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Users\Jie\Documents\"/>
    </mc:Choice>
  </mc:AlternateContent>
  <xr:revisionPtr revIDLastSave="0" documentId="13_ncr:1_{535791DF-D353-450B-BFA6-0A83A406A4D5}" xr6:coauthVersionLast="43" xr6:coauthVersionMax="43" xr10:uidLastSave="{00000000-0000-0000-0000-000000000000}"/>
  <bookViews>
    <workbookView xWindow="-120" yWindow="-120" windowWidth="38640" windowHeight="21240" xr2:uid="{38777708-5957-4A75-B67D-9AADD450C156}"/>
  </bookViews>
  <sheets>
    <sheet name="Dashboard" sheetId="4" r:id="rId1"/>
    <sheet name="fixtures" sheetId="134" r:id="rId2"/>
    <sheet name="TableNG" sheetId="119" state="veryHidden" r:id="rId3"/>
    <sheet name="Table" sheetId="138" r:id="rId4"/>
    <sheet name="TableWeb" sheetId="132" state="veryHidden" r:id="rId5"/>
    <sheet name="MC Summary HTML" sheetId="133" state="veryHidden" r:id="rId6"/>
    <sheet name="Predicted_Table" sheetId="118" r:id="rId7"/>
    <sheet name="SPI" sheetId="97" r:id="rId8"/>
    <sheet name="spi_global_rankings" sheetId="125" r:id="rId9"/>
    <sheet name="SPI_History" sheetId="110" state="veryHidden" r:id="rId10"/>
    <sheet name="Fixtures_by_Clubs" sheetId="129" r:id="rId11"/>
    <sheet name="Fixtures_by_Date" sheetId="130" r:id="rId12"/>
    <sheet name="Fixtures_by_Date_old" sheetId="120" state="veryHidden" r:id="rId13"/>
    <sheet name="WeeklyPrediction" sheetId="131" state="veryHidden" r:id="rId14"/>
    <sheet name="MC Summary" sheetId="105" state="veryHidden" r:id="rId15"/>
    <sheet name="Sheet5" sheetId="12" state="veryHidden" r:id="rId16"/>
    <sheet name="MC_GF" sheetId="109" state="veryHidden" r:id="rId17"/>
    <sheet name="MC_GA" sheetId="99" state="veryHidden" r:id="rId18"/>
    <sheet name="MC_GD" sheetId="104" state="veryHidden" r:id="rId19"/>
    <sheet name="MC_Loss" sheetId="103" state="veryHidden" r:id="rId20"/>
    <sheet name="MC_Draw" sheetId="102" state="veryHidden" r:id="rId21"/>
    <sheet name="MC_Win" sheetId="101" state="veryHidden" r:id="rId22"/>
    <sheet name="MC_Points" sheetId="100" state="veryHidden" r:id="rId23"/>
    <sheet name="MC_Table" sheetId="98" state="veryHidden" r:id="rId24"/>
  </sheets>
  <functionGroups builtInGroupCount="19"/>
  <definedNames>
    <definedName name="_xlnm._FilterDatabase" localSheetId="1" hidden="1">fixtures!$A$2:$AB$381</definedName>
    <definedName name="_xlnm._FilterDatabase" localSheetId="23" hidden="1">MC_Table!$A$2:$V$10002</definedName>
    <definedName name="_xlnm._FilterDatabase" localSheetId="8" hidden="1">spi_global_rankings!$H$1:$M$629</definedName>
    <definedName name="ExternalData_1" localSheetId="8" hidden="1">spi_global_rankings!$A$1:$G$633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81" i="134" l="1"/>
  <c r="A380" i="134"/>
  <c r="A379" i="134"/>
  <c r="A378" i="134"/>
  <c r="A377" i="134"/>
  <c r="A376" i="134"/>
  <c r="A375" i="134"/>
  <c r="A374" i="134"/>
  <c r="A373" i="134"/>
  <c r="A372" i="134"/>
  <c r="A371" i="134"/>
  <c r="A370" i="134"/>
  <c r="A369" i="134"/>
  <c r="A368" i="134"/>
  <c r="A367" i="134"/>
  <c r="A366" i="134"/>
  <c r="A365" i="134"/>
  <c r="A364" i="134"/>
  <c r="A363" i="134"/>
  <c r="A362" i="134"/>
  <c r="A361" i="134"/>
  <c r="A360" i="134"/>
  <c r="A359" i="134"/>
  <c r="A358" i="134"/>
  <c r="A357" i="134"/>
  <c r="A356" i="134"/>
  <c r="A355" i="134"/>
  <c r="A354" i="134"/>
  <c r="A353" i="134"/>
  <c r="A352" i="134"/>
  <c r="A351" i="134"/>
  <c r="A350" i="134"/>
  <c r="A349" i="134"/>
  <c r="A348" i="134"/>
  <c r="A347" i="134"/>
  <c r="A346" i="134"/>
  <c r="A345" i="134"/>
  <c r="A344" i="134"/>
  <c r="A343" i="134"/>
  <c r="A342" i="134"/>
  <c r="A341" i="134"/>
  <c r="A340" i="134"/>
  <c r="A339" i="134"/>
  <c r="A338" i="134"/>
  <c r="A337" i="134"/>
  <c r="A336" i="134"/>
  <c r="A335" i="134"/>
  <c r="A334" i="134"/>
  <c r="A333" i="134"/>
  <c r="A332" i="134"/>
  <c r="A331" i="134"/>
  <c r="A330" i="134"/>
  <c r="A329" i="134"/>
  <c r="A328" i="134"/>
  <c r="A327" i="134"/>
  <c r="A326" i="134"/>
  <c r="A325" i="134"/>
  <c r="A324" i="134"/>
  <c r="A323" i="134"/>
  <c r="A322" i="134"/>
  <c r="A321" i="134"/>
  <c r="A320" i="134"/>
  <c r="A319" i="134"/>
  <c r="A318" i="134"/>
  <c r="A317" i="134"/>
  <c r="A316" i="134"/>
  <c r="A315" i="134"/>
  <c r="A314" i="134"/>
  <c r="A313" i="134"/>
  <c r="A312" i="134"/>
  <c r="A311" i="134"/>
  <c r="A310" i="134"/>
  <c r="A309" i="134"/>
  <c r="A308" i="134"/>
  <c r="A307" i="134"/>
  <c r="A306" i="134"/>
  <c r="A305" i="134"/>
  <c r="A304" i="134"/>
  <c r="A303" i="134"/>
  <c r="A302" i="134"/>
  <c r="A301" i="134"/>
  <c r="A300" i="134"/>
  <c r="A299" i="134"/>
  <c r="A298" i="134"/>
  <c r="A297" i="134"/>
  <c r="A296" i="134"/>
  <c r="A295" i="134"/>
  <c r="A294" i="134"/>
  <c r="A293" i="134"/>
  <c r="A292" i="134"/>
  <c r="A291" i="134"/>
  <c r="A290" i="134"/>
  <c r="A289" i="134"/>
  <c r="A288" i="134"/>
  <c r="A287" i="134"/>
  <c r="A286" i="134"/>
  <c r="A285" i="134"/>
  <c r="A284" i="134"/>
  <c r="A283" i="134"/>
  <c r="A282" i="134"/>
  <c r="A281" i="134"/>
  <c r="A280" i="134"/>
  <c r="A279" i="134"/>
  <c r="A278" i="134"/>
  <c r="A277" i="134"/>
  <c r="A276" i="134"/>
  <c r="A275" i="134"/>
  <c r="A274" i="134"/>
  <c r="A273" i="134"/>
  <c r="A272" i="134"/>
  <c r="A271" i="134"/>
  <c r="A270" i="134"/>
  <c r="A269" i="134"/>
  <c r="A268" i="134"/>
  <c r="A267" i="134"/>
  <c r="A266" i="134"/>
  <c r="A265" i="134"/>
  <c r="A264" i="134"/>
  <c r="A263" i="134"/>
  <c r="A262" i="134"/>
  <c r="A261" i="134"/>
  <c r="A260" i="134"/>
  <c r="A259" i="134"/>
  <c r="A258" i="134"/>
  <c r="A257" i="134"/>
  <c r="A256" i="134"/>
  <c r="A255" i="134"/>
  <c r="A254" i="134"/>
  <c r="A253" i="134"/>
  <c r="A252" i="134"/>
  <c r="A251" i="134"/>
  <c r="A250" i="134"/>
  <c r="A249" i="134"/>
  <c r="A248" i="134"/>
  <c r="A247" i="134"/>
  <c r="A246" i="134"/>
  <c r="A245" i="134"/>
  <c r="A244" i="134"/>
  <c r="A243" i="134"/>
  <c r="A242" i="134"/>
  <c r="A241" i="134"/>
  <c r="A240" i="134"/>
  <c r="A239" i="134"/>
  <c r="A238" i="134"/>
  <c r="A237" i="134"/>
  <c r="A236" i="134"/>
  <c r="A235" i="134"/>
  <c r="A234" i="134"/>
  <c r="A233" i="134"/>
  <c r="A232" i="134"/>
  <c r="A231" i="134"/>
  <c r="A230" i="134"/>
  <c r="A229" i="134"/>
  <c r="A228" i="134"/>
  <c r="A227" i="134"/>
  <c r="A226" i="134"/>
  <c r="A225" i="134"/>
  <c r="A224" i="134"/>
  <c r="A223" i="134"/>
  <c r="A222" i="134"/>
  <c r="A221" i="134"/>
  <c r="A220" i="134"/>
  <c r="A219" i="134"/>
  <c r="A218" i="134"/>
  <c r="A217" i="134"/>
  <c r="A216" i="134"/>
  <c r="A215" i="134"/>
  <c r="A214" i="134"/>
  <c r="A213" i="134"/>
  <c r="A212" i="134"/>
  <c r="A211" i="134"/>
  <c r="A210" i="134"/>
  <c r="A209" i="134"/>
  <c r="A208" i="134"/>
  <c r="A207" i="134"/>
  <c r="A206" i="134"/>
  <c r="A205" i="134"/>
  <c r="A204" i="134"/>
  <c r="A203" i="134"/>
  <c r="A202" i="134"/>
  <c r="A201" i="134"/>
  <c r="A200" i="134"/>
  <c r="A199" i="134"/>
  <c r="A198" i="134"/>
  <c r="A197" i="134"/>
  <c r="A196" i="134"/>
  <c r="A195" i="134"/>
  <c r="A194" i="134"/>
  <c r="A193" i="134"/>
  <c r="A192" i="134"/>
  <c r="A191" i="134"/>
  <c r="A190" i="134"/>
  <c r="A189" i="134"/>
  <c r="A188" i="134"/>
  <c r="A187" i="134"/>
  <c r="A186" i="134"/>
  <c r="A185" i="134"/>
  <c r="A184" i="134"/>
  <c r="A183" i="134"/>
  <c r="A182" i="134"/>
  <c r="A181" i="134"/>
  <c r="A180" i="134"/>
  <c r="A179" i="134"/>
  <c r="A178" i="134"/>
  <c r="A177" i="134"/>
  <c r="A176" i="134"/>
  <c r="A175" i="134"/>
  <c r="A174" i="134"/>
  <c r="A173" i="134"/>
  <c r="A172" i="134"/>
  <c r="A171" i="134"/>
  <c r="A170" i="134"/>
  <c r="A169" i="134"/>
  <c r="A168" i="134"/>
  <c r="A167" i="134"/>
  <c r="A166" i="134"/>
  <c r="A165" i="134"/>
  <c r="A164" i="134"/>
  <c r="A163" i="134"/>
  <c r="A162" i="134"/>
  <c r="A161" i="134"/>
  <c r="A160" i="134"/>
  <c r="A159" i="134"/>
  <c r="A158" i="134"/>
  <c r="A157" i="134"/>
  <c r="A156" i="134"/>
  <c r="A155" i="134"/>
  <c r="A154" i="134"/>
  <c r="A153" i="134"/>
  <c r="A152" i="134"/>
  <c r="A151" i="134"/>
  <c r="A150" i="134"/>
  <c r="A149" i="134"/>
  <c r="A148" i="134"/>
  <c r="A147" i="134"/>
  <c r="A146" i="134"/>
  <c r="A145" i="134"/>
  <c r="A144" i="134"/>
  <c r="A143" i="134"/>
  <c r="A142" i="134"/>
  <c r="A141" i="134"/>
  <c r="A140" i="134"/>
  <c r="A139" i="134"/>
  <c r="A138" i="134"/>
  <c r="A137" i="134"/>
  <c r="A136" i="134"/>
  <c r="A135" i="134"/>
  <c r="A134" i="134"/>
  <c r="A133" i="134"/>
  <c r="A132" i="134"/>
  <c r="A131" i="134"/>
  <c r="A130" i="134"/>
  <c r="A129" i="134"/>
  <c r="A128" i="134"/>
  <c r="A127" i="134"/>
  <c r="A126" i="134"/>
  <c r="A125" i="134"/>
  <c r="A124" i="134"/>
  <c r="A123" i="134"/>
  <c r="A122" i="134"/>
  <c r="A121" i="134"/>
  <c r="A120" i="134"/>
  <c r="A119" i="134"/>
  <c r="A118" i="134"/>
  <c r="A117" i="134"/>
  <c r="A116" i="134"/>
  <c r="A115" i="134"/>
  <c r="A114" i="134"/>
  <c r="A113" i="134"/>
  <c r="A112" i="134"/>
  <c r="A111" i="134"/>
  <c r="A110" i="134"/>
  <c r="A109" i="134"/>
  <c r="A108" i="134"/>
  <c r="A107" i="134"/>
  <c r="A106" i="134"/>
  <c r="A105" i="134"/>
  <c r="A104" i="134"/>
  <c r="A103" i="134"/>
  <c r="A102" i="134"/>
  <c r="A101" i="134"/>
  <c r="A100" i="134"/>
  <c r="A99" i="134"/>
  <c r="A98" i="134"/>
  <c r="A97" i="134"/>
  <c r="A96" i="134"/>
  <c r="A95" i="134"/>
  <c r="A94" i="134"/>
  <c r="A93" i="134"/>
  <c r="A92" i="134"/>
  <c r="A91" i="134"/>
  <c r="A90" i="134"/>
  <c r="A89" i="134"/>
  <c r="A88" i="134"/>
  <c r="A87" i="134"/>
  <c r="A86" i="134"/>
  <c r="A85" i="134"/>
  <c r="A84" i="134"/>
  <c r="A83" i="134"/>
  <c r="A82" i="134"/>
  <c r="A80" i="134" l="1"/>
  <c r="A81" i="134"/>
  <c r="A79" i="134"/>
  <c r="A77" i="134"/>
  <c r="A76" i="134"/>
  <c r="A78" i="134"/>
  <c r="A75" i="134"/>
  <c r="A74" i="134"/>
  <c r="A73" i="134"/>
  <c r="A72" i="134"/>
  <c r="A71" i="134"/>
  <c r="A70" i="134"/>
  <c r="A68" i="134"/>
  <c r="A62" i="134"/>
  <c r="A67" i="134"/>
  <c r="A66" i="134"/>
  <c r="A65" i="134"/>
  <c r="A64" i="134"/>
  <c r="A69" i="134"/>
  <c r="A63" i="134"/>
  <c r="A60" i="134"/>
  <c r="A61" i="134"/>
  <c r="A58" i="134"/>
  <c r="A57" i="134"/>
  <c r="A56" i="134"/>
  <c r="A52" i="134"/>
  <c r="A55" i="134"/>
  <c r="A54" i="134"/>
  <c r="A53" i="134"/>
  <c r="A59" i="134"/>
  <c r="A51" i="134"/>
  <c r="A49" i="134"/>
  <c r="A50" i="134"/>
  <c r="A48" i="134"/>
  <c r="A42" i="134"/>
  <c r="A47" i="134"/>
  <c r="A46" i="134"/>
  <c r="A45" i="134"/>
  <c r="A44" i="134"/>
  <c r="A43" i="134"/>
  <c r="A41" i="134"/>
  <c r="A39" i="134"/>
  <c r="A40" i="134"/>
  <c r="A37" i="134"/>
  <c r="A38" i="134"/>
  <c r="A32" i="134"/>
  <c r="A36" i="134"/>
  <c r="A35" i="134"/>
  <c r="A34" i="134"/>
  <c r="A33" i="134"/>
  <c r="A31" i="134"/>
  <c r="A28" i="134"/>
  <c r="A30" i="134"/>
  <c r="A29" i="134"/>
  <c r="A22" i="134"/>
  <c r="A26" i="134"/>
  <c r="A27" i="134"/>
  <c r="A25" i="134"/>
  <c r="A24" i="134"/>
  <c r="A23" i="134"/>
  <c r="A21" i="134"/>
  <c r="A19" i="134"/>
  <c r="A18" i="134"/>
  <c r="A20" i="134"/>
  <c r="A16" i="134"/>
  <c r="A15" i="134"/>
  <c r="A14" i="134"/>
  <c r="A13" i="134"/>
  <c r="A17" i="134"/>
  <c r="A12" i="134"/>
  <c r="A10" i="134"/>
  <c r="A9" i="134"/>
  <c r="A11" i="134"/>
  <c r="A8" i="134"/>
  <c r="A7" i="134"/>
  <c r="A3" i="134"/>
  <c r="A6" i="134"/>
  <c r="A5" i="134"/>
  <c r="A4" i="134"/>
  <c r="A2" i="134"/>
  <c r="E2" i="134"/>
  <c r="E3" i="134"/>
  <c r="E5" i="134"/>
  <c r="E6" i="134"/>
  <c r="E7" i="134"/>
  <c r="E4" i="134"/>
  <c r="E8" i="134"/>
  <c r="E9" i="134"/>
  <c r="E10" i="134"/>
  <c r="E11" i="134"/>
  <c r="E12" i="134"/>
  <c r="E15" i="134"/>
  <c r="E13" i="134"/>
  <c r="E14" i="134"/>
  <c r="E16" i="134"/>
  <c r="E17" i="134"/>
  <c r="E19" i="134"/>
  <c r="E18" i="134"/>
  <c r="E20" i="134"/>
  <c r="E21" i="134"/>
  <c r="E22" i="134"/>
  <c r="E23" i="134"/>
  <c r="E25" i="134"/>
  <c r="E26" i="134"/>
  <c r="E24" i="134"/>
  <c r="E27" i="134"/>
  <c r="E28" i="134"/>
  <c r="E29" i="134"/>
  <c r="E30" i="134"/>
  <c r="E31" i="134"/>
  <c r="E32" i="134"/>
  <c r="E34" i="134"/>
  <c r="E36" i="134"/>
  <c r="E37" i="134"/>
  <c r="E35" i="134"/>
  <c r="E33" i="134"/>
  <c r="E38" i="134"/>
  <c r="E39" i="134"/>
  <c r="E40" i="134"/>
  <c r="E41" i="134"/>
  <c r="E42" i="134"/>
  <c r="E46" i="134"/>
  <c r="E47" i="134"/>
  <c r="E44" i="134"/>
  <c r="E45" i="134"/>
  <c r="E43" i="134"/>
  <c r="E48" i="134"/>
  <c r="E49" i="134"/>
  <c r="E50" i="134"/>
  <c r="E51" i="134"/>
  <c r="E52" i="134"/>
  <c r="E57" i="134"/>
  <c r="E58" i="134"/>
  <c r="E56" i="134"/>
  <c r="E53" i="134"/>
  <c r="E54" i="134"/>
  <c r="E55" i="134"/>
  <c r="E59" i="134"/>
  <c r="E60" i="134"/>
  <c r="E61" i="134"/>
  <c r="E62" i="134"/>
  <c r="E68" i="134"/>
  <c r="E66" i="134"/>
  <c r="E67" i="134"/>
  <c r="E63" i="134"/>
  <c r="E64" i="134"/>
  <c r="E65" i="134"/>
  <c r="E69" i="134"/>
  <c r="E70" i="134"/>
  <c r="E71" i="134"/>
  <c r="E72" i="134"/>
  <c r="E76" i="134"/>
  <c r="E75" i="134"/>
  <c r="E73" i="134"/>
  <c r="E74" i="134"/>
  <c r="E77" i="134"/>
  <c r="E78" i="134"/>
  <c r="E79" i="134"/>
  <c r="E80" i="134"/>
  <c r="E81" i="134"/>
  <c r="E82" i="134"/>
  <c r="E88" i="134"/>
  <c r="E85" i="134"/>
  <c r="E86" i="134"/>
  <c r="E84" i="134"/>
  <c r="E87" i="134"/>
  <c r="E83" i="134"/>
  <c r="E89" i="134"/>
  <c r="E90" i="134"/>
  <c r="E91" i="134"/>
  <c r="E93" i="134"/>
  <c r="E94" i="134"/>
  <c r="E95" i="134"/>
  <c r="E92" i="134"/>
  <c r="E96" i="134"/>
  <c r="E97" i="134"/>
  <c r="E98" i="134"/>
  <c r="E99" i="134"/>
  <c r="E100" i="134"/>
  <c r="E101" i="134"/>
  <c r="E102" i="134"/>
  <c r="E105" i="134"/>
  <c r="E104" i="134"/>
  <c r="E103" i="134"/>
  <c r="E106" i="134"/>
  <c r="E107" i="134"/>
  <c r="E108" i="134"/>
  <c r="E109" i="134"/>
  <c r="E110" i="134"/>
  <c r="E111" i="134"/>
  <c r="E112" i="134"/>
  <c r="E115" i="134"/>
  <c r="E114" i="134"/>
  <c r="E113" i="134"/>
  <c r="E116" i="134"/>
  <c r="E117" i="134"/>
  <c r="E118" i="134"/>
  <c r="E119" i="134"/>
  <c r="E121" i="134"/>
  <c r="E120" i="134"/>
  <c r="E124" i="134"/>
  <c r="E123" i="134"/>
  <c r="E125" i="134"/>
  <c r="E127" i="134"/>
  <c r="E122" i="134"/>
  <c r="E126" i="134"/>
  <c r="E128" i="134"/>
  <c r="E129" i="134"/>
  <c r="E130" i="134"/>
  <c r="E131" i="134"/>
  <c r="E132" i="134"/>
  <c r="E136" i="134"/>
  <c r="E137" i="134"/>
  <c r="E135" i="134"/>
  <c r="E134" i="134"/>
  <c r="E133" i="134"/>
  <c r="E138" i="134"/>
  <c r="E139" i="134"/>
  <c r="E140" i="134"/>
  <c r="E141" i="134"/>
  <c r="E144" i="134"/>
  <c r="E143" i="134"/>
  <c r="E142" i="134"/>
  <c r="E145" i="134"/>
  <c r="E149" i="134"/>
  <c r="E148" i="134"/>
  <c r="E146" i="134"/>
  <c r="E147" i="134"/>
  <c r="E150" i="134"/>
  <c r="E151" i="134"/>
  <c r="E152" i="134"/>
  <c r="E153" i="134"/>
  <c r="E156" i="134"/>
  <c r="E154" i="134"/>
  <c r="E155" i="134"/>
  <c r="E157" i="134"/>
  <c r="E158" i="134"/>
  <c r="E159" i="134"/>
  <c r="E160" i="134"/>
  <c r="E161" i="134"/>
  <c r="E162" i="134"/>
  <c r="E167" i="134"/>
  <c r="E165" i="134"/>
  <c r="E164" i="134"/>
  <c r="E163" i="134"/>
  <c r="E166" i="134"/>
  <c r="E168" i="134"/>
  <c r="E170" i="134"/>
  <c r="E169" i="134"/>
  <c r="E171" i="134"/>
  <c r="E172" i="134"/>
  <c r="E173" i="134"/>
  <c r="E177" i="134"/>
  <c r="E178" i="134"/>
  <c r="E175" i="134"/>
  <c r="E176" i="134"/>
  <c r="E179" i="134"/>
  <c r="E174" i="134"/>
  <c r="E180" i="134"/>
  <c r="E181" i="134"/>
  <c r="E182" i="134"/>
  <c r="E186" i="134"/>
  <c r="E188" i="134"/>
  <c r="E187" i="134"/>
  <c r="E185" i="134"/>
  <c r="E183" i="134"/>
  <c r="E184" i="134"/>
  <c r="E189" i="134"/>
  <c r="E190" i="134"/>
  <c r="E191" i="134"/>
  <c r="E194" i="134"/>
  <c r="E192" i="134"/>
  <c r="E196" i="134"/>
  <c r="E193" i="134"/>
  <c r="E195" i="134"/>
  <c r="E197" i="134"/>
  <c r="E198" i="134"/>
  <c r="E199" i="134"/>
  <c r="E200" i="134"/>
  <c r="E201" i="134"/>
  <c r="E202" i="134"/>
  <c r="E203" i="134"/>
  <c r="E204" i="134"/>
  <c r="E209" i="134"/>
  <c r="E206" i="134"/>
  <c r="E207" i="134"/>
  <c r="E208" i="134"/>
  <c r="E205" i="134"/>
  <c r="E210" i="134"/>
  <c r="E211" i="134"/>
  <c r="E212" i="134"/>
  <c r="E217" i="134"/>
  <c r="E214" i="134"/>
  <c r="E215" i="134"/>
  <c r="E216" i="134"/>
  <c r="E213" i="134"/>
  <c r="E218" i="134"/>
  <c r="E219" i="134"/>
  <c r="E220" i="134"/>
  <c r="E221" i="134"/>
  <c r="E222" i="134"/>
  <c r="E224" i="134"/>
  <c r="E226" i="134"/>
  <c r="E225" i="134"/>
  <c r="E227" i="134"/>
  <c r="E228" i="134"/>
  <c r="E223" i="134"/>
  <c r="E229" i="134"/>
  <c r="E230" i="134"/>
  <c r="E231" i="134"/>
  <c r="E235" i="134"/>
  <c r="E233" i="134"/>
  <c r="E232" i="134"/>
  <c r="E234" i="134"/>
  <c r="E236" i="134"/>
  <c r="E237" i="134"/>
  <c r="E238" i="134"/>
  <c r="E239" i="134"/>
  <c r="E240" i="134"/>
  <c r="E241" i="134"/>
  <c r="E242" i="134"/>
  <c r="E245" i="134"/>
  <c r="E247" i="134"/>
  <c r="E244" i="134"/>
  <c r="E246" i="134"/>
  <c r="E243" i="134"/>
  <c r="E248" i="134"/>
  <c r="E249" i="134"/>
  <c r="E250" i="134"/>
  <c r="E251" i="134"/>
  <c r="E252" i="134"/>
  <c r="E253" i="134"/>
  <c r="E256" i="134"/>
  <c r="E255" i="134"/>
  <c r="E257" i="134"/>
  <c r="E254" i="134"/>
  <c r="E258" i="134"/>
  <c r="E259" i="134"/>
  <c r="E260" i="134"/>
  <c r="E261" i="134"/>
  <c r="E262" i="134"/>
  <c r="E263" i="134"/>
  <c r="E264" i="134"/>
  <c r="E265" i="134"/>
  <c r="E267" i="134"/>
  <c r="E266" i="134"/>
  <c r="E268" i="134"/>
  <c r="E269" i="134"/>
  <c r="E270" i="134"/>
  <c r="E273" i="134"/>
  <c r="E272" i="134"/>
  <c r="E271" i="134"/>
  <c r="E274" i="134"/>
  <c r="E275" i="134"/>
  <c r="E276" i="134"/>
  <c r="E278" i="134"/>
  <c r="E279" i="134"/>
  <c r="E280" i="134"/>
  <c r="E277" i="134"/>
  <c r="E281" i="134"/>
  <c r="E286" i="134"/>
  <c r="E285" i="134"/>
  <c r="E284" i="134"/>
  <c r="E283" i="134"/>
  <c r="E282" i="134"/>
  <c r="E287" i="134"/>
  <c r="E288" i="134"/>
  <c r="E289" i="134"/>
  <c r="E290" i="134"/>
  <c r="E291" i="134"/>
  <c r="E295" i="134"/>
  <c r="E294" i="134"/>
  <c r="E293" i="134"/>
  <c r="E292" i="134"/>
  <c r="E296" i="134"/>
  <c r="E297" i="134"/>
  <c r="E298" i="134"/>
  <c r="E299" i="134"/>
  <c r="E300" i="134"/>
  <c r="E302" i="134"/>
  <c r="E303" i="134"/>
  <c r="E301" i="134"/>
  <c r="E304" i="134"/>
  <c r="E305" i="134"/>
  <c r="E306" i="134"/>
  <c r="E311" i="134"/>
  <c r="E310" i="134"/>
  <c r="E308" i="134"/>
  <c r="E309" i="134"/>
  <c r="E307" i="134"/>
  <c r="E312" i="134"/>
  <c r="E313" i="134"/>
  <c r="E314" i="134"/>
  <c r="E315" i="134"/>
  <c r="E317" i="134"/>
  <c r="E316" i="134"/>
  <c r="E318" i="134"/>
  <c r="E320" i="134"/>
  <c r="E319" i="134"/>
  <c r="E321" i="134"/>
  <c r="E324" i="134"/>
  <c r="E323" i="134"/>
  <c r="E322" i="134"/>
  <c r="E325" i="134"/>
  <c r="E326" i="134"/>
  <c r="E327" i="134"/>
  <c r="E328" i="134"/>
  <c r="E331" i="134"/>
  <c r="E330" i="134"/>
  <c r="E332" i="134"/>
  <c r="E329" i="134"/>
  <c r="E333" i="134"/>
  <c r="E334" i="134"/>
  <c r="E335" i="134"/>
  <c r="E336" i="134"/>
  <c r="E337" i="134"/>
  <c r="E338" i="134"/>
  <c r="E342" i="134"/>
  <c r="E340" i="134"/>
  <c r="E341" i="134"/>
  <c r="E339" i="134"/>
  <c r="E343" i="134"/>
  <c r="E344" i="134"/>
  <c r="E345" i="134"/>
  <c r="E346" i="134"/>
  <c r="E347" i="134"/>
  <c r="E349" i="134"/>
  <c r="E348" i="134"/>
  <c r="E350" i="134"/>
  <c r="E351" i="134"/>
  <c r="E352" i="134"/>
  <c r="E353" i="134"/>
  <c r="E355" i="134"/>
  <c r="E356" i="134"/>
  <c r="E354" i="134"/>
  <c r="E357" i="134"/>
  <c r="E358" i="134"/>
  <c r="E359" i="134"/>
  <c r="E360" i="134"/>
  <c r="E361" i="134"/>
  <c r="E362" i="134"/>
  <c r="E363" i="134"/>
  <c r="E365" i="134"/>
  <c r="E364" i="134"/>
  <c r="E366" i="134"/>
  <c r="E367" i="134"/>
  <c r="E368" i="134"/>
  <c r="E369" i="134"/>
  <c r="E370" i="134"/>
  <c r="E371" i="134"/>
  <c r="E375" i="134"/>
  <c r="E377" i="134"/>
  <c r="E380" i="134"/>
  <c r="E378" i="134"/>
  <c r="E376" i="134"/>
  <c r="E373" i="134"/>
  <c r="E379" i="134"/>
  <c r="E374" i="134"/>
  <c r="E372" i="134"/>
  <c r="E381" i="134"/>
  <c r="G5" i="134" l="1"/>
  <c r="F14" i="134"/>
  <c r="G19" i="134"/>
  <c r="G24" i="134"/>
  <c r="G31" i="134"/>
  <c r="F34" i="134"/>
  <c r="G45" i="134"/>
  <c r="G49" i="134"/>
  <c r="F61" i="134"/>
  <c r="G74" i="134"/>
  <c r="F79" i="134"/>
  <c r="G84" i="134"/>
  <c r="F91" i="134"/>
  <c r="G97" i="134"/>
  <c r="G103" i="134"/>
  <c r="G109" i="134"/>
  <c r="G115" i="134"/>
  <c r="G121" i="134"/>
  <c r="G134" i="134"/>
  <c r="F139" i="134"/>
  <c r="G145" i="134"/>
  <c r="G157" i="134"/>
  <c r="G166" i="134"/>
  <c r="G181" i="134"/>
  <c r="G186" i="134"/>
  <c r="G194" i="134"/>
  <c r="G199" i="134"/>
  <c r="G205" i="134"/>
  <c r="G211" i="134"/>
  <c r="G217" i="134"/>
  <c r="G226" i="134"/>
  <c r="F229" i="134"/>
  <c r="G232" i="134"/>
  <c r="G241" i="134"/>
  <c r="G245" i="134"/>
  <c r="G253" i="134"/>
  <c r="G259" i="134"/>
  <c r="G271" i="134"/>
  <c r="G279" i="134"/>
  <c r="G283" i="134"/>
  <c r="G289" i="134"/>
  <c r="G303" i="134"/>
  <c r="G307" i="134"/>
  <c r="G313" i="134"/>
  <c r="F320" i="134"/>
  <c r="G329" i="134"/>
  <c r="F337" i="134"/>
  <c r="G343" i="134"/>
  <c r="G348" i="134"/>
  <c r="G354" i="134"/>
  <c r="G361" i="134"/>
  <c r="G367" i="134"/>
  <c r="G373" i="134"/>
  <c r="G53" i="134"/>
  <c r="G122" i="134"/>
  <c r="G164" i="134"/>
  <c r="F170" i="134"/>
  <c r="F178" i="134"/>
  <c r="F182" i="134"/>
  <c r="G188" i="134"/>
  <c r="G195" i="134"/>
  <c r="G200" i="134"/>
  <c r="F206" i="134"/>
  <c r="G209" i="134"/>
  <c r="F218" i="134"/>
  <c r="G227" i="134"/>
  <c r="F230" i="134"/>
  <c r="G242" i="134"/>
  <c r="G247" i="134"/>
  <c r="G248" i="134"/>
  <c r="G256" i="134"/>
  <c r="G260" i="134"/>
  <c r="G266" i="134"/>
  <c r="G280" i="134"/>
  <c r="G281" i="134"/>
  <c r="G290" i="134"/>
  <c r="G293" i="134"/>
  <c r="G296" i="134"/>
  <c r="F301" i="134"/>
  <c r="G309" i="134"/>
  <c r="G314" i="134"/>
  <c r="G319" i="134"/>
  <c r="G326" i="134"/>
  <c r="G338" i="134"/>
  <c r="G344" i="134"/>
  <c r="G350" i="134"/>
  <c r="G353" i="134"/>
  <c r="F362" i="134"/>
  <c r="G365" i="134"/>
  <c r="G368" i="134"/>
  <c r="G372" i="134"/>
  <c r="F375" i="134"/>
  <c r="G11" i="134"/>
  <c r="G23" i="134"/>
  <c r="G46" i="134"/>
  <c r="F59" i="134"/>
  <c r="F71" i="134"/>
  <c r="G117" i="134"/>
  <c r="G165" i="134"/>
  <c r="G189" i="134"/>
  <c r="F201" i="134"/>
  <c r="F213" i="134"/>
  <c r="F225" i="134"/>
  <c r="G249" i="134"/>
  <c r="F261" i="134"/>
  <c r="G273" i="134"/>
  <c r="F285" i="134"/>
  <c r="G286" i="134"/>
  <c r="G297" i="134"/>
  <c r="F310" i="134"/>
  <c r="F308" i="134"/>
  <c r="G315" i="134"/>
  <c r="F321" i="134"/>
  <c r="F322" i="134"/>
  <c r="G327" i="134"/>
  <c r="F333" i="134"/>
  <c r="F334" i="134"/>
  <c r="F345" i="134"/>
  <c r="F346" i="134"/>
  <c r="G351" i="134"/>
  <c r="G356" i="134"/>
  <c r="F357" i="134"/>
  <c r="G358" i="134"/>
  <c r="G366" i="134"/>
  <c r="F369" i="134"/>
  <c r="F370" i="134"/>
  <c r="F379" i="134"/>
  <c r="G374" i="134"/>
  <c r="F381" i="134"/>
  <c r="G33" i="134"/>
  <c r="G37" i="134"/>
  <c r="F48" i="134"/>
  <c r="F60" i="134"/>
  <c r="F86" i="134"/>
  <c r="G132" i="134"/>
  <c r="T386" i="134"/>
  <c r="R375" i="134"/>
  <c r="S375" i="134" s="1"/>
  <c r="G375" i="134"/>
  <c r="R380" i="134"/>
  <c r="S380" i="134" s="1"/>
  <c r="R374" i="134"/>
  <c r="S374" i="134" s="1"/>
  <c r="R377" i="134"/>
  <c r="S377" i="134" s="1"/>
  <c r="R376" i="134"/>
  <c r="S376" i="134" s="1"/>
  <c r="G376" i="134"/>
  <c r="R379" i="134"/>
  <c r="S379" i="134" s="1"/>
  <c r="G379" i="134"/>
  <c r="R372" i="134"/>
  <c r="S372" i="134" s="1"/>
  <c r="F372" i="134"/>
  <c r="R373" i="134"/>
  <c r="S373" i="134" s="1"/>
  <c r="R378" i="134"/>
  <c r="S378" i="134" s="1"/>
  <c r="R371" i="134"/>
  <c r="S371" i="134" s="1"/>
  <c r="R368" i="134"/>
  <c r="S368" i="134" s="1"/>
  <c r="G369" i="134"/>
  <c r="R369" i="134"/>
  <c r="S369" i="134" s="1"/>
  <c r="F368" i="134"/>
  <c r="R364" i="134"/>
  <c r="S364" i="134" s="1"/>
  <c r="F366" i="134"/>
  <c r="R367" i="134"/>
  <c r="S367" i="134" s="1"/>
  <c r="G364" i="134"/>
  <c r="R363" i="134"/>
  <c r="S363" i="134" s="1"/>
  <c r="G363" i="134"/>
  <c r="R362" i="134"/>
  <c r="S362" i="134" s="1"/>
  <c r="G362" i="134"/>
  <c r="R359" i="134"/>
  <c r="S359" i="134" s="1"/>
  <c r="G357" i="134"/>
  <c r="F355" i="134"/>
  <c r="F356" i="134"/>
  <c r="R352" i="134"/>
  <c r="S352" i="134" s="1"/>
  <c r="G352" i="134"/>
  <c r="R348" i="134"/>
  <c r="S348" i="134" s="1"/>
  <c r="R347" i="134"/>
  <c r="S347" i="134" s="1"/>
  <c r="G345" i="134"/>
  <c r="R346" i="134"/>
  <c r="S346" i="134" s="1"/>
  <c r="G342" i="134"/>
  <c r="F342" i="134"/>
  <c r="R342" i="134"/>
  <c r="S342" i="134" s="1"/>
  <c r="R338" i="134"/>
  <c r="S338" i="134" s="1"/>
  <c r="R337" i="134"/>
  <c r="S337" i="134" s="1"/>
  <c r="R335" i="134"/>
  <c r="S335" i="134" s="1"/>
  <c r="R334" i="134"/>
  <c r="S334" i="134" s="1"/>
  <c r="R331" i="134"/>
  <c r="S331" i="134" s="1"/>
  <c r="G333" i="134"/>
  <c r="F331" i="134"/>
  <c r="G330" i="134"/>
  <c r="F330" i="134"/>
  <c r="R333" i="134"/>
  <c r="S333" i="134" s="1"/>
  <c r="G328" i="134"/>
  <c r="R326" i="134"/>
  <c r="S326" i="134" s="1"/>
  <c r="F326" i="134"/>
  <c r="R324" i="134"/>
  <c r="S324" i="134" s="1"/>
  <c r="G322" i="134"/>
  <c r="R321" i="134"/>
  <c r="S321" i="134" s="1"/>
  <c r="R320" i="134"/>
  <c r="S320" i="134" s="1"/>
  <c r="F319" i="134"/>
  <c r="R319" i="134"/>
  <c r="S319" i="134" s="1"/>
  <c r="R318" i="134"/>
  <c r="S318" i="134" s="1"/>
  <c r="G318" i="134"/>
  <c r="F318" i="134"/>
  <c r="R317" i="134"/>
  <c r="S317" i="134" s="1"/>
  <c r="G317" i="134"/>
  <c r="R316" i="134"/>
  <c r="S316" i="134" s="1"/>
  <c r="G316" i="134"/>
  <c r="R315" i="134"/>
  <c r="S315" i="134" s="1"/>
  <c r="R314" i="134"/>
  <c r="S314" i="134" s="1"/>
  <c r="F314" i="134"/>
  <c r="R313" i="134"/>
  <c r="S313" i="134" s="1"/>
  <c r="G308" i="134"/>
  <c r="F309" i="134"/>
  <c r="R309" i="134"/>
  <c r="S309" i="134" s="1"/>
  <c r="G306" i="134"/>
  <c r="F306" i="134"/>
  <c r="R304" i="134"/>
  <c r="S304" i="134" s="1"/>
  <c r="G304" i="134"/>
  <c r="G302" i="134"/>
  <c r="G301" i="134"/>
  <c r="R303" i="134"/>
  <c r="S303" i="134" s="1"/>
  <c r="R298" i="134"/>
  <c r="S298" i="134" s="1"/>
  <c r="R299" i="134"/>
  <c r="S299" i="134" s="1"/>
  <c r="F298" i="134"/>
  <c r="G298" i="134"/>
  <c r="F297" i="134"/>
  <c r="R297" i="134"/>
  <c r="S297" i="134" s="1"/>
  <c r="G294" i="134"/>
  <c r="F294" i="134"/>
  <c r="R291" i="134"/>
  <c r="S291" i="134" s="1"/>
  <c r="G292" i="134"/>
  <c r="R290" i="134"/>
  <c r="S290" i="134" s="1"/>
  <c r="F286" i="134"/>
  <c r="G285" i="134"/>
  <c r="R283" i="134"/>
  <c r="S283" i="134" s="1"/>
  <c r="F284" i="134"/>
  <c r="R282" i="134"/>
  <c r="S282" i="134" s="1"/>
  <c r="G282" i="134"/>
  <c r="F282" i="134"/>
  <c r="R277" i="134"/>
  <c r="S277" i="134" s="1"/>
  <c r="G278" i="134"/>
  <c r="R279" i="134"/>
  <c r="S279" i="134" s="1"/>
  <c r="R280" i="134"/>
  <c r="S280" i="134" s="1"/>
  <c r="R275" i="134"/>
  <c r="S275" i="134" s="1"/>
  <c r="F274" i="134"/>
  <c r="G274" i="134"/>
  <c r="F273" i="134"/>
  <c r="G272" i="134"/>
  <c r="F272" i="134"/>
  <c r="R271" i="134"/>
  <c r="S271" i="134" s="1"/>
  <c r="G270" i="134"/>
  <c r="F270" i="134"/>
  <c r="R269" i="134"/>
  <c r="S269" i="134" s="1"/>
  <c r="G267" i="134"/>
  <c r="F266" i="134"/>
  <c r="R266" i="134"/>
  <c r="S266" i="134" s="1"/>
  <c r="R264" i="134"/>
  <c r="S264" i="134" s="1"/>
  <c r="F262" i="134"/>
  <c r="G262" i="134"/>
  <c r="R260" i="134"/>
  <c r="S260" i="134" s="1"/>
  <c r="G261" i="134"/>
  <c r="F260" i="134"/>
  <c r="R253" i="134"/>
  <c r="S253" i="134" s="1"/>
  <c r="G258" i="134"/>
  <c r="F258" i="134"/>
  <c r="R254" i="134"/>
  <c r="S254" i="134" s="1"/>
  <c r="R256" i="134"/>
  <c r="S256" i="134" s="1"/>
  <c r="G255" i="134"/>
  <c r="R258" i="134"/>
  <c r="S258" i="134" s="1"/>
  <c r="G257" i="134"/>
  <c r="F257" i="134"/>
  <c r="R255" i="134"/>
  <c r="S255" i="134" s="1"/>
  <c r="R251" i="134"/>
  <c r="S251" i="134" s="1"/>
  <c r="R250" i="134"/>
  <c r="S250" i="134" s="1"/>
  <c r="F250" i="134"/>
  <c r="G250" i="134"/>
  <c r="R249" i="134"/>
  <c r="S249" i="134" s="1"/>
  <c r="F248" i="134"/>
  <c r="R245" i="134"/>
  <c r="S245" i="134" s="1"/>
  <c r="R246" i="134"/>
  <c r="S246" i="134" s="1"/>
  <c r="G246" i="134"/>
  <c r="F246" i="134"/>
  <c r="R242" i="134"/>
  <c r="S242" i="134" s="1"/>
  <c r="R243" i="134"/>
  <c r="S243" i="134" s="1"/>
  <c r="R241" i="134"/>
  <c r="S241" i="134" s="1"/>
  <c r="R238" i="134"/>
  <c r="S238" i="134" s="1"/>
  <c r="F238" i="134"/>
  <c r="G238" i="134"/>
  <c r="R236" i="134"/>
  <c r="S236" i="134" s="1"/>
  <c r="F237" i="134"/>
  <c r="G236" i="134"/>
  <c r="F236" i="134"/>
  <c r="G235" i="134"/>
  <c r="F235" i="134"/>
  <c r="R230" i="134"/>
  <c r="S230" i="134" s="1"/>
  <c r="G231" i="134"/>
  <c r="R231" i="134"/>
  <c r="S231" i="134" s="1"/>
  <c r="G230" i="134"/>
  <c r="R222" i="134"/>
  <c r="S222" i="134" s="1"/>
  <c r="R224" i="134"/>
  <c r="S224" i="134" s="1"/>
  <c r="F228" i="134"/>
  <c r="G228" i="134"/>
  <c r="R225" i="134"/>
  <c r="S225" i="134" s="1"/>
  <c r="G225" i="134"/>
  <c r="R226" i="134"/>
  <c r="S226" i="134" s="1"/>
  <c r="G222" i="134"/>
  <c r="F222" i="134"/>
  <c r="R221" i="134"/>
  <c r="S221" i="134" s="1"/>
  <c r="R220" i="134"/>
  <c r="S220" i="134" s="1"/>
  <c r="R219" i="134"/>
  <c r="S219" i="134" s="1"/>
  <c r="G219" i="134"/>
  <c r="F219" i="134"/>
  <c r="R215" i="134"/>
  <c r="S215" i="134" s="1"/>
  <c r="G218" i="134"/>
  <c r="G213" i="134"/>
  <c r="R218" i="134"/>
  <c r="S218" i="134" s="1"/>
  <c r="G212" i="134"/>
  <c r="F212" i="134"/>
  <c r="G210" i="134"/>
  <c r="F210" i="134"/>
  <c r="F207" i="134"/>
  <c r="R206" i="134"/>
  <c r="S206" i="134" s="1"/>
  <c r="G206" i="134"/>
  <c r="R203" i="134"/>
  <c r="S203" i="134" s="1"/>
  <c r="R204" i="134"/>
  <c r="S204" i="134" s="1"/>
  <c r="F202" i="134"/>
  <c r="R200" i="134"/>
  <c r="S200" i="134" s="1"/>
  <c r="R201" i="134"/>
  <c r="S201" i="134" s="1"/>
  <c r="F200" i="134"/>
  <c r="R199" i="134"/>
  <c r="S199" i="134" s="1"/>
  <c r="G198" i="134"/>
  <c r="F198" i="134"/>
  <c r="R195" i="134"/>
  <c r="S195" i="134" s="1"/>
  <c r="G197" i="134"/>
  <c r="F192" i="134"/>
  <c r="R190" i="134"/>
  <c r="S190" i="134" s="1"/>
  <c r="F190" i="134"/>
  <c r="R188" i="134"/>
  <c r="S188" i="134" s="1"/>
  <c r="G187" i="134"/>
  <c r="F187" i="134"/>
  <c r="R184" i="134"/>
  <c r="S184" i="134" s="1"/>
  <c r="G185" i="134"/>
  <c r="F185" i="134"/>
  <c r="G182" i="134"/>
  <c r="R181" i="134"/>
  <c r="S181" i="134" s="1"/>
  <c r="R175" i="134"/>
  <c r="S175" i="134" s="1"/>
  <c r="R174" i="134"/>
  <c r="S174" i="134" s="1"/>
  <c r="F175" i="134"/>
  <c r="R179" i="134"/>
  <c r="S179" i="134" s="1"/>
  <c r="G178" i="134"/>
  <c r="R180" i="134"/>
  <c r="S180" i="134" s="1"/>
  <c r="G176" i="134"/>
  <c r="F176" i="134"/>
  <c r="R173" i="134"/>
  <c r="S173" i="134" s="1"/>
  <c r="G173" i="134"/>
  <c r="R172" i="134"/>
  <c r="S172" i="134" s="1"/>
  <c r="F171" i="134"/>
  <c r="R171" i="134"/>
  <c r="S171" i="134" s="1"/>
  <c r="G170" i="134"/>
  <c r="R169" i="134"/>
  <c r="S169" i="134" s="1"/>
  <c r="R163" i="134"/>
  <c r="S163" i="134" s="1"/>
  <c r="F164" i="134"/>
  <c r="R165" i="134"/>
  <c r="S165" i="134" s="1"/>
  <c r="G162" i="134"/>
  <c r="F162" i="134"/>
  <c r="G161" i="134"/>
  <c r="F159" i="134"/>
  <c r="R156" i="134"/>
  <c r="S156" i="134" s="1"/>
  <c r="G158" i="134"/>
  <c r="F158" i="134"/>
  <c r="G155" i="134"/>
  <c r="G153" i="134"/>
  <c r="R153" i="134"/>
  <c r="S153" i="134" s="1"/>
  <c r="G152" i="134"/>
  <c r="F152" i="134"/>
  <c r="G150" i="134"/>
  <c r="F150" i="134"/>
  <c r="R151" i="134"/>
  <c r="S151" i="134" s="1"/>
  <c r="G146" i="134"/>
  <c r="G147" i="134"/>
  <c r="F147" i="134"/>
  <c r="R145" i="134"/>
  <c r="S145" i="134" s="1"/>
  <c r="R142" i="134"/>
  <c r="S142" i="134" s="1"/>
  <c r="G142" i="134"/>
  <c r="R141" i="134"/>
  <c r="S141" i="134" s="1"/>
  <c r="G140" i="134"/>
  <c r="F140" i="134"/>
  <c r="R138" i="134"/>
  <c r="S138" i="134" s="1"/>
  <c r="G138" i="134"/>
  <c r="F138" i="134"/>
  <c r="R136" i="134"/>
  <c r="S136" i="134" s="1"/>
  <c r="G135" i="134"/>
  <c r="R133" i="134"/>
  <c r="S133" i="134" s="1"/>
  <c r="G133" i="134"/>
  <c r="F133" i="134"/>
  <c r="R130" i="134"/>
  <c r="S130" i="134" s="1"/>
  <c r="G130" i="134"/>
  <c r="G129" i="134"/>
  <c r="R126" i="134"/>
  <c r="S126" i="134" s="1"/>
  <c r="G128" i="134"/>
  <c r="F128" i="134"/>
  <c r="G124" i="134"/>
  <c r="F124" i="134"/>
  <c r="R127" i="134"/>
  <c r="S127" i="134" s="1"/>
  <c r="F126" i="134"/>
  <c r="R128" i="134"/>
  <c r="S128" i="134" s="1"/>
  <c r="R123" i="134"/>
  <c r="S123" i="134" s="1"/>
  <c r="G123" i="134"/>
  <c r="R125" i="134"/>
  <c r="S125" i="134" s="1"/>
  <c r="G125" i="134"/>
  <c r="F125" i="134"/>
  <c r="R121" i="134"/>
  <c r="S121" i="134" s="1"/>
  <c r="R118" i="134"/>
  <c r="S118" i="134" s="1"/>
  <c r="R119" i="134"/>
  <c r="S119" i="134" s="1"/>
  <c r="R120" i="134"/>
  <c r="S120" i="134" s="1"/>
  <c r="G118" i="134"/>
  <c r="R113" i="134"/>
  <c r="S113" i="134" s="1"/>
  <c r="G116" i="134"/>
  <c r="R115" i="134"/>
  <c r="S115" i="134" s="1"/>
  <c r="G114" i="134"/>
  <c r="F114" i="134"/>
  <c r="F113" i="134"/>
  <c r="F111" i="134"/>
  <c r="G111" i="134"/>
  <c r="R109" i="134"/>
  <c r="S109" i="134" s="1"/>
  <c r="G110" i="134"/>
  <c r="R110" i="134"/>
  <c r="S110" i="134" s="1"/>
  <c r="R108" i="134"/>
  <c r="S108" i="134" s="1"/>
  <c r="R102" i="134"/>
  <c r="S102" i="134" s="1"/>
  <c r="R107" i="134"/>
  <c r="S107" i="134" s="1"/>
  <c r="G106" i="134"/>
  <c r="R106" i="134"/>
  <c r="S106" i="134" s="1"/>
  <c r="G105" i="134"/>
  <c r="G104" i="134"/>
  <c r="R104" i="134"/>
  <c r="S104" i="134" s="1"/>
  <c r="G102" i="134"/>
  <c r="F102" i="134"/>
  <c r="R101" i="134"/>
  <c r="S101" i="134" s="1"/>
  <c r="G101" i="134"/>
  <c r="F101" i="134"/>
  <c r="R100" i="134"/>
  <c r="S100" i="134" s="1"/>
  <c r="G99" i="134"/>
  <c r="F99" i="134"/>
  <c r="R98" i="134"/>
  <c r="S98" i="134" s="1"/>
  <c r="R92" i="134"/>
  <c r="S92" i="134" s="1"/>
  <c r="F92" i="134"/>
  <c r="G92" i="134"/>
  <c r="G95" i="134"/>
  <c r="F94" i="134"/>
  <c r="G94" i="134"/>
  <c r="R91" i="134"/>
  <c r="S91" i="134" s="1"/>
  <c r="G90" i="134"/>
  <c r="F90" i="134"/>
  <c r="R85" i="134"/>
  <c r="S85" i="134" s="1"/>
  <c r="F89" i="134"/>
  <c r="R89" i="134"/>
  <c r="S89" i="134" s="1"/>
  <c r="G88" i="134"/>
  <c r="F88" i="134"/>
  <c r="G87" i="134"/>
  <c r="F87" i="134"/>
  <c r="G85" i="134"/>
  <c r="F85" i="134"/>
  <c r="R87" i="134"/>
  <c r="S87" i="134" s="1"/>
  <c r="R82" i="134"/>
  <c r="S82" i="134" s="1"/>
  <c r="G82" i="134"/>
  <c r="G81" i="134"/>
  <c r="G80" i="134"/>
  <c r="R79" i="134"/>
  <c r="S79" i="134" s="1"/>
  <c r="G79" i="134"/>
  <c r="R76" i="134"/>
  <c r="S76" i="134" s="1"/>
  <c r="G78" i="134"/>
  <c r="F78" i="134"/>
  <c r="R78" i="134"/>
  <c r="S78" i="134" s="1"/>
  <c r="G77" i="134"/>
  <c r="F77" i="134"/>
  <c r="F75" i="134"/>
  <c r="R77" i="134"/>
  <c r="S77" i="134" s="1"/>
  <c r="G76" i="134"/>
  <c r="F76" i="134"/>
  <c r="R73" i="134"/>
  <c r="S73" i="134" s="1"/>
  <c r="F73" i="134"/>
  <c r="R74" i="134"/>
  <c r="S74" i="134" s="1"/>
  <c r="G70" i="134"/>
  <c r="R63" i="134"/>
  <c r="S63" i="134" s="1"/>
  <c r="G69" i="134"/>
  <c r="F67" i="134"/>
  <c r="G67" i="134"/>
  <c r="R69" i="134"/>
  <c r="S69" i="134" s="1"/>
  <c r="G68" i="134"/>
  <c r="F68" i="134"/>
  <c r="G64" i="134"/>
  <c r="F64" i="134"/>
  <c r="G63" i="134"/>
  <c r="F63" i="134"/>
  <c r="R65" i="134"/>
  <c r="S65" i="134" s="1"/>
  <c r="G65" i="134"/>
  <c r="R68" i="134"/>
  <c r="S68" i="134" s="1"/>
  <c r="G62" i="134"/>
  <c r="R60" i="134"/>
  <c r="S60" i="134" s="1"/>
  <c r="R61" i="134"/>
  <c r="S61" i="134" s="1"/>
  <c r="G59" i="134"/>
  <c r="R57" i="134"/>
  <c r="S57" i="134" s="1"/>
  <c r="G56" i="134"/>
  <c r="R59" i="134"/>
  <c r="S59" i="134" s="1"/>
  <c r="G58" i="134"/>
  <c r="F58" i="134"/>
  <c r="F57" i="134"/>
  <c r="G57" i="134"/>
  <c r="R55" i="134"/>
  <c r="S55" i="134" s="1"/>
  <c r="G55" i="134"/>
  <c r="F55" i="134"/>
  <c r="R54" i="134"/>
  <c r="S54" i="134" s="1"/>
  <c r="G54" i="134"/>
  <c r="F54" i="134"/>
  <c r="G52" i="134"/>
  <c r="F52" i="134"/>
  <c r="R51" i="134"/>
  <c r="S51" i="134" s="1"/>
  <c r="G51" i="134"/>
  <c r="G50" i="134"/>
  <c r="R50" i="134"/>
  <c r="S50" i="134" s="1"/>
  <c r="R48" i="134"/>
  <c r="S48" i="134" s="1"/>
  <c r="F44" i="134"/>
  <c r="R46" i="134"/>
  <c r="S46" i="134" s="1"/>
  <c r="G47" i="134"/>
  <c r="F47" i="134"/>
  <c r="F43" i="134"/>
  <c r="G43" i="134"/>
  <c r="G42" i="134"/>
  <c r="F42" i="134"/>
  <c r="R41" i="134"/>
  <c r="S41" i="134" s="1"/>
  <c r="G41" i="134"/>
  <c r="F41" i="134"/>
  <c r="R39" i="134"/>
  <c r="S39" i="134" s="1"/>
  <c r="G40" i="134"/>
  <c r="F40" i="134"/>
  <c r="R40" i="134"/>
  <c r="S40" i="134" s="1"/>
  <c r="G39" i="134"/>
  <c r="R37" i="134"/>
  <c r="S37" i="134" s="1"/>
  <c r="G38" i="134"/>
  <c r="R38" i="134"/>
  <c r="S38" i="134" s="1"/>
  <c r="R32" i="134"/>
  <c r="S32" i="134" s="1"/>
  <c r="F33" i="134"/>
  <c r="R34" i="134"/>
  <c r="S34" i="134" s="1"/>
  <c r="F35" i="134"/>
  <c r="R35" i="134"/>
  <c r="S35" i="134" s="1"/>
  <c r="G36" i="134"/>
  <c r="F36" i="134"/>
  <c r="R36" i="134"/>
  <c r="S36" i="134" s="1"/>
  <c r="F32" i="134"/>
  <c r="G32" i="134"/>
  <c r="R29" i="134"/>
  <c r="S29" i="134" s="1"/>
  <c r="G30" i="134"/>
  <c r="F30" i="134"/>
  <c r="R28" i="134"/>
  <c r="S28" i="134" s="1"/>
  <c r="G29" i="134"/>
  <c r="F29" i="134"/>
  <c r="R30" i="134"/>
  <c r="S30" i="134" s="1"/>
  <c r="G28" i="134"/>
  <c r="F28" i="134"/>
  <c r="G25" i="134"/>
  <c r="R22" i="134"/>
  <c r="S22" i="134" s="1"/>
  <c r="R27" i="134"/>
  <c r="S27" i="134" s="1"/>
  <c r="F22" i="134"/>
  <c r="R21" i="134"/>
  <c r="S21" i="134" s="1"/>
  <c r="G21" i="134"/>
  <c r="F21" i="134"/>
  <c r="R18" i="134"/>
  <c r="S18" i="134" s="1"/>
  <c r="F20" i="134"/>
  <c r="G20" i="134"/>
  <c r="R20" i="134"/>
  <c r="S20" i="134" s="1"/>
  <c r="R19" i="134"/>
  <c r="S19" i="134" s="1"/>
  <c r="G18" i="134"/>
  <c r="F18" i="134"/>
  <c r="R13" i="134"/>
  <c r="S13" i="134" s="1"/>
  <c r="G17" i="134"/>
  <c r="F17" i="134"/>
  <c r="R17" i="134"/>
  <c r="S17" i="134" s="1"/>
  <c r="G16" i="134"/>
  <c r="F16" i="134"/>
  <c r="R14" i="134"/>
  <c r="S14" i="134" s="1"/>
  <c r="G13" i="134"/>
  <c r="R16" i="134"/>
  <c r="S16" i="134" s="1"/>
  <c r="G15" i="134"/>
  <c r="R15" i="134"/>
  <c r="S15" i="134" s="1"/>
  <c r="F12" i="134"/>
  <c r="R9" i="134"/>
  <c r="S9" i="134" s="1"/>
  <c r="R11" i="134"/>
  <c r="S11" i="134" s="1"/>
  <c r="G10" i="134"/>
  <c r="R10" i="134"/>
  <c r="S10" i="134" s="1"/>
  <c r="G9" i="134"/>
  <c r="F9" i="134"/>
  <c r="F8" i="134"/>
  <c r="G8" i="134"/>
  <c r="R3" i="134"/>
  <c r="S3" i="134" s="1"/>
  <c r="G4" i="134"/>
  <c r="F4" i="134"/>
  <c r="F7" i="134"/>
  <c r="G7" i="134"/>
  <c r="G6" i="134"/>
  <c r="F6" i="134"/>
  <c r="R6" i="134"/>
  <c r="S6" i="134" s="1"/>
  <c r="G3" i="134"/>
  <c r="R2" i="134"/>
  <c r="S2" i="134" s="1"/>
  <c r="G2" i="134"/>
  <c r="G139" i="134" l="1"/>
  <c r="F103" i="134"/>
  <c r="F253" i="134"/>
  <c r="F122" i="134"/>
  <c r="F166" i="134"/>
  <c r="G284" i="134"/>
  <c r="G331" i="134"/>
  <c r="F338" i="134"/>
  <c r="G355" i="134"/>
  <c r="G377" i="134"/>
  <c r="G295" i="134"/>
  <c r="G151" i="134"/>
  <c r="G91" i="134"/>
  <c r="F290" i="134"/>
  <c r="F211" i="134"/>
  <c r="F354" i="134"/>
  <c r="F242" i="134"/>
  <c r="G269" i="134"/>
  <c r="G332" i="134"/>
  <c r="F307" i="134"/>
  <c r="F199" i="134"/>
  <c r="G233" i="134"/>
  <c r="F280" i="134"/>
  <c r="F115" i="134"/>
  <c r="F195" i="134"/>
  <c r="F245" i="134"/>
  <c r="F296" i="134"/>
  <c r="G305" i="134"/>
  <c r="F344" i="134"/>
  <c r="F350" i="134"/>
  <c r="G183" i="134"/>
  <c r="F188" i="134"/>
  <c r="G221" i="134"/>
  <c r="F227" i="134"/>
  <c r="G341" i="134"/>
  <c r="G179" i="134"/>
  <c r="G66" i="134"/>
  <c r="F169" i="134"/>
  <c r="F23" i="134"/>
  <c r="F186" i="134"/>
  <c r="G320" i="134"/>
  <c r="F271" i="134"/>
  <c r="G380" i="134"/>
  <c r="F179" i="134"/>
  <c r="F259" i="134"/>
  <c r="F313" i="134"/>
  <c r="F232" i="134"/>
  <c r="G265" i="134"/>
  <c r="F151" i="134"/>
  <c r="F226" i="134"/>
  <c r="G141" i="134"/>
  <c r="F165" i="134"/>
  <c r="G175" i="134"/>
  <c r="F189" i="134"/>
  <c r="G237" i="134"/>
  <c r="F249" i="134"/>
  <c r="G381" i="134"/>
  <c r="G310" i="134"/>
  <c r="G337" i="134"/>
  <c r="G321" i="134"/>
  <c r="G334" i="134"/>
  <c r="F343" i="134"/>
  <c r="G201" i="134"/>
  <c r="F283" i="134"/>
  <c r="F295" i="134"/>
  <c r="F329" i="134"/>
  <c r="G346" i="134"/>
  <c r="F367" i="134"/>
  <c r="G370" i="134"/>
  <c r="F374" i="134"/>
  <c r="F358" i="134"/>
  <c r="F74" i="134"/>
  <c r="F96" i="134"/>
  <c r="G229" i="134"/>
  <c r="F325" i="134"/>
  <c r="F217" i="134"/>
  <c r="G96" i="134"/>
  <c r="F181" i="134"/>
  <c r="F194" i="134"/>
  <c r="F279" i="134"/>
  <c r="G325" i="134"/>
  <c r="F361" i="134"/>
  <c r="F121" i="134"/>
  <c r="F241" i="134"/>
  <c r="F157" i="134"/>
  <c r="F205" i="134"/>
  <c r="F46" i="134"/>
  <c r="F134" i="134"/>
  <c r="F145" i="134"/>
  <c r="G169" i="134"/>
  <c r="F265" i="134"/>
  <c r="F11" i="134"/>
  <c r="F109" i="134"/>
  <c r="F303" i="134"/>
  <c r="F373" i="134"/>
  <c r="F289" i="134"/>
  <c r="G340" i="134"/>
  <c r="F376" i="134"/>
  <c r="F348" i="134"/>
  <c r="F107" i="134"/>
  <c r="G137" i="134"/>
  <c r="F137" i="134"/>
  <c r="G167" i="134"/>
  <c r="G239" i="134"/>
  <c r="F239" i="134"/>
  <c r="G252" i="134"/>
  <c r="F252" i="134"/>
  <c r="G336" i="134"/>
  <c r="F336" i="134"/>
  <c r="G107" i="134"/>
  <c r="F167" i="134"/>
  <c r="G204" i="134"/>
  <c r="F204" i="134"/>
  <c r="G208" i="134"/>
  <c r="F208" i="134"/>
  <c r="F231" i="134"/>
  <c r="F327" i="134"/>
  <c r="G299" i="134"/>
  <c r="F299" i="134"/>
  <c r="F291" i="134"/>
  <c r="G378" i="134"/>
  <c r="F378" i="134"/>
  <c r="F3" i="134"/>
  <c r="F13" i="134"/>
  <c r="F27" i="134"/>
  <c r="F39" i="134"/>
  <c r="F51" i="134"/>
  <c r="F65" i="134"/>
  <c r="F70" i="134"/>
  <c r="G72" i="134"/>
  <c r="F81" i="134"/>
  <c r="G83" i="134"/>
  <c r="F84" i="134"/>
  <c r="F98" i="134"/>
  <c r="G100" i="134"/>
  <c r="F100" i="134"/>
  <c r="F117" i="134"/>
  <c r="G148" i="134"/>
  <c r="F148" i="134"/>
  <c r="G202" i="134"/>
  <c r="G223" i="134"/>
  <c r="F223" i="134"/>
  <c r="G268" i="134"/>
  <c r="F268" i="134"/>
  <c r="G291" i="134"/>
  <c r="G323" i="134"/>
  <c r="F323" i="134"/>
  <c r="G34" i="134"/>
  <c r="F10" i="134"/>
  <c r="G27" i="134"/>
  <c r="G98" i="134"/>
  <c r="F123" i="134"/>
  <c r="G126" i="134"/>
  <c r="G136" i="134"/>
  <c r="F136" i="134"/>
  <c r="G163" i="134"/>
  <c r="F163" i="134"/>
  <c r="G171" i="134"/>
  <c r="G184" i="134"/>
  <c r="F184" i="134"/>
  <c r="F339" i="134"/>
  <c r="F142" i="134"/>
  <c r="G312" i="134"/>
  <c r="F312" i="134"/>
  <c r="G177" i="134"/>
  <c r="F177" i="134"/>
  <c r="F56" i="134"/>
  <c r="G22" i="134"/>
  <c r="G35" i="134"/>
  <c r="G44" i="134"/>
  <c r="G73" i="134"/>
  <c r="F108" i="134"/>
  <c r="G131" i="134"/>
  <c r="F131" i="134"/>
  <c r="G143" i="134"/>
  <c r="F143" i="134"/>
  <c r="G156" i="134"/>
  <c r="F156" i="134"/>
  <c r="G190" i="134"/>
  <c r="G215" i="134"/>
  <c r="F215" i="134"/>
  <c r="G234" i="134"/>
  <c r="F234" i="134"/>
  <c r="F255" i="134"/>
  <c r="G287" i="134"/>
  <c r="F287" i="134"/>
  <c r="G300" i="134"/>
  <c r="F300" i="134"/>
  <c r="F315" i="134"/>
  <c r="G339" i="134"/>
  <c r="G349" i="134"/>
  <c r="F349" i="134"/>
  <c r="G359" i="134"/>
  <c r="F359" i="134"/>
  <c r="F24" i="134"/>
  <c r="F49" i="134"/>
  <c r="G113" i="134"/>
  <c r="G214" i="134"/>
  <c r="F214" i="134"/>
  <c r="F26" i="134"/>
  <c r="F37" i="134"/>
  <c r="G89" i="134"/>
  <c r="F104" i="134"/>
  <c r="G108" i="134"/>
  <c r="G112" i="134"/>
  <c r="F112" i="134"/>
  <c r="F135" i="134"/>
  <c r="F146" i="134"/>
  <c r="G159" i="134"/>
  <c r="G180" i="134"/>
  <c r="F180" i="134"/>
  <c r="G224" i="134"/>
  <c r="F224" i="134"/>
  <c r="G264" i="134"/>
  <c r="F264" i="134"/>
  <c r="F277" i="134"/>
  <c r="G276" i="134"/>
  <c r="F276" i="134"/>
  <c r="G14" i="134"/>
  <c r="F72" i="134"/>
  <c r="G75" i="134"/>
  <c r="F5" i="134"/>
  <c r="G12" i="134"/>
  <c r="F19" i="134"/>
  <c r="G26" i="134"/>
  <c r="F31" i="134"/>
  <c r="F45" i="134"/>
  <c r="G48" i="134"/>
  <c r="F53" i="134"/>
  <c r="G60" i="134"/>
  <c r="F66" i="134"/>
  <c r="F93" i="134"/>
  <c r="F106" i="134"/>
  <c r="F110" i="134"/>
  <c r="F120" i="134"/>
  <c r="F129" i="134"/>
  <c r="F141" i="134"/>
  <c r="F153" i="134"/>
  <c r="G251" i="134"/>
  <c r="F251" i="134"/>
  <c r="G277" i="134"/>
  <c r="G324" i="134"/>
  <c r="F324" i="134"/>
  <c r="G335" i="134"/>
  <c r="F335" i="134"/>
  <c r="G347" i="134"/>
  <c r="F347" i="134"/>
  <c r="F25" i="134"/>
  <c r="F38" i="134"/>
  <c r="F50" i="134"/>
  <c r="F62" i="134"/>
  <c r="F80" i="134"/>
  <c r="F95" i="134"/>
  <c r="G93" i="134"/>
  <c r="F97" i="134"/>
  <c r="F116" i="134"/>
  <c r="G120" i="134"/>
  <c r="G168" i="134"/>
  <c r="F168" i="134"/>
  <c r="G172" i="134"/>
  <c r="F172" i="134"/>
  <c r="G203" i="134"/>
  <c r="F203" i="134"/>
  <c r="G207" i="134"/>
  <c r="F244" i="134"/>
  <c r="F105" i="134"/>
  <c r="F119" i="134"/>
  <c r="F155" i="134"/>
  <c r="G243" i="134"/>
  <c r="F243" i="134"/>
  <c r="F363" i="134"/>
  <c r="G61" i="134"/>
  <c r="F83" i="134"/>
  <c r="G196" i="134"/>
  <c r="F196" i="134"/>
  <c r="G263" i="134"/>
  <c r="F263" i="134"/>
  <c r="F2" i="134"/>
  <c r="F15" i="134"/>
  <c r="F69" i="134"/>
  <c r="G71" i="134"/>
  <c r="F82" i="134"/>
  <c r="G86" i="134"/>
  <c r="F118" i="134"/>
  <c r="G127" i="134"/>
  <c r="F127" i="134"/>
  <c r="F132" i="134"/>
  <c r="F144" i="134"/>
  <c r="F154" i="134"/>
  <c r="G174" i="134"/>
  <c r="G216" i="134"/>
  <c r="F216" i="134"/>
  <c r="G220" i="134"/>
  <c r="F220" i="134"/>
  <c r="G244" i="134"/>
  <c r="G275" i="134"/>
  <c r="F275" i="134"/>
  <c r="G288" i="134"/>
  <c r="F288" i="134"/>
  <c r="G311" i="134"/>
  <c r="F311" i="134"/>
  <c r="G360" i="134"/>
  <c r="F360" i="134"/>
  <c r="F130" i="134"/>
  <c r="G119" i="134"/>
  <c r="G193" i="134"/>
  <c r="F193" i="134"/>
  <c r="G240" i="134"/>
  <c r="F240" i="134"/>
  <c r="G144" i="134"/>
  <c r="G149" i="134"/>
  <c r="F149" i="134"/>
  <c r="G154" i="134"/>
  <c r="G160" i="134"/>
  <c r="F160" i="134"/>
  <c r="F174" i="134"/>
  <c r="G191" i="134"/>
  <c r="F191" i="134"/>
  <c r="G192" i="134"/>
  <c r="G254" i="134"/>
  <c r="F254" i="134"/>
  <c r="F267" i="134"/>
  <c r="F302" i="134"/>
  <c r="F351" i="134"/>
  <c r="G371" i="134"/>
  <c r="F371" i="134"/>
  <c r="F161" i="134"/>
  <c r="F173" i="134"/>
  <c r="F183" i="134"/>
  <c r="F197" i="134"/>
  <c r="F209" i="134"/>
  <c r="F221" i="134"/>
  <c r="F233" i="134"/>
  <c r="F247" i="134"/>
  <c r="F256" i="134"/>
  <c r="F269" i="134"/>
  <c r="F281" i="134"/>
  <c r="F293" i="134"/>
  <c r="F305" i="134"/>
  <c r="F317" i="134"/>
  <c r="F332" i="134"/>
  <c r="F341" i="134"/>
  <c r="F353" i="134"/>
  <c r="F365" i="134"/>
  <c r="F377" i="134"/>
  <c r="F380" i="134"/>
  <c r="F278" i="134"/>
  <c r="F292" i="134"/>
  <c r="F304" i="134"/>
  <c r="F316" i="134"/>
  <c r="F328" i="134"/>
  <c r="F340" i="134"/>
  <c r="F352" i="134"/>
  <c r="F364" i="134"/>
  <c r="P21" i="118" l="1"/>
  <c r="P18" i="118"/>
  <c r="P16" i="118"/>
  <c r="P20" i="118"/>
  <c r="P14" i="118"/>
  <c r="P15" i="118"/>
  <c r="P19" i="118"/>
  <c r="P13" i="118"/>
  <c r="P12" i="118"/>
  <c r="P17" i="118"/>
  <c r="P11" i="118"/>
  <c r="P10" i="118"/>
  <c r="P7" i="118"/>
  <c r="P9" i="118"/>
  <c r="P8" i="118"/>
  <c r="P6" i="118"/>
  <c r="P4" i="118"/>
  <c r="P5" i="118"/>
  <c r="P2" i="118"/>
  <c r="P3" i="118"/>
  <c r="G23" i="97" l="1"/>
  <c r="F23" i="97"/>
  <c r="K21" i="118" l="1"/>
  <c r="K13" i="118"/>
  <c r="K14" i="118"/>
  <c r="K18" i="118"/>
  <c r="K10" i="118"/>
  <c r="K16" i="118"/>
  <c r="K11" i="118"/>
  <c r="K12" i="118"/>
  <c r="K7" i="118"/>
  <c r="K6" i="118"/>
  <c r="K17" i="118"/>
  <c r="K19" i="118"/>
  <c r="K15" i="118"/>
  <c r="K20" i="118"/>
  <c r="K9" i="118"/>
  <c r="K8" i="118"/>
  <c r="K3" i="118"/>
  <c r="K5" i="118"/>
  <c r="K4" i="118"/>
  <c r="K2" i="118"/>
  <c r="Q8" i="118" l="1"/>
  <c r="O13" i="118"/>
  <c r="Q6" i="118"/>
  <c r="O21" i="118"/>
  <c r="Q13" i="118"/>
  <c r="O19" i="118"/>
  <c r="Q21" i="118"/>
  <c r="O12" i="118"/>
  <c r="Q11" i="118"/>
  <c r="O7" i="118"/>
  <c r="Q9" i="118"/>
  <c r="O14" i="118"/>
  <c r="Q14" i="118"/>
  <c r="O20" i="118"/>
  <c r="Q3" i="118"/>
  <c r="O18" i="118"/>
  <c r="Q17" i="118"/>
  <c r="O11" i="118"/>
  <c r="Q12" i="118"/>
  <c r="O6" i="118"/>
  <c r="Q2" i="118"/>
  <c r="O17" i="118"/>
  <c r="Q4" i="118"/>
  <c r="O16" i="118"/>
  <c r="Q16" i="118"/>
  <c r="O15" i="118"/>
  <c r="Q19" i="118"/>
  <c r="O10" i="118"/>
  <c r="Q20" i="118"/>
  <c r="O8" i="118"/>
  <c r="Q15" i="118"/>
  <c r="O9" i="118"/>
  <c r="Q5" i="118"/>
  <c r="O5" i="118"/>
  <c r="Q18" i="118"/>
  <c r="O4" i="118"/>
  <c r="Q7" i="118"/>
  <c r="O3" i="118"/>
  <c r="Q10" i="118"/>
  <c r="O2" i="118"/>
  <c r="E2" i="105"/>
  <c r="C23" i="97" l="1"/>
  <c r="L13" i="105" l="1"/>
  <c r="L16" i="105"/>
  <c r="L17" i="105"/>
  <c r="L8" i="105"/>
  <c r="L6" i="105"/>
  <c r="L19" i="105"/>
  <c r="L14" i="105"/>
  <c r="L4" i="105"/>
  <c r="L3" i="105"/>
  <c r="L2" i="105"/>
  <c r="L10" i="105"/>
  <c r="L21" i="105"/>
  <c r="L9" i="105"/>
  <c r="L11" i="105"/>
  <c r="L5" i="105"/>
  <c r="L20" i="105"/>
  <c r="L18" i="105"/>
  <c r="L15" i="105"/>
  <c r="L12" i="105"/>
  <c r="L7" i="105"/>
  <c r="K7" i="105"/>
  <c r="K16" i="105"/>
  <c r="K17" i="105"/>
  <c r="K8" i="105"/>
  <c r="K6" i="105"/>
  <c r="K19" i="105"/>
  <c r="K14" i="105"/>
  <c r="K4" i="105"/>
  <c r="K3" i="105"/>
  <c r="K2" i="105"/>
  <c r="K10" i="105"/>
  <c r="K21" i="105"/>
  <c r="K13" i="105"/>
  <c r="K9" i="105"/>
  <c r="K11" i="105"/>
  <c r="K5" i="105"/>
  <c r="K20" i="105"/>
  <c r="K18" i="105"/>
  <c r="K15" i="105"/>
  <c r="K12" i="105"/>
  <c r="J18" i="105"/>
  <c r="J15" i="105"/>
  <c r="J16" i="105"/>
  <c r="J17" i="105"/>
  <c r="J19" i="105"/>
  <c r="J4" i="105"/>
  <c r="J10" i="105"/>
  <c r="J9" i="105"/>
  <c r="J8" i="105"/>
  <c r="J13" i="105"/>
  <c r="J12" i="105"/>
  <c r="J14" i="105"/>
  <c r="E7" i="105"/>
  <c r="J7" i="105"/>
  <c r="F23" i="110"/>
  <c r="E23" i="110"/>
  <c r="D23" i="110"/>
  <c r="C23" i="110"/>
  <c r="J3" i="105" l="1"/>
  <c r="M3" i="105" s="1"/>
  <c r="J6" i="105"/>
  <c r="M6" i="105" s="1"/>
  <c r="N21" i="105"/>
  <c r="N20" i="105"/>
  <c r="N18" i="105"/>
  <c r="N16" i="105"/>
  <c r="N13" i="105"/>
  <c r="N17" i="105"/>
  <c r="N19" i="105"/>
  <c r="N15" i="105"/>
  <c r="N14" i="105"/>
  <c r="N12" i="105"/>
  <c r="N9" i="105"/>
  <c r="N10" i="105"/>
  <c r="N11" i="105"/>
  <c r="N8" i="105"/>
  <c r="N4" i="105"/>
  <c r="N7" i="105"/>
  <c r="N5" i="105"/>
  <c r="N6" i="105"/>
  <c r="N2" i="105"/>
  <c r="N3" i="105"/>
  <c r="O4" i="105"/>
  <c r="O19" i="105"/>
  <c r="O13" i="105"/>
  <c r="O9" i="105"/>
  <c r="O6" i="105"/>
  <c r="O17" i="105"/>
  <c r="O12" i="105"/>
  <c r="O7" i="105"/>
  <c r="O3" i="105"/>
  <c r="O2" i="105"/>
  <c r="O8" i="105"/>
  <c r="O21" i="105"/>
  <c r="O18" i="105"/>
  <c r="O10" i="105"/>
  <c r="O11" i="105"/>
  <c r="O5" i="105"/>
  <c r="O20" i="105"/>
  <c r="O14" i="105"/>
  <c r="O16" i="105"/>
  <c r="O15" i="105"/>
  <c r="M16" i="105"/>
  <c r="J5" i="105"/>
  <c r="M5" i="105" s="1"/>
  <c r="M18" i="105"/>
  <c r="J2" i="105"/>
  <c r="M2" i="105" s="1"/>
  <c r="M12" i="105"/>
  <c r="M9" i="105"/>
  <c r="M19" i="105"/>
  <c r="M13" i="105"/>
  <c r="M17" i="105"/>
  <c r="M7" i="105"/>
  <c r="M8" i="105"/>
  <c r="J21" i="105"/>
  <c r="M21" i="105" s="1"/>
  <c r="M10" i="105"/>
  <c r="J11" i="105"/>
  <c r="M11" i="105" s="1"/>
  <c r="J20" i="105"/>
  <c r="M20" i="105" s="1"/>
  <c r="M14" i="105"/>
  <c r="M15" i="105"/>
  <c r="M4" i="105"/>
  <c r="H16" i="105" l="1"/>
  <c r="H17" i="105"/>
  <c r="H8" i="105"/>
  <c r="H6" i="105"/>
  <c r="H19" i="105"/>
  <c r="H14" i="105"/>
  <c r="H4" i="105"/>
  <c r="H3" i="105"/>
  <c r="H2" i="105"/>
  <c r="H10" i="105"/>
  <c r="H21" i="105"/>
  <c r="H13" i="105"/>
  <c r="H9" i="105"/>
  <c r="H11" i="105"/>
  <c r="H5" i="105"/>
  <c r="H20" i="105"/>
  <c r="H18" i="105"/>
  <c r="H15" i="105"/>
  <c r="H12" i="105"/>
  <c r="H7" i="105"/>
  <c r="G16" i="105"/>
  <c r="G17" i="105"/>
  <c r="G8" i="105"/>
  <c r="G6" i="105"/>
  <c r="G19" i="105"/>
  <c r="G14" i="105"/>
  <c r="G4" i="105"/>
  <c r="G3" i="105"/>
  <c r="G2" i="105"/>
  <c r="G10" i="105"/>
  <c r="G21" i="105"/>
  <c r="G13" i="105"/>
  <c r="G9" i="105"/>
  <c r="G11" i="105"/>
  <c r="G5" i="105"/>
  <c r="G20" i="105"/>
  <c r="G18" i="105"/>
  <c r="G15" i="105"/>
  <c r="G12" i="105"/>
  <c r="G7" i="105"/>
  <c r="F16" i="105"/>
  <c r="F17" i="105"/>
  <c r="F8" i="105"/>
  <c r="F6" i="105"/>
  <c r="F19" i="105"/>
  <c r="F14" i="105"/>
  <c r="F4" i="105"/>
  <c r="F3" i="105"/>
  <c r="F2" i="105"/>
  <c r="I2" i="105" s="1"/>
  <c r="F10" i="105"/>
  <c r="F21" i="105"/>
  <c r="F13" i="105"/>
  <c r="F9" i="105"/>
  <c r="F11" i="105"/>
  <c r="F5" i="105"/>
  <c r="F20" i="105"/>
  <c r="F18" i="105"/>
  <c r="F15" i="105"/>
  <c r="F12" i="105"/>
  <c r="F7" i="105"/>
  <c r="I7" i="105" s="1"/>
  <c r="E16" i="105"/>
  <c r="E17" i="105"/>
  <c r="E8" i="105"/>
  <c r="E6" i="105"/>
  <c r="E19" i="105"/>
  <c r="E14" i="105"/>
  <c r="E4" i="105"/>
  <c r="E3" i="105"/>
  <c r="E10" i="105"/>
  <c r="E21" i="105"/>
  <c r="E13" i="105"/>
  <c r="E9" i="105"/>
  <c r="E11" i="105"/>
  <c r="E5" i="105"/>
  <c r="E20" i="105"/>
  <c r="E18" i="105"/>
  <c r="E15" i="105"/>
  <c r="E12" i="105"/>
  <c r="F1" i="4"/>
  <c r="Q6" i="12"/>
  <c r="I5" i="105" l="1"/>
  <c r="I11" i="105"/>
  <c r="I3" i="105"/>
  <c r="I17" i="105"/>
  <c r="I4" i="105"/>
  <c r="I15" i="105"/>
  <c r="I13" i="105"/>
  <c r="I14" i="105"/>
  <c r="I12" i="105"/>
  <c r="I18" i="105"/>
  <c r="I21" i="105"/>
  <c r="I19" i="105"/>
  <c r="I9" i="105"/>
  <c r="I16" i="105"/>
  <c r="I20" i="105"/>
  <c r="I10" i="105"/>
  <c r="I6" i="105"/>
  <c r="I8" i="105"/>
  <c r="D21" i="105"/>
  <c r="D18" i="105"/>
  <c r="D19" i="105"/>
  <c r="D16" i="105"/>
  <c r="D17" i="105"/>
  <c r="D8" i="105"/>
  <c r="D6" i="105"/>
  <c r="D14" i="105"/>
  <c r="D4" i="105"/>
  <c r="D3" i="105"/>
  <c r="D2" i="105"/>
  <c r="D10" i="105"/>
  <c r="D13" i="105"/>
  <c r="D9" i="105"/>
  <c r="D11" i="105"/>
  <c r="D5" i="105"/>
  <c r="D20" i="105"/>
  <c r="D15" i="105"/>
  <c r="D12" i="105"/>
  <c r="D7" i="105"/>
  <c r="D23" i="97"/>
  <c r="Q7" i="12" l="1"/>
  <c r="Q8" i="12"/>
  <c r="Q9" i="12"/>
  <c r="Q10" i="12"/>
  <c r="Q11" i="12"/>
  <c r="Q12" i="12"/>
  <c r="Q13" i="12"/>
  <c r="Q14" i="12"/>
  <c r="Q15" i="12"/>
  <c r="Q16" i="12"/>
  <c r="Q17" i="12"/>
  <c r="Q18" i="12"/>
  <c r="Q19" i="12"/>
  <c r="Q20" i="12"/>
  <c r="Q21" i="12"/>
  <c r="Q22" i="12"/>
  <c r="Q23" i="12"/>
  <c r="Q24" i="12"/>
  <c r="Q25" i="12"/>
  <c r="G6" i="12" l="1"/>
  <c r="G13" i="12"/>
  <c r="G9" i="12"/>
  <c r="G11" i="12"/>
  <c r="G19" i="12"/>
  <c r="G17" i="12"/>
  <c r="G21" i="12"/>
  <c r="G10" i="12"/>
  <c r="G12" i="12"/>
  <c r="G15" i="12"/>
  <c r="G22" i="12"/>
  <c r="G18" i="12"/>
  <c r="G8" i="12"/>
  <c r="G20" i="12"/>
  <c r="G16" i="12"/>
  <c r="G24" i="12"/>
  <c r="G14" i="12"/>
  <c r="G25" i="12"/>
  <c r="G7" i="12"/>
  <c r="G23" i="12"/>
  <c r="AC62" i="12"/>
  <c r="AB62" i="12"/>
  <c r="AA62" i="12"/>
  <c r="AC61" i="12"/>
  <c r="AB61" i="12"/>
  <c r="AA61" i="12"/>
  <c r="AC60" i="12"/>
  <c r="AB60" i="12"/>
  <c r="AA60" i="12"/>
  <c r="AC59" i="12"/>
  <c r="AB59" i="12"/>
  <c r="AA59" i="12"/>
  <c r="AC58" i="12"/>
  <c r="AB58" i="12"/>
  <c r="AA58" i="12"/>
  <c r="AC57" i="12"/>
  <c r="AB57" i="12"/>
  <c r="AA57" i="12"/>
  <c r="AC56" i="12"/>
  <c r="AB56" i="12"/>
  <c r="AA56" i="12"/>
  <c r="AC55" i="12"/>
  <c r="AB55" i="12"/>
  <c r="AA55" i="12"/>
  <c r="AC54" i="12"/>
  <c r="AB54" i="12"/>
  <c r="AA54" i="12"/>
  <c r="AC53" i="12"/>
  <c r="AB53" i="12"/>
  <c r="AA53" i="12"/>
  <c r="AC25" i="12" l="1"/>
  <c r="AB25" i="12"/>
  <c r="AA25" i="12"/>
  <c r="AC24" i="12"/>
  <c r="AB24" i="12"/>
  <c r="AA24" i="12"/>
  <c r="AC23" i="12"/>
  <c r="AB23" i="12"/>
  <c r="AA23" i="12"/>
  <c r="AC22" i="12"/>
  <c r="AB22" i="12"/>
  <c r="AA22" i="12"/>
  <c r="AC21" i="12"/>
  <c r="AB21" i="12"/>
  <c r="AA21" i="12"/>
  <c r="AC20" i="12"/>
  <c r="AB20" i="12"/>
  <c r="AA20" i="12"/>
  <c r="AC19" i="12"/>
  <c r="AB19" i="12"/>
  <c r="AA19" i="12"/>
  <c r="AC18" i="12"/>
  <c r="AB18" i="12"/>
  <c r="AA18" i="12"/>
  <c r="AC17" i="12"/>
  <c r="AB17" i="12"/>
  <c r="AA17" i="12"/>
  <c r="AC16" i="12"/>
  <c r="AB16" i="12"/>
  <c r="AA16" i="12"/>
  <c r="AC15" i="12"/>
  <c r="AB15" i="12"/>
  <c r="AA15" i="12"/>
  <c r="AC14" i="12"/>
  <c r="AB14" i="12"/>
  <c r="AA14" i="12"/>
  <c r="AC13" i="12"/>
  <c r="AB13" i="12"/>
  <c r="AA13" i="12"/>
  <c r="AC12" i="12"/>
  <c r="AB12" i="12"/>
  <c r="AA12" i="12"/>
  <c r="AC11" i="12"/>
  <c r="AB11" i="12"/>
  <c r="AA11" i="12"/>
  <c r="AC10" i="12"/>
  <c r="AB10" i="12"/>
  <c r="AA10" i="12"/>
  <c r="AC9" i="12"/>
  <c r="AB9" i="12"/>
  <c r="AA9" i="12"/>
  <c r="AC8" i="12"/>
  <c r="AB8" i="12"/>
  <c r="AA8" i="12"/>
  <c r="AC7" i="12"/>
  <c r="AB7" i="12"/>
  <c r="AA7" i="12"/>
  <c r="AC6" i="12"/>
  <c r="AB6" i="12"/>
  <c r="AA6" i="12"/>
  <c r="R197" i="134" l="1"/>
  <c r="S197" i="134" s="1"/>
  <c r="R308" i="134"/>
  <c r="S308" i="134" s="1"/>
  <c r="R186" i="134"/>
  <c r="S186" i="134" s="1"/>
  <c r="R265" i="134"/>
  <c r="S265" i="134" s="1"/>
  <c r="R257" i="134"/>
  <c r="S257" i="134" s="1"/>
  <c r="R62" i="134"/>
  <c r="S62" i="134" s="1"/>
  <c r="R146" i="134"/>
  <c r="S146" i="134" s="1"/>
  <c r="R44" i="134"/>
  <c r="S44" i="134" s="1"/>
  <c r="R96" i="134"/>
  <c r="S96" i="134" s="1"/>
  <c r="R58" i="134" l="1"/>
  <c r="S58" i="134" s="1"/>
  <c r="R152" i="134"/>
  <c r="S152" i="134" s="1"/>
  <c r="R311" i="134"/>
  <c r="S311" i="134" s="1"/>
  <c r="R232" i="134"/>
  <c r="S232" i="134" s="1"/>
  <c r="R7" i="134"/>
  <c r="S7" i="134" s="1"/>
  <c r="R80" i="134"/>
  <c r="S80" i="134" s="1"/>
  <c r="R86" i="134"/>
  <c r="S86" i="134" s="1"/>
  <c r="R139" i="134"/>
  <c r="S139" i="134" s="1"/>
  <c r="R162" i="134"/>
  <c r="S162" i="134" s="1"/>
  <c r="R187" i="134"/>
  <c r="S187" i="134" s="1"/>
  <c r="R194" i="134"/>
  <c r="S194" i="134" s="1"/>
  <c r="R234" i="134"/>
  <c r="S234" i="134" s="1"/>
  <c r="R240" i="134"/>
  <c r="S240" i="134" s="1"/>
  <c r="R252" i="134"/>
  <c r="S252" i="134" s="1"/>
  <c r="R274" i="134"/>
  <c r="S274" i="134" s="1"/>
  <c r="R66" i="134"/>
  <c r="S66" i="134" s="1"/>
  <c r="R160" i="134"/>
  <c r="S160" i="134" s="1"/>
  <c r="R70" i="134"/>
  <c r="S70" i="134" s="1"/>
  <c r="R94" i="134"/>
  <c r="S94" i="134" s="1"/>
  <c r="R328" i="134"/>
  <c r="S328" i="134" s="1"/>
  <c r="R285" i="134"/>
  <c r="S285" i="134" s="1"/>
  <c r="R185" i="134"/>
  <c r="S185" i="134" s="1"/>
  <c r="R117" i="134"/>
  <c r="S117" i="134" s="1"/>
  <c r="R168" i="134"/>
  <c r="S168" i="134" s="1"/>
  <c r="R177" i="134"/>
  <c r="S177" i="134" s="1"/>
  <c r="R213" i="134"/>
  <c r="S213" i="134" s="1"/>
  <c r="R237" i="134"/>
  <c r="S237" i="134" s="1"/>
  <c r="R296" i="134"/>
  <c r="S296" i="134" s="1"/>
  <c r="R306" i="134"/>
  <c r="S306" i="134" s="1"/>
  <c r="R56" i="134" l="1"/>
  <c r="S56" i="134" s="1"/>
  <c r="R47" i="134"/>
  <c r="S47" i="134" s="1"/>
  <c r="R267" i="134"/>
  <c r="S267" i="134" s="1"/>
  <c r="R23" i="134"/>
  <c r="S23" i="134" s="1"/>
  <c r="R4" i="134"/>
  <c r="S4" i="134" s="1"/>
  <c r="R381" i="134" l="1"/>
  <c r="S381" i="134" s="1"/>
  <c r="R327" i="134" l="1"/>
  <c r="S327" i="134" s="1"/>
  <c r="R12" i="134"/>
  <c r="S12" i="134" s="1"/>
  <c r="R49" i="134"/>
  <c r="S49" i="134" s="1"/>
  <c r="R67" i="134"/>
  <c r="S67" i="134" s="1"/>
  <c r="R97" i="134"/>
  <c r="S97" i="134" s="1"/>
  <c r="R124" i="134"/>
  <c r="S124" i="134" s="1"/>
  <c r="R193" i="134"/>
  <c r="S193" i="134" s="1"/>
  <c r="R312" i="134"/>
  <c r="S312" i="134" s="1"/>
  <c r="R355" i="134"/>
  <c r="S355" i="134" s="1"/>
  <c r="R360" i="134"/>
  <c r="S360" i="134" s="1"/>
  <c r="R150" i="134"/>
  <c r="S150" i="134" s="1"/>
  <c r="R84" i="134"/>
  <c r="S84" i="134" s="1"/>
  <c r="R134" i="134"/>
  <c r="S134" i="134" s="1"/>
  <c r="R140" i="134"/>
  <c r="S140" i="134" s="1"/>
  <c r="R158" i="134"/>
  <c r="S158" i="134" s="1"/>
  <c r="R202" i="134"/>
  <c r="S202" i="134" s="1"/>
  <c r="R259" i="134"/>
  <c r="S259" i="134" s="1"/>
  <c r="R273" i="134"/>
  <c r="S273" i="134" s="1"/>
  <c r="R351" i="134"/>
  <c r="S351" i="134" s="1"/>
  <c r="R33" i="134"/>
  <c r="S33" i="134" s="1"/>
  <c r="R45" i="134"/>
  <c r="S45" i="134" s="1"/>
  <c r="R75" i="134"/>
  <c r="S75" i="134" s="1"/>
  <c r="R114" i="134"/>
  <c r="S114" i="134" s="1"/>
  <c r="R129" i="134"/>
  <c r="S129" i="134" s="1"/>
  <c r="R217" i="134"/>
  <c r="S217" i="134" s="1"/>
  <c r="R228" i="134"/>
  <c r="S228" i="134" s="1"/>
  <c r="R247" i="134"/>
  <c r="S247" i="134" s="1"/>
  <c r="R281" i="134"/>
  <c r="S281" i="134" s="1"/>
  <c r="R294" i="134"/>
  <c r="S294" i="134" s="1"/>
  <c r="R322" i="134"/>
  <c r="S322" i="134" s="1"/>
  <c r="R323" i="134"/>
  <c r="S323" i="134" s="1"/>
  <c r="R329" i="134"/>
  <c r="S329" i="134" s="1"/>
  <c r="R332" i="134"/>
  <c r="S332" i="134" s="1"/>
  <c r="R339" i="134"/>
  <c r="S339" i="134" s="1"/>
  <c r="R349" i="134"/>
  <c r="S349" i="134" s="1"/>
  <c r="R357" i="134"/>
  <c r="S357" i="134" s="1"/>
  <c r="R144" i="134"/>
  <c r="S144" i="134" s="1"/>
  <c r="R205" i="134"/>
  <c r="S205" i="134" s="1"/>
  <c r="R301" i="134"/>
  <c r="S301" i="134" s="1"/>
  <c r="R31" i="134"/>
  <c r="S31" i="134" s="1"/>
  <c r="R95" i="134"/>
  <c r="S95" i="134" s="1"/>
  <c r="R143" i="134"/>
  <c r="S143" i="134" s="1"/>
  <c r="R149" i="134"/>
  <c r="S149" i="134" s="1"/>
  <c r="R157" i="134"/>
  <c r="S157" i="134" s="1"/>
  <c r="R159" i="134"/>
  <c r="S159" i="134" s="1"/>
  <c r="R196" i="134"/>
  <c r="S196" i="134" s="1"/>
  <c r="R198" i="134"/>
  <c r="S198" i="134" s="1"/>
  <c r="R208" i="134"/>
  <c r="S208" i="134" s="1"/>
  <c r="R270" i="134"/>
  <c r="S270" i="134" s="1"/>
  <c r="R325" i="134"/>
  <c r="S325" i="134" s="1"/>
  <c r="R341" i="134"/>
  <c r="S341" i="134" s="1"/>
  <c r="R166" i="134"/>
  <c r="S166" i="134" s="1"/>
  <c r="R354" i="134" l="1"/>
  <c r="S354" i="134" s="1"/>
  <c r="R248" i="134" l="1"/>
  <c r="S248" i="134" s="1"/>
  <c r="R336" i="134"/>
  <c r="S336" i="134" s="1"/>
  <c r="R207" i="134"/>
  <c r="S207" i="134" s="1"/>
  <c r="R227" i="134"/>
  <c r="S227" i="134" s="1"/>
  <c r="R302" i="134"/>
  <c r="S302" i="134" s="1"/>
  <c r="R344" i="134"/>
  <c r="S344" i="134" s="1"/>
  <c r="R353" i="134"/>
  <c r="S353" i="134" s="1"/>
  <c r="S182" i="134"/>
  <c r="R182" i="134" s="1"/>
  <c r="R53" i="134"/>
  <c r="S53" i="134" s="1"/>
  <c r="R88" i="134"/>
  <c r="S88" i="134" s="1"/>
  <c r="R99" i="134"/>
  <c r="S99" i="134" s="1"/>
  <c r="R103" i="134"/>
  <c r="S103" i="134" s="1"/>
  <c r="R122" i="134"/>
  <c r="S122" i="134" s="1"/>
  <c r="R137" i="134"/>
  <c r="S137" i="134" s="1"/>
  <c r="R148" i="134"/>
  <c r="S148" i="134" s="1"/>
  <c r="R154" i="134"/>
  <c r="S154" i="134" s="1"/>
  <c r="R164" i="134"/>
  <c r="S164" i="134" s="1"/>
  <c r="R170" i="134"/>
  <c r="S170" i="134" s="1"/>
  <c r="R189" i="134"/>
  <c r="S189" i="134" s="1"/>
  <c r="R212" i="134"/>
  <c r="S212" i="134" s="1"/>
  <c r="R261" i="134"/>
  <c r="S261" i="134" s="1"/>
  <c r="R262" i="134"/>
  <c r="S262" i="134" s="1"/>
  <c r="R272" i="134"/>
  <c r="S272" i="134" s="1"/>
  <c r="R276" i="134"/>
  <c r="S276" i="134" s="1"/>
  <c r="R284" i="134"/>
  <c r="S284" i="134" s="1"/>
  <c r="R286" i="134"/>
  <c r="S286" i="134" s="1"/>
  <c r="R287" i="134"/>
  <c r="S287" i="134" s="1"/>
  <c r="R288" i="134"/>
  <c r="S288" i="134" s="1"/>
  <c r="R292" i="134"/>
  <c r="S292" i="134" s="1"/>
  <c r="R300" i="134"/>
  <c r="S300" i="134" s="1"/>
  <c r="S330" i="134"/>
  <c r="R330" i="134"/>
  <c r="R340" i="134"/>
  <c r="S340" i="134" s="1"/>
  <c r="R350" i="134"/>
  <c r="S350" i="134" s="1"/>
  <c r="R365" i="134"/>
  <c r="S365" i="134" s="1"/>
  <c r="R366" i="134"/>
  <c r="S366" i="134" s="1"/>
  <c r="S147" i="134"/>
  <c r="R147" i="134" s="1"/>
  <c r="R223" i="134"/>
  <c r="S223" i="134"/>
  <c r="S25" i="134"/>
  <c r="R25" i="134"/>
  <c r="R81" i="134"/>
  <c r="S81" i="134" s="1"/>
  <c r="S83" i="134"/>
  <c r="R83" i="134"/>
  <c r="R105" i="134"/>
  <c r="S105" i="134" s="1"/>
  <c r="R131" i="134"/>
  <c r="S131" i="134" s="1"/>
  <c r="R135" i="134"/>
  <c r="S135" i="134" s="1"/>
  <c r="R161" i="134"/>
  <c r="S161" i="134" s="1"/>
  <c r="R178" i="134"/>
  <c r="S178" i="134" s="1"/>
  <c r="S192" i="134"/>
  <c r="R192" i="134"/>
  <c r="R209" i="134"/>
  <c r="S209" i="134" s="1"/>
  <c r="R210" i="134"/>
  <c r="S210" i="134" s="1"/>
  <c r="R216" i="134"/>
  <c r="S216" i="134" s="1"/>
  <c r="R229" i="134"/>
  <c r="S229" i="134" s="1"/>
  <c r="R239" i="134"/>
  <c r="S239" i="134" s="1"/>
  <c r="S244" i="134"/>
  <c r="R244" i="134"/>
  <c r="R278" i="134"/>
  <c r="S278" i="134" s="1"/>
  <c r="R289" i="134"/>
  <c r="S289" i="134" s="1"/>
  <c r="R293" i="134"/>
  <c r="S293" i="134" s="1"/>
  <c r="R305" i="134"/>
  <c r="S305" i="134" s="1"/>
  <c r="R345" i="134"/>
  <c r="S345" i="134" s="1"/>
  <c r="S356" i="134"/>
  <c r="R356" i="134"/>
  <c r="R358" i="134"/>
  <c r="S358" i="134" s="1"/>
  <c r="R370" i="134"/>
  <c r="S370" i="134" s="1"/>
  <c r="S5" i="134"/>
  <c r="R5" i="134"/>
  <c r="S8" i="134"/>
  <c r="R8" i="134"/>
  <c r="S24" i="134"/>
  <c r="R24" i="134"/>
  <c r="S26" i="134"/>
  <c r="R26" i="134"/>
  <c r="S42" i="134"/>
  <c r="R42" i="134"/>
  <c r="S43" i="134"/>
  <c r="R43" i="134"/>
  <c r="S52" i="134"/>
  <c r="R52" i="134"/>
  <c r="S64" i="134"/>
  <c r="R64" i="134"/>
  <c r="S71" i="134"/>
  <c r="R71" i="134"/>
  <c r="S72" i="134"/>
  <c r="R72" i="134"/>
  <c r="S90" i="134"/>
  <c r="R90" i="134"/>
  <c r="S93" i="134"/>
  <c r="R93" i="134"/>
  <c r="S111" i="134"/>
  <c r="R111" i="134"/>
  <c r="S112" i="134"/>
  <c r="R112" i="134"/>
  <c r="S116" i="134"/>
  <c r="R116" i="134"/>
  <c r="S132" i="134"/>
  <c r="R132" i="134"/>
  <c r="S155" i="134"/>
  <c r="R155" i="134"/>
  <c r="S167" i="134"/>
  <c r="R167" i="134"/>
  <c r="S176" i="134"/>
  <c r="R176" i="134"/>
  <c r="S183" i="134"/>
  <c r="R183" i="134"/>
  <c r="S191" i="134"/>
  <c r="R191" i="134"/>
  <c r="S211" i="134"/>
  <c r="R211" i="134"/>
  <c r="S214" i="134"/>
  <c r="R214" i="134"/>
  <c r="S233" i="134"/>
  <c r="R233" i="134"/>
  <c r="S235" i="134"/>
  <c r="R235" i="134"/>
  <c r="S263" i="134"/>
  <c r="R263" i="134"/>
  <c r="S268" i="134"/>
  <c r="R268" i="134"/>
  <c r="S295" i="134"/>
  <c r="R295" i="134"/>
  <c r="S307" i="134"/>
  <c r="R307" i="134"/>
  <c r="S310" i="134"/>
  <c r="R310" i="134"/>
  <c r="S343" i="134"/>
  <c r="R343" i="134"/>
  <c r="S361" i="134"/>
  <c r="R361" i="13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66AA98-AE06-4A7D-8EAB-392891927A89}" keepAlive="1" name="Connection" type="5" refreshedVersion="6" deleted="1" background="1" saveData="1">
    <dbPr connection="" command=""/>
  </connection>
  <connection id="2" xr16:uid="{41DD8BB1-5E7C-4FA8-AEFA-0ED04F401E26}" keepAlive="1" name="Connection1" type="5" refreshedVersion="0" background="1">
    <dbPr connection="Provider=Microsoft.Mashup.OleDb.1;Data Source=$Workbook$;Location=&quot;spi_global_rankings&quot;;Extended Properties=&quot;&quot;" commandType="0"/>
  </connection>
  <connection id="3" xr16:uid="{D498DA4C-CE5C-4637-ACA5-69E469A26942}" keepAlive="1" name="Connection2" type="5" refreshedVersion="0" background="1">
    <dbPr connection="Provider=Microsoft.Mashup.OleDb.1;Data Source=$Workbook$;Location=&quot;spi_global_rankings&quot;;Extended Properties=&quot;&quot;" commandType="0"/>
  </connection>
  <connection id="4" xr16:uid="{509E1FA4-6023-45B7-ACCF-31355F201F66}" keepAlive="1" name="Connection3" type="5" refreshedVersion="0" background="1">
    <dbPr connection="Provider=Microsoft.Mashup.OleDb.1;Data Source=$Workbook$;Location=&quot;spi_global_rankings&quot;;Extended Properties=&quot;&quot;" commandType="0"/>
  </connection>
  <connection id="5" xr16:uid="{23223DA8-C99C-48AD-95DD-280D61106EF8}" keepAlive="1" name="Connection4" type="5" refreshedVersion="0" background="1">
    <dbPr connection="Provider=Microsoft.Mashup.OleDb.1;Data Source=$Workbook$;Location=&quot;spi_global_rankings&quot;;Extended Properties=&quot;&quot;" commandType="0"/>
  </connection>
  <connection id="6" xr16:uid="{A38B693D-1D8C-4B2C-A065-D5F9D0A0976C}" keepAlive="1" name="Connection5" type="5" refreshedVersion="0" background="1">
    <dbPr connection="Provider=Microsoft.Mashup.OleDb.1;Data Source=$Workbook$;Location=&quot;spi_global_rankings&quot;;Extended Properties=&quot;&quot;" commandType="0"/>
  </connection>
</connections>
</file>

<file path=xl/sharedStrings.xml><?xml version="1.0" encoding="utf-8"?>
<sst xmlns="http://schemas.openxmlformats.org/spreadsheetml/2006/main" count="13894" uniqueCount="1932">
  <si>
    <t>GF</t>
  </si>
  <si>
    <t>GA</t>
  </si>
  <si>
    <t>Rank</t>
  </si>
  <si>
    <t>Time Zone</t>
  </si>
  <si>
    <t>GD</t>
  </si>
  <si>
    <t>Date</t>
  </si>
  <si>
    <t>Team</t>
  </si>
  <si>
    <t>Arsenal</t>
  </si>
  <si>
    <t>Bournemouth</t>
  </si>
  <si>
    <t>Brighton</t>
  </si>
  <si>
    <t>Burnley</t>
  </si>
  <si>
    <t>Cardiff City</t>
  </si>
  <si>
    <t>Chelsea</t>
  </si>
  <si>
    <t>Crystal Palace</t>
  </si>
  <si>
    <t>Everton</t>
  </si>
  <si>
    <t>Liverpool</t>
  </si>
  <si>
    <t>Fulham</t>
  </si>
  <si>
    <t>Huddersfield Town</t>
  </si>
  <si>
    <t>Leicester City</t>
  </si>
  <si>
    <t>Newcastle United</t>
  </si>
  <si>
    <t>Southampton</t>
  </si>
  <si>
    <t>Watford</t>
  </si>
  <si>
    <t>Fulham v Crystal Palace</t>
  </si>
  <si>
    <t>Huddersfield Town v Chelsea</t>
  </si>
  <si>
    <t>Watford v Brighton</t>
  </si>
  <si>
    <t>Burnley v Watford</t>
  </si>
  <si>
    <t>Everton v Southampton</t>
  </si>
  <si>
    <t>Leicester City v Wolves</t>
  </si>
  <si>
    <t>Spurs v Fulham</t>
  </si>
  <si>
    <t>Arsenal v West Ham</t>
  </si>
  <si>
    <t>Fulham v Burnley</t>
  </si>
  <si>
    <t>Huddersfield Town v Cardiff City</t>
  </si>
  <si>
    <t>Southampton v Leicester City</t>
  </si>
  <si>
    <t>Brighton v Fulham</t>
  </si>
  <si>
    <t>Burnley v Man Utd</t>
  </si>
  <si>
    <t>Crystal Palace v Southampton</t>
  </si>
  <si>
    <t>Everton v Huddersfield Town</t>
  </si>
  <si>
    <t>West Ham v Wolves</t>
  </si>
  <si>
    <t>Chelsea v Cardiff City</t>
  </si>
  <si>
    <t>Huddersfield Town v Crystal Palace</t>
  </si>
  <si>
    <t>Man City v Fulham</t>
  </si>
  <si>
    <t>Newcastle United v Arsenal</t>
  </si>
  <si>
    <t>Cardiff City v Man City</t>
  </si>
  <si>
    <t>Crystal Palace v Newcastle United</t>
  </si>
  <si>
    <t>Leicester City v Huddersfield Town</t>
  </si>
  <si>
    <t>Liverpool v Southampton</t>
  </si>
  <si>
    <t>Man Utd v Wolves</t>
  </si>
  <si>
    <t>Arsenal v Watford</t>
  </si>
  <si>
    <t>Everton v Fulham</t>
  </si>
  <si>
    <t>Huddersfield Town v Spurs</t>
  </si>
  <si>
    <t>Man City v Brighton</t>
  </si>
  <si>
    <t>Newcastle United v Leicester City</t>
  </si>
  <si>
    <t>Wolves v Southampton</t>
  </si>
  <si>
    <t>Brighton v West Ham</t>
  </si>
  <si>
    <t>Burnley v Huddersfield Town</t>
  </si>
  <si>
    <t>Crystal Palace v Wolves</t>
  </si>
  <si>
    <t>Fulham v Arsenal</t>
  </si>
  <si>
    <t>Leicester City v Everton</t>
  </si>
  <si>
    <t>Liverpool v Man City</t>
  </si>
  <si>
    <t>Man Utd v Newcastle United</t>
  </si>
  <si>
    <t>Southampton v Chelsea</t>
  </si>
  <si>
    <t>Spurs v Cardiff City</t>
  </si>
  <si>
    <t>Arsenal v Leicester City</t>
  </si>
  <si>
    <t>Cardiff City v Fulham</t>
  </si>
  <si>
    <t>Chelsea v Man Utd</t>
  </si>
  <si>
    <t>Everton v Crystal Palace</t>
  </si>
  <si>
    <t>Huddersfield Town v Liverpool</t>
  </si>
  <si>
    <t>Man City v Burnley</t>
  </si>
  <si>
    <t>Newcastle United v Brighton</t>
  </si>
  <si>
    <t>West Ham v Spurs</t>
  </si>
  <si>
    <t>Wolves v Watford</t>
  </si>
  <si>
    <t>Brighton v Wolves</t>
  </si>
  <si>
    <t>Burnley v Chelsea</t>
  </si>
  <si>
    <t>Crystal Palace v Arsenal</t>
  </si>
  <si>
    <t>Leicester City v West Ham</t>
  </si>
  <si>
    <t>Liverpool v Cardiff City</t>
  </si>
  <si>
    <t>Man Utd v Everton</t>
  </si>
  <si>
    <t>Southampton v Newcastle United</t>
  </si>
  <si>
    <t>Spurs v Man City</t>
  </si>
  <si>
    <t>Watford v Huddersfield Town</t>
  </si>
  <si>
    <t>Arsenal v Liverpool</t>
  </si>
  <si>
    <t>Cardiff City v Leicester City</t>
  </si>
  <si>
    <t>Chelsea v Crystal Palace</t>
  </si>
  <si>
    <t>Everton v Brighton</t>
  </si>
  <si>
    <t>Huddersfield Town v Fulham</t>
  </si>
  <si>
    <t>Man City v Southampton</t>
  </si>
  <si>
    <t>Newcastle United v Watford</t>
  </si>
  <si>
    <t>West Ham v Burnley</t>
  </si>
  <si>
    <t>Wolves v Spurs</t>
  </si>
  <si>
    <t>Arsenal v Wolves</t>
  </si>
  <si>
    <t>Cardiff City v Brighton</t>
  </si>
  <si>
    <t>Chelsea v Everton</t>
  </si>
  <si>
    <t>Crystal Palace v Spurs</t>
  </si>
  <si>
    <t>Huddersfield Town v West Ham</t>
  </si>
  <si>
    <t>Leicester City v Burnley</t>
  </si>
  <si>
    <t>Liverpool v Fulham</t>
  </si>
  <si>
    <t>Man City v Man Utd</t>
  </si>
  <si>
    <t>Southampton v Watford</t>
  </si>
  <si>
    <t>Brighton v Leicester City</t>
  </si>
  <si>
    <t>Burnley v Newcastle United</t>
  </si>
  <si>
    <t>Everton v Cardiff City</t>
  </si>
  <si>
    <t>Fulham v Southampton</t>
  </si>
  <si>
    <t>Man Utd v Crystal Palace</t>
  </si>
  <si>
    <t>Spurs v Chelsea</t>
  </si>
  <si>
    <t>Watford v Liverpool</t>
  </si>
  <si>
    <t>West Ham v Man City</t>
  </si>
  <si>
    <t>Wolves v Huddersfield Town</t>
  </si>
  <si>
    <t>Arsenal v Spurs</t>
  </si>
  <si>
    <t>Cardiff City v Wolves</t>
  </si>
  <si>
    <t>Chelsea v Fulham</t>
  </si>
  <si>
    <t>Crystal Palace v Burnley</t>
  </si>
  <si>
    <t>Huddersfield Town v Brighton</t>
  </si>
  <si>
    <t>Leicester City v Watford</t>
  </si>
  <si>
    <t>Liverpool v Everton</t>
  </si>
  <si>
    <t>Newcastle United v West Ham</t>
  </si>
  <si>
    <t>Southampton v Man Utd</t>
  </si>
  <si>
    <t>Arsenal v Huddersfield Town</t>
  </si>
  <si>
    <t>Burnley v Brighton</t>
  </si>
  <si>
    <t>Cardiff City v Southampton</t>
  </si>
  <si>
    <t>Chelsea v Man City</t>
  </si>
  <si>
    <t>Everton v Watford</t>
  </si>
  <si>
    <t>Leicester City v Spurs</t>
  </si>
  <si>
    <t>Man Utd v Fulham</t>
  </si>
  <si>
    <t>Newcastle United v Wolves</t>
  </si>
  <si>
    <t>West Ham v Crystal Palace</t>
  </si>
  <si>
    <t>Brighton v Chelsea</t>
  </si>
  <si>
    <t>Crystal Palace v Leicester City</t>
  </si>
  <si>
    <t>Fulham v West Ham</t>
  </si>
  <si>
    <t>Huddersfield Town v Newcastle United</t>
  </si>
  <si>
    <t>Liverpool v Man Utd</t>
  </si>
  <si>
    <t>Man City v Everton</t>
  </si>
  <si>
    <t>Southampton v Arsenal</t>
  </si>
  <si>
    <t>Spurs v Burnley</t>
  </si>
  <si>
    <t>Watford v Cardiff City</t>
  </si>
  <si>
    <t>Arsenal v Burnley</t>
  </si>
  <si>
    <t>Cardiff City v Man Utd</t>
  </si>
  <si>
    <t>Chelsea v Leicester City</t>
  </si>
  <si>
    <t>Everton v Spurs</t>
  </si>
  <si>
    <t>Huddersfield Town v Southampton</t>
  </si>
  <si>
    <t>Man City v Crystal Palace</t>
  </si>
  <si>
    <t>Newcastle United v Fulham</t>
  </si>
  <si>
    <t>West Ham v Watford</t>
  </si>
  <si>
    <t>Wolves v Liverpool</t>
  </si>
  <si>
    <t>Brighton v Arsenal</t>
  </si>
  <si>
    <t>Burnley v Everton</t>
  </si>
  <si>
    <t>Crystal Palace v Cardiff City</t>
  </si>
  <si>
    <t>Fulham v Wolves</t>
  </si>
  <si>
    <t>Leicester City v Man City</t>
  </si>
  <si>
    <t>Liverpool v Newcastle United</t>
  </si>
  <si>
    <t>Man Utd v Huddersfield Town</t>
  </si>
  <si>
    <t>Southampton v West Ham</t>
  </si>
  <si>
    <t>Watford v Chelsea</t>
  </si>
  <si>
    <t>Brighton v Everton</t>
  </si>
  <si>
    <t>Burnley v West Ham</t>
  </si>
  <si>
    <t>Crystal Palace v Chelsea</t>
  </si>
  <si>
    <t>Fulham v Huddersfield Town</t>
  </si>
  <si>
    <t>Leicester City v Cardiff City</t>
  </si>
  <si>
    <t>Liverpool v Arsenal</t>
  </si>
  <si>
    <t>Southampton v Man City</t>
  </si>
  <si>
    <t>Spurs v Wolves</t>
  </si>
  <si>
    <t>Watford v Newcastle United </t>
  </si>
  <si>
    <t>Arsenal v Fulham</t>
  </si>
  <si>
    <t>Cardiff City v Spurs</t>
  </si>
  <si>
    <t>Chelsea v Southampton</t>
  </si>
  <si>
    <t>Everton v Leicester City</t>
  </si>
  <si>
    <t>Huddersfield Town v Burnley</t>
  </si>
  <si>
    <t>Man City v Liverpool</t>
  </si>
  <si>
    <t>Newcastle United v Man Utd</t>
  </si>
  <si>
    <t>West Ham v Brighton</t>
  </si>
  <si>
    <t>Wolves v Crystal Palace</t>
  </si>
  <si>
    <t>Brighton v Liverpool</t>
  </si>
  <si>
    <t>Burnley v Fulham</t>
  </si>
  <si>
    <t>Cardiff City v Huddersfield Town</t>
  </si>
  <si>
    <t>Chelsea v Newcastle United</t>
  </si>
  <si>
    <t>Crystal Palace v Watford</t>
  </si>
  <si>
    <t>Leicester City v Southampton</t>
  </si>
  <si>
    <t>Man City v Wolves</t>
  </si>
  <si>
    <t>Spurs v Man Utd</t>
  </si>
  <si>
    <t>West Ham v Arsenal</t>
  </si>
  <si>
    <t>Arsenal v Chelsea</t>
  </si>
  <si>
    <t>Fulham v Spurs</t>
  </si>
  <si>
    <t>Huddersfield Town v Man City</t>
  </si>
  <si>
    <t>Liverpool v Crystal Palace</t>
  </si>
  <si>
    <t>Man Utd v Brighton</t>
  </si>
  <si>
    <t>Newcastle United v Cardiff City</t>
  </si>
  <si>
    <t>Southampton v Everton</t>
  </si>
  <si>
    <t>Watford v Burnley</t>
  </si>
  <si>
    <t>Wolves v Leicester City</t>
  </si>
  <si>
    <t>Brighton v Watford</t>
  </si>
  <si>
    <t>Burnley v Southampton</t>
  </si>
  <si>
    <t>Chelsea v Huddersfield Town</t>
  </si>
  <si>
    <t>Crystal Palace v Fulham</t>
  </si>
  <si>
    <t>Everton v Wolves</t>
  </si>
  <si>
    <t>Leicester City v Man Utd</t>
  </si>
  <si>
    <t>Man City v Arsenal</t>
  </si>
  <si>
    <t>Spurs v Newcastle United</t>
  </si>
  <si>
    <t>West Ham v Liverpool</t>
  </si>
  <si>
    <t>Brighton v Burnley</t>
  </si>
  <si>
    <t>Crystal Palace v West Ham</t>
  </si>
  <si>
    <t>Fulham v Man Utd</t>
  </si>
  <si>
    <t>Huddersfield Town v Arsenal</t>
  </si>
  <si>
    <t>Man City v Chelsea</t>
  </si>
  <si>
    <t>Southampton v Cardiff City</t>
  </si>
  <si>
    <t>Spurs v Leicester City</t>
  </si>
  <si>
    <t>Watford v Everton</t>
  </si>
  <si>
    <t>Wolves v Newcastle United</t>
  </si>
  <si>
    <t>Arsenal v Southampton</t>
  </si>
  <si>
    <t>Burnley v Spurs</t>
  </si>
  <si>
    <t>Cardiff City v Watford</t>
  </si>
  <si>
    <t>Chelsea v Brighton</t>
  </si>
  <si>
    <t>Everton v Man City</t>
  </si>
  <si>
    <t>Leicester City v Crystal Palace</t>
  </si>
  <si>
    <t>Man Utd v Liverpool</t>
  </si>
  <si>
    <t>Newcastle United v Huddersfield Town</t>
  </si>
  <si>
    <t>West Ham v Fulham</t>
  </si>
  <si>
    <t>Brighton v Huddersfield Town</t>
  </si>
  <si>
    <t>Burnley v Crystal Palace</t>
  </si>
  <si>
    <t>Everton v Liverpool</t>
  </si>
  <si>
    <t>Fulham v Chelsea</t>
  </si>
  <si>
    <t>Man Utd v Southampton</t>
  </si>
  <si>
    <t>Spurs v Arsenal</t>
  </si>
  <si>
    <t>Watford v Leicester City</t>
  </si>
  <si>
    <t>West Ham v Newcastle United</t>
  </si>
  <si>
    <t>Wolves v Cardiff City</t>
  </si>
  <si>
    <t>Arsenal v Man Utd</t>
  </si>
  <si>
    <t>Cardiff City v West Ham</t>
  </si>
  <si>
    <t>Chelsea v Wolves</t>
  </si>
  <si>
    <t>Crystal Palace v Brighton</t>
  </si>
  <si>
    <t>Leicester City v Fulham</t>
  </si>
  <si>
    <t>Liverpool v Burnley</t>
  </si>
  <si>
    <t>Man City v Watford</t>
  </si>
  <si>
    <t>Newcastle United v Everton</t>
  </si>
  <si>
    <t>Southampton v Spurs</t>
  </si>
  <si>
    <t>Brighton v Cardiff City</t>
  </si>
  <si>
    <t>Burnley v Leicester City</t>
  </si>
  <si>
    <t>Everton v Chelsea</t>
  </si>
  <si>
    <t>Fulham v Liverpool</t>
  </si>
  <si>
    <t>Man Utd v Man City</t>
  </si>
  <si>
    <t>Spurs v Crystal Palace</t>
  </si>
  <si>
    <t>Watford v Southampton</t>
  </si>
  <si>
    <t>West Ham v Huddersfield Town</t>
  </si>
  <si>
    <t>Wolves v Arsenal</t>
  </si>
  <si>
    <t>Arsenal v Newcastle United</t>
  </si>
  <si>
    <t>Brighton v Southampton</t>
  </si>
  <si>
    <t>Burnley v Wolves</t>
  </si>
  <si>
    <t>Cardiff City v Chelsea</t>
  </si>
  <si>
    <t>Crystal Palace v Huddersfield Town</t>
  </si>
  <si>
    <t>Fulham v Man City</t>
  </si>
  <si>
    <t>Liverpool v Spurs</t>
  </si>
  <si>
    <t>Man Utd v Watford</t>
  </si>
  <si>
    <t>West Ham v Everton</t>
  </si>
  <si>
    <t>Chelsea v West Ham</t>
  </si>
  <si>
    <t>Everton v Arsenal</t>
  </si>
  <si>
    <t>Huddersfield Town v Leicester City</t>
  </si>
  <si>
    <t>Man City v Cardiff City</t>
  </si>
  <si>
    <t>Newcastle United v Crystal Palace</t>
  </si>
  <si>
    <t>Southampton v Liverpool</t>
  </si>
  <si>
    <t>Spurs v Brighton</t>
  </si>
  <si>
    <t>Watford v Fulham</t>
  </si>
  <si>
    <t>Wolves v Man Utd</t>
  </si>
  <si>
    <t>Burnley v Cardiff City</t>
  </si>
  <si>
    <t>Crystal Palace v Man City</t>
  </si>
  <si>
    <t>Fulham v Everton</t>
  </si>
  <si>
    <t>Leicester City v Newcastle United</t>
  </si>
  <si>
    <t>Liverpool v Chelsea</t>
  </si>
  <si>
    <t>Man Utd v West Ham</t>
  </si>
  <si>
    <t>Southampton v Wolves</t>
  </si>
  <si>
    <t>Spurs v Huddersfield Town</t>
  </si>
  <si>
    <t>Watford v Arsenal</t>
  </si>
  <si>
    <t>Arsenal v Crystal Palace</t>
  </si>
  <si>
    <t>Cardiff City v Liverpool</t>
  </si>
  <si>
    <t>Chelsea v Burnley</t>
  </si>
  <si>
    <t>Everton v Man Utd</t>
  </si>
  <si>
    <t>Huddersfield Town v Watford</t>
  </si>
  <si>
    <t>Man City v Spurs</t>
  </si>
  <si>
    <t>Newcastle United v Southampton</t>
  </si>
  <si>
    <t>West Ham v Leicester City</t>
  </si>
  <si>
    <t>Wolves v Brighton</t>
  </si>
  <si>
    <t>Brighton v Newcastle United</t>
  </si>
  <si>
    <t>Burnley v Man City</t>
  </si>
  <si>
    <t>Crystal Palace v Everton</t>
  </si>
  <si>
    <t>Fulham v Cardiff City</t>
  </si>
  <si>
    <t>Leicester City v Arsenal</t>
  </si>
  <si>
    <t>Liverpool v Huddersfield Town</t>
  </si>
  <si>
    <t>Man Utd v Chelsea</t>
  </si>
  <si>
    <t>Spurs v West Ham</t>
  </si>
  <si>
    <t>Watford v Wolves</t>
  </si>
  <si>
    <t>Arsenal v Brighton</t>
  </si>
  <si>
    <t>Cardiff City v Crystal Palace</t>
  </si>
  <si>
    <t>Chelsea v Watford</t>
  </si>
  <si>
    <t>Everton v Burnley</t>
  </si>
  <si>
    <t>Huddersfield Town v Man Utd</t>
  </si>
  <si>
    <t>Man City v Leicester City</t>
  </si>
  <si>
    <t>Newcastle United v Liverpool</t>
  </si>
  <si>
    <t>West Ham v Southampton</t>
  </si>
  <si>
    <t>Wolves v Fulham</t>
  </si>
  <si>
    <t>Brighton v Man City</t>
  </si>
  <si>
    <t>Burnley v Arsenal</t>
  </si>
  <si>
    <t>Fulham v Newcastle United</t>
  </si>
  <si>
    <t>Leicester City v Chelsea</t>
  </si>
  <si>
    <t>Liverpool v Wolves</t>
  </si>
  <si>
    <t>Man Utd v Cardiff City</t>
  </si>
  <si>
    <t>Southampton v Huddersfield Town</t>
  </si>
  <si>
    <t>Spurs v Everton</t>
  </si>
  <si>
    <t>Watford v West Ham</t>
  </si>
  <si>
    <t>Newcastle v Spurs</t>
  </si>
  <si>
    <t xml:space="preserve">Wolves v Everton </t>
  </si>
  <si>
    <t xml:space="preserve">Liverpool v West Ham </t>
  </si>
  <si>
    <t>Southampton v Burnley</t>
  </si>
  <si>
    <t xml:space="preserve">Arsenal v Man City </t>
  </si>
  <si>
    <t xml:space="preserve">Cardiff v Newcastle </t>
  </si>
  <si>
    <t xml:space="preserve">Chelsea v Arsenal </t>
  </si>
  <si>
    <t xml:space="preserve">Man City v Huddersfield </t>
  </si>
  <si>
    <t xml:space="preserve">Brighton v Man Utd </t>
  </si>
  <si>
    <t xml:space="preserve">Crystal Palace v Liverpool </t>
  </si>
  <si>
    <t xml:space="preserve">Wolves v Man City </t>
  </si>
  <si>
    <t xml:space="preserve">Liverpool v Brighton </t>
  </si>
  <si>
    <t xml:space="preserve">Watford v Crystal Palace </t>
  </si>
  <si>
    <t xml:space="preserve">Newcastle v Chelsea </t>
  </si>
  <si>
    <t xml:space="preserve">Man Utd v Spurs </t>
  </si>
  <si>
    <t xml:space="preserve">Leicester v Liverpool </t>
  </si>
  <si>
    <t xml:space="preserve">Man City v Newcastle </t>
  </si>
  <si>
    <t xml:space="preserve">Cardiff v Arsenal </t>
  </si>
  <si>
    <t xml:space="preserve">Watford v Spurs </t>
  </si>
  <si>
    <t xml:space="preserve">Spurs v Liverpool </t>
  </si>
  <si>
    <t xml:space="preserve">Watford v Man Utd </t>
  </si>
  <si>
    <t xml:space="preserve">Wolves v Burnley </t>
  </si>
  <si>
    <t xml:space="preserve">Everton v West Ham </t>
  </si>
  <si>
    <t>Southampton v Brighton</t>
  </si>
  <si>
    <t xml:space="preserve">Fulham v Watford </t>
  </si>
  <si>
    <t>Brighton v Spurs</t>
  </si>
  <si>
    <t>West Ham v Chelsea</t>
  </si>
  <si>
    <t>Arsenal v Everton</t>
  </si>
  <si>
    <t>West Ham v Man Utd</t>
  </si>
  <si>
    <t>Chelsea v Liverpool</t>
  </si>
  <si>
    <t>Cardiff v Burnley</t>
  </si>
  <si>
    <t>Brighton v Crystal Palace</t>
  </si>
  <si>
    <t>Burnley v Liverpool</t>
  </si>
  <si>
    <t>Fulham v Leicester City</t>
  </si>
  <si>
    <t>Watford v Man City</t>
  </si>
  <si>
    <t>West Ham v Cardiff City</t>
  </si>
  <si>
    <t>Wolves v Chelsea</t>
  </si>
  <si>
    <t>Man Utd v Arsenal</t>
  </si>
  <si>
    <t>Everton v Newcastle United</t>
  </si>
  <si>
    <t>Spurs v Southampton</t>
  </si>
  <si>
    <t>Arsenal v Cardiff City</t>
  </si>
  <si>
    <t>Fulham v Brighton</t>
  </si>
  <si>
    <t>Huddersfield Town v Everton</t>
  </si>
  <si>
    <t>Wolves v West Ham</t>
  </si>
  <si>
    <t>Man Utd v Burnley</t>
  </si>
  <si>
    <t>Newcastle United v Man City</t>
  </si>
  <si>
    <t>Southampton v Crystal Palace</t>
  </si>
  <si>
    <t>Liverpool v Leicester City</t>
  </si>
  <si>
    <t>Spurs v Watford</t>
  </si>
  <si>
    <t>Cardiff City v Everton</t>
  </si>
  <si>
    <t>Huddersfield Town v Wolves</t>
  </si>
  <si>
    <t>Leicester City v Brighton</t>
  </si>
  <si>
    <t>Crystal Palace v Man Utd</t>
  </si>
  <si>
    <t>Chelsea v Spurs</t>
  </si>
  <si>
    <t>Newcastle United v Burnley</t>
  </si>
  <si>
    <t>Southampton v Fulham</t>
  </si>
  <si>
    <t>Liverpool v Watford</t>
  </si>
  <si>
    <t>Man City v West Ham</t>
  </si>
  <si>
    <t>Man Utd</t>
  </si>
  <si>
    <t>Spurs</t>
  </si>
  <si>
    <t>Wolves</t>
  </si>
  <si>
    <t>West Ham</t>
  </si>
  <si>
    <t>Man City</t>
  </si>
  <si>
    <t>Title</t>
  </si>
  <si>
    <t>Man Utd v Leicester</t>
  </si>
  <si>
    <t>Home</t>
  </si>
  <si>
    <t>Away</t>
  </si>
  <si>
    <t>Week</t>
  </si>
  <si>
    <t>August</t>
  </si>
  <si>
    <t>September</t>
  </si>
  <si>
    <t>October</t>
  </si>
  <si>
    <t>November</t>
  </si>
  <si>
    <t>December</t>
  </si>
  <si>
    <t>January</t>
  </si>
  <si>
    <t>February</t>
  </si>
  <si>
    <t>March</t>
  </si>
  <si>
    <t>April</t>
  </si>
  <si>
    <t>May</t>
  </si>
  <si>
    <t>home</t>
  </si>
  <si>
    <t>away</t>
  </si>
  <si>
    <t>Won</t>
  </si>
  <si>
    <t>Drawn</t>
  </si>
  <si>
    <t>Lost</t>
  </si>
  <si>
    <t>Points</t>
  </si>
  <si>
    <t>Home Goal</t>
  </si>
  <si>
    <t>Away Goal</t>
  </si>
  <si>
    <t>Total Points</t>
  </si>
  <si>
    <t>Next Game</t>
  </si>
  <si>
    <t>Form1</t>
  </si>
  <si>
    <t>Form2</t>
  </si>
  <si>
    <t>Form3</t>
  </si>
  <si>
    <t>Form4</t>
  </si>
  <si>
    <t>Form5</t>
  </si>
  <si>
    <t>Next Game H or A</t>
  </si>
  <si>
    <t>Form</t>
  </si>
  <si>
    <t>West Ham v Bournemouth</t>
  </si>
  <si>
    <t>Chelsea v Bournemouth</t>
  </si>
  <si>
    <t>Burnley v Bournemouth</t>
  </si>
  <si>
    <t>Watford v Bournemouth</t>
  </si>
  <si>
    <t>Fulham v Bournemouth</t>
  </si>
  <si>
    <t>Newcastle United v Bournemouth</t>
  </si>
  <si>
    <t>Man City v Bournemouth</t>
  </si>
  <si>
    <t>Wolves v Bournemouth</t>
  </si>
  <si>
    <t>Spurs v Bournemouth</t>
  </si>
  <si>
    <t>Man Utd v Bournemouth</t>
  </si>
  <si>
    <t>Everton v Bournemouth</t>
  </si>
  <si>
    <t>Cardiff City v Bournemouth</t>
  </si>
  <si>
    <t>Liverpool v Bournemouth</t>
  </si>
  <si>
    <t>Arsenal v Bournemouth</t>
  </si>
  <si>
    <t>Huddersfield Town v Bournemouth</t>
  </si>
  <si>
    <t>Leicester City v Bournemouth</t>
  </si>
  <si>
    <t>Brighton v Bournemouth</t>
  </si>
  <si>
    <t>Southampton v Bournemouth</t>
  </si>
  <si>
    <t>Crystal Palace v Bournemouth</t>
  </si>
  <si>
    <t>Bournemouth v Cardiff City</t>
  </si>
  <si>
    <t>Bournemouth v Everton</t>
  </si>
  <si>
    <t>Bournemouth v Leicester City</t>
  </si>
  <si>
    <t>Bournemouth v Crystal Palace</t>
  </si>
  <si>
    <t>Bournemouth v Southampton</t>
  </si>
  <si>
    <t>Bournemouth v Man Utd</t>
  </si>
  <si>
    <t>Bournemouth v Arsenal</t>
  </si>
  <si>
    <t>Bournemouth v Huddersfield Town</t>
  </si>
  <si>
    <t>Bournemouth v Liverpool</t>
  </si>
  <si>
    <t>Bournemouth v Brighton</t>
  </si>
  <si>
    <t>Bournemouth v Watford</t>
  </si>
  <si>
    <t>Bournemouth v West Ham</t>
  </si>
  <si>
    <t>Bournemouth v Chelsea</t>
  </si>
  <si>
    <t>Bournemouth v Wolves</t>
  </si>
  <si>
    <t>Bournemouth v Man City</t>
  </si>
  <si>
    <t>Bournemouth v Newcastle United</t>
  </si>
  <si>
    <t>Bournemouth v Burnley</t>
  </si>
  <si>
    <t>Bournemouth v Fulham</t>
  </si>
  <si>
    <t>Bournemouth v Spurs</t>
  </si>
  <si>
    <t>#EC0C1C</t>
  </si>
  <si>
    <t>#0A56A3</t>
  </si>
  <si>
    <t>#034694</t>
  </si>
  <si>
    <t>#063A99</t>
  </si>
  <si>
    <t>#1358A1</t>
  </si>
  <si>
    <t>#99C5E7</t>
  </si>
  <si>
    <t>#000000</t>
  </si>
  <si>
    <t>#11214B</t>
  </si>
  <si>
    <t>#D41E2A</t>
  </si>
  <si>
    <t>#80234C</t>
  </si>
  <si>
    <t>#0E63AD</t>
  </si>
  <si>
    <t>#E0202C</t>
  </si>
  <si>
    <t>#DC1F29</t>
  </si>
  <si>
    <t>#FEEB00</t>
  </si>
  <si>
    <t>#7A263A</t>
  </si>
  <si>
    <t>#FBBB1D</t>
  </si>
  <si>
    <t>#0070B5</t>
  </si>
  <si>
    <t>#1B458F</t>
  </si>
  <si>
    <t>#FAFAFA</t>
  </si>
  <si>
    <t>EST</t>
  </si>
  <si>
    <t>UK</t>
  </si>
  <si>
    <t>CST</t>
  </si>
  <si>
    <t>MST</t>
  </si>
  <si>
    <t>PST</t>
  </si>
  <si>
    <t>MP</t>
  </si>
  <si>
    <t>Plot Club</t>
  </si>
  <si>
    <t>Type in scores in "fixtures" tab.</t>
  </si>
  <si>
    <t>Available Time Zone:</t>
  </si>
  <si>
    <t>Premier League 2018/19</t>
  </si>
  <si>
    <t>Enable Macro when prompted.</t>
  </si>
  <si>
    <t>Thank you and good luck on your favorite Premier League teams!</t>
  </si>
  <si>
    <t>Picture 203</t>
  </si>
  <si>
    <t>Picture 204</t>
  </si>
  <si>
    <t>Picture 205</t>
  </si>
  <si>
    <t>Picture 206</t>
  </si>
  <si>
    <t>Picture 207</t>
  </si>
  <si>
    <t>Picture 208</t>
  </si>
  <si>
    <t>Picture 209</t>
  </si>
  <si>
    <t>Picture 210</t>
  </si>
  <si>
    <t>Picture 211</t>
  </si>
  <si>
    <t>Picture 212</t>
  </si>
  <si>
    <t>Picture 213</t>
  </si>
  <si>
    <t>Picture 214</t>
  </si>
  <si>
    <t>Picture 215</t>
  </si>
  <si>
    <t>Picture 216</t>
  </si>
  <si>
    <t>Picture 217</t>
  </si>
  <si>
    <t>Picture 218</t>
  </si>
  <si>
    <t>Picture 219</t>
  </si>
  <si>
    <t>Picture 220</t>
  </si>
  <si>
    <t>Picture 221</t>
  </si>
  <si>
    <t>Picture 222</t>
  </si>
  <si>
    <t xml:space="preserve">Select your time zone in Cell D1 on "Dashboard" tab. </t>
  </si>
  <si>
    <t>Fixture date and time are subject to change.</t>
  </si>
  <si>
    <t>Save the spreadsheet when you are done.  Make sure to save in Excel macro (*.xlsm) format.</t>
  </si>
  <si>
    <t>Week 1</t>
  </si>
  <si>
    <t>Week 2</t>
  </si>
  <si>
    <t>Week 3</t>
  </si>
  <si>
    <t>Week 4</t>
  </si>
  <si>
    <t>Week 5</t>
  </si>
  <si>
    <t>Week 6</t>
  </si>
  <si>
    <t>Week 7</t>
  </si>
  <si>
    <t>Week 8</t>
  </si>
  <si>
    <t>Week 9</t>
  </si>
  <si>
    <t>Week 10</t>
  </si>
  <si>
    <t>Week 11</t>
  </si>
  <si>
    <t>Week 12</t>
  </si>
  <si>
    <t>Week 13</t>
  </si>
  <si>
    <t>Week 14</t>
  </si>
  <si>
    <t>Week 15</t>
  </si>
  <si>
    <t>Week 16</t>
  </si>
  <si>
    <t>Week 17</t>
  </si>
  <si>
    <t>Week 18</t>
  </si>
  <si>
    <t>Week 19</t>
  </si>
  <si>
    <t>Week 20</t>
  </si>
  <si>
    <t>Week 21</t>
  </si>
  <si>
    <t>Week 22</t>
  </si>
  <si>
    <t>Week 23</t>
  </si>
  <si>
    <t>Week 24</t>
  </si>
  <si>
    <t>Week 25</t>
  </si>
  <si>
    <t>Week 26</t>
  </si>
  <si>
    <t>Week 27</t>
  </si>
  <si>
    <t>Week 28</t>
  </si>
  <si>
    <t>Week 29</t>
  </si>
  <si>
    <t>Week 30</t>
  </si>
  <si>
    <t>Week 31</t>
  </si>
  <si>
    <t>Week 32</t>
  </si>
  <si>
    <t>Week 33</t>
  </si>
  <si>
    <t>Week 34</t>
  </si>
  <si>
    <t>Week 35</t>
  </si>
  <si>
    <t>Week 36</t>
  </si>
  <si>
    <t>Week 37</t>
  </si>
  <si>
    <t>May 4, Sat</t>
  </si>
  <si>
    <t>Week 38</t>
  </si>
  <si>
    <t>May 12, Sun</t>
  </si>
  <si>
    <t>:</t>
  </si>
  <si>
    <t>L</t>
  </si>
  <si>
    <t>W</t>
  </si>
  <si>
    <t>League Average SPI</t>
  </si>
  <si>
    <t>Offense SPI</t>
  </si>
  <si>
    <t>Defense SPI</t>
  </si>
  <si>
    <t>D</t>
  </si>
  <si>
    <t>Projected Home Goal</t>
  </si>
  <si>
    <t>Projected Away Goal</t>
  </si>
  <si>
    <t>Win %</t>
  </si>
  <si>
    <t>Draw %</t>
  </si>
  <si>
    <t>Loss %</t>
  </si>
  <si>
    <t>Guess Home</t>
  </si>
  <si>
    <t>Guess Away</t>
  </si>
  <si>
    <t>n</t>
  </si>
  <si>
    <t>Game 1</t>
  </si>
  <si>
    <t>Game 2</t>
  </si>
  <si>
    <t>Game 3</t>
  </si>
  <si>
    <t>Game 4</t>
  </si>
  <si>
    <t>Game 5</t>
  </si>
  <si>
    <t>Game 6</t>
  </si>
  <si>
    <t>Game 7</t>
  </si>
  <si>
    <t>Game 8</t>
  </si>
  <si>
    <t>Game 9</t>
  </si>
  <si>
    <t>Game 10</t>
  </si>
  <si>
    <t>Game 11</t>
  </si>
  <si>
    <t>Game 12</t>
  </si>
  <si>
    <t>Game 13</t>
  </si>
  <si>
    <t>Game 14</t>
  </si>
  <si>
    <t>Game 15</t>
  </si>
  <si>
    <t>Game 16</t>
  </si>
  <si>
    <t>Game 17</t>
  </si>
  <si>
    <t>Game 18</t>
  </si>
  <si>
    <t>Game 19</t>
  </si>
  <si>
    <t>Game 20</t>
  </si>
  <si>
    <t>Game 21</t>
  </si>
  <si>
    <t>Game 22</t>
  </si>
  <si>
    <t>Game 23</t>
  </si>
  <si>
    <t>Game 24</t>
  </si>
  <si>
    <t>Game 25</t>
  </si>
  <si>
    <t>Game 26</t>
  </si>
  <si>
    <t>Game 27</t>
  </si>
  <si>
    <t>Game 28</t>
  </si>
  <si>
    <t>Game 29</t>
  </si>
  <si>
    <t>Game 30</t>
  </si>
  <si>
    <t>Game 31</t>
  </si>
  <si>
    <t>Game 32</t>
  </si>
  <si>
    <t>Game 33</t>
  </si>
  <si>
    <t>Game 34</t>
  </si>
  <si>
    <t>Game 35</t>
  </si>
  <si>
    <t>Game 36</t>
  </si>
  <si>
    <t>Game 37</t>
  </si>
  <si>
    <t>Game 38</t>
  </si>
  <si>
    <t>Game 39</t>
  </si>
  <si>
    <t>Game 40</t>
  </si>
  <si>
    <t>Game 41</t>
  </si>
  <si>
    <t>Game 42</t>
  </si>
  <si>
    <t>Game 43</t>
  </si>
  <si>
    <t>Game 44</t>
  </si>
  <si>
    <t>Game 45</t>
  </si>
  <si>
    <t>Game 46</t>
  </si>
  <si>
    <t>Game 47</t>
  </si>
  <si>
    <t>Game 48</t>
  </si>
  <si>
    <t>Game 49</t>
  </si>
  <si>
    <t>Game 50</t>
  </si>
  <si>
    <t>Game 51</t>
  </si>
  <si>
    <t>Game 52</t>
  </si>
  <si>
    <t>Game 53</t>
  </si>
  <si>
    <t>Game 54</t>
  </si>
  <si>
    <t>Game 55</t>
  </si>
  <si>
    <t>Game 56</t>
  </si>
  <si>
    <t>Game 57</t>
  </si>
  <si>
    <t>Game 58</t>
  </si>
  <si>
    <t>Game 59</t>
  </si>
  <si>
    <t>Game 60</t>
  </si>
  <si>
    <t>Game 61</t>
  </si>
  <si>
    <t>Game 62</t>
  </si>
  <si>
    <t>Game 63</t>
  </si>
  <si>
    <t>Game 64</t>
  </si>
  <si>
    <t>Game 65</t>
  </si>
  <si>
    <t>Game 66</t>
  </si>
  <si>
    <t>Game 67</t>
  </si>
  <si>
    <t>Game 68</t>
  </si>
  <si>
    <t>Game 69</t>
  </si>
  <si>
    <t>Game 70</t>
  </si>
  <si>
    <t>Game 71</t>
  </si>
  <si>
    <t>Game 72</t>
  </si>
  <si>
    <t>Game 73</t>
  </si>
  <si>
    <t>Game 74</t>
  </si>
  <si>
    <t>Game 75</t>
  </si>
  <si>
    <t>Game 76</t>
  </si>
  <si>
    <t>Game 77</t>
  </si>
  <si>
    <t>Game 78</t>
  </si>
  <si>
    <t>Game 79</t>
  </si>
  <si>
    <t>Game 80</t>
  </si>
  <si>
    <t>Game 81</t>
  </si>
  <si>
    <t>Game 82</t>
  </si>
  <si>
    <t>Game 83</t>
  </si>
  <si>
    <t>Game 84</t>
  </si>
  <si>
    <t>Game 85</t>
  </si>
  <si>
    <t>Game 86</t>
  </si>
  <si>
    <t>Game 87</t>
  </si>
  <si>
    <t>Game 88</t>
  </si>
  <si>
    <t>Game 89</t>
  </si>
  <si>
    <t>Game 90</t>
  </si>
  <si>
    <t>Game 91</t>
  </si>
  <si>
    <t>Game 92</t>
  </si>
  <si>
    <t>Game 93</t>
  </si>
  <si>
    <t>Game 94</t>
  </si>
  <si>
    <t>Game 95</t>
  </si>
  <si>
    <t>Game 96</t>
  </si>
  <si>
    <t>Game 97</t>
  </si>
  <si>
    <t>Game 98</t>
  </si>
  <si>
    <t>Game 99</t>
  </si>
  <si>
    <t>Game 100</t>
  </si>
  <si>
    <t>Game 101</t>
  </si>
  <si>
    <t>Game 102</t>
  </si>
  <si>
    <t>Game 103</t>
  </si>
  <si>
    <t>Game 104</t>
  </si>
  <si>
    <t>Game 105</t>
  </si>
  <si>
    <t>Game 106</t>
  </si>
  <si>
    <t>Game 107</t>
  </si>
  <si>
    <t>Game 108</t>
  </si>
  <si>
    <t>Game 109</t>
  </si>
  <si>
    <t>Game 110</t>
  </si>
  <si>
    <t>Game 111</t>
  </si>
  <si>
    <t>Game 112</t>
  </si>
  <si>
    <t>Game 113</t>
  </si>
  <si>
    <t>Game 114</t>
  </si>
  <si>
    <t>Game 115</t>
  </si>
  <si>
    <t>Game 116</t>
  </si>
  <si>
    <t>Game 117</t>
  </si>
  <si>
    <t>Game 118</t>
  </si>
  <si>
    <t>Game 119</t>
  </si>
  <si>
    <t>Game 120</t>
  </si>
  <si>
    <t>Game 121</t>
  </si>
  <si>
    <t>Game 122</t>
  </si>
  <si>
    <t>Game 123</t>
  </si>
  <si>
    <t>Game 124</t>
  </si>
  <si>
    <t>Game 125</t>
  </si>
  <si>
    <t>Game 126</t>
  </si>
  <si>
    <t>Game 127</t>
  </si>
  <si>
    <t>Game 128</t>
  </si>
  <si>
    <t>Game 129</t>
  </si>
  <si>
    <t>Game 130</t>
  </si>
  <si>
    <t>Game 131</t>
  </si>
  <si>
    <t>Game 132</t>
  </si>
  <si>
    <t>Game 133</t>
  </si>
  <si>
    <t>Game 134</t>
  </si>
  <si>
    <t>Game 135</t>
  </si>
  <si>
    <t>Game 136</t>
  </si>
  <si>
    <t>Game 137</t>
  </si>
  <si>
    <t>Game 138</t>
  </si>
  <si>
    <t>Game 139</t>
  </si>
  <si>
    <t>Game 140</t>
  </si>
  <si>
    <t>Game 141</t>
  </si>
  <si>
    <t>Game 142</t>
  </si>
  <si>
    <t>Game 143</t>
  </si>
  <si>
    <t>Game 144</t>
  </si>
  <si>
    <t>Game 145</t>
  </si>
  <si>
    <t>Game 146</t>
  </si>
  <si>
    <t>Game 147</t>
  </si>
  <si>
    <t>Game 148</t>
  </si>
  <si>
    <t>Game 149</t>
  </si>
  <si>
    <t>Game 150</t>
  </si>
  <si>
    <t>Game 151</t>
  </si>
  <si>
    <t>Game 152</t>
  </si>
  <si>
    <t>Game 153</t>
  </si>
  <si>
    <t>Game 154</t>
  </si>
  <si>
    <t>Game 155</t>
  </si>
  <si>
    <t>Game 156</t>
  </si>
  <si>
    <t>Game 157</t>
  </si>
  <si>
    <t>Game 158</t>
  </si>
  <si>
    <t>Game 159</t>
  </si>
  <si>
    <t>Game 160</t>
  </si>
  <si>
    <t>Game 161</t>
  </si>
  <si>
    <t>Game 162</t>
  </si>
  <si>
    <t>Game 163</t>
  </si>
  <si>
    <t>Game 164</t>
  </si>
  <si>
    <t>Game 165</t>
  </si>
  <si>
    <t>Game 166</t>
  </si>
  <si>
    <t>Game 167</t>
  </si>
  <si>
    <t>Game 168</t>
  </si>
  <si>
    <t>Game 169</t>
  </si>
  <si>
    <t>Game 170</t>
  </si>
  <si>
    <t>Game 171</t>
  </si>
  <si>
    <t>Game 172</t>
  </si>
  <si>
    <t>Game 173</t>
  </si>
  <si>
    <t>Game 174</t>
  </si>
  <si>
    <t>Game 175</t>
  </si>
  <si>
    <t>Game 176</t>
  </si>
  <si>
    <t>Game 177</t>
  </si>
  <si>
    <t>Game 178</t>
  </si>
  <si>
    <t>Game 179</t>
  </si>
  <si>
    <t>Game 180</t>
  </si>
  <si>
    <t>Game 181</t>
  </si>
  <si>
    <t>Game 182</t>
  </si>
  <si>
    <t>Game 183</t>
  </si>
  <si>
    <t>Game 184</t>
  </si>
  <si>
    <t>Game 185</t>
  </si>
  <si>
    <t>Game 186</t>
  </si>
  <si>
    <t>Game 187</t>
  </si>
  <si>
    <t>Game 188</t>
  </si>
  <si>
    <t>Game 189</t>
  </si>
  <si>
    <t>Game 190</t>
  </si>
  <si>
    <t>Game 191</t>
  </si>
  <si>
    <t>Game 192</t>
  </si>
  <si>
    <t>Game 193</t>
  </si>
  <si>
    <t>Game 194</t>
  </si>
  <si>
    <t>Game 195</t>
  </si>
  <si>
    <t>Game 196</t>
  </si>
  <si>
    <t>Game 197</t>
  </si>
  <si>
    <t>Game 198</t>
  </si>
  <si>
    <t>Game 199</t>
  </si>
  <si>
    <t>Game 200</t>
  </si>
  <si>
    <t>Game 201</t>
  </si>
  <si>
    <t>Game 202</t>
  </si>
  <si>
    <t>Game 203</t>
  </si>
  <si>
    <t>Game 204</t>
  </si>
  <si>
    <t>Game 205</t>
  </si>
  <si>
    <t>Game 206</t>
  </si>
  <si>
    <t>Game 207</t>
  </si>
  <si>
    <t>Game 208</t>
  </si>
  <si>
    <t>Game 209</t>
  </si>
  <si>
    <t>Game 210</t>
  </si>
  <si>
    <t>Game 211</t>
  </si>
  <si>
    <t>Game 212</t>
  </si>
  <si>
    <t>Game 213</t>
  </si>
  <si>
    <t>Game 214</t>
  </si>
  <si>
    <t>Game 215</t>
  </si>
  <si>
    <t>Game 216</t>
  </si>
  <si>
    <t>Game 217</t>
  </si>
  <si>
    <t>Game 218</t>
  </si>
  <si>
    <t>Game 219</t>
  </si>
  <si>
    <t>Game 220</t>
  </si>
  <si>
    <t>Game 221</t>
  </si>
  <si>
    <t>Game 222</t>
  </si>
  <si>
    <t>Game 223</t>
  </si>
  <si>
    <t>Game 224</t>
  </si>
  <si>
    <t>Game 225</t>
  </si>
  <si>
    <t>Game 226</t>
  </si>
  <si>
    <t>Game 227</t>
  </si>
  <si>
    <t>Game 228</t>
  </si>
  <si>
    <t>Game 229</t>
  </si>
  <si>
    <t>Game 230</t>
  </si>
  <si>
    <t>Game 231</t>
  </si>
  <si>
    <t>Game 232</t>
  </si>
  <si>
    <t>Game 233</t>
  </si>
  <si>
    <t>Game 234</t>
  </si>
  <si>
    <t>Game 235</t>
  </si>
  <si>
    <t>Game 236</t>
  </si>
  <si>
    <t>Game 237</t>
  </si>
  <si>
    <t>Game 238</t>
  </si>
  <si>
    <t>Game 239</t>
  </si>
  <si>
    <t>Game 240</t>
  </si>
  <si>
    <t>Game 241</t>
  </si>
  <si>
    <t>Game 242</t>
  </si>
  <si>
    <t>Game 243</t>
  </si>
  <si>
    <t>Game 244</t>
  </si>
  <si>
    <t>Game 245</t>
  </si>
  <si>
    <t>Game 246</t>
  </si>
  <si>
    <t>Game 247</t>
  </si>
  <si>
    <t>Game 248</t>
  </si>
  <si>
    <t>Game 249</t>
  </si>
  <si>
    <t>Game 250</t>
  </si>
  <si>
    <t>Game 251</t>
  </si>
  <si>
    <t>Game 252</t>
  </si>
  <si>
    <t>Game 253</t>
  </si>
  <si>
    <t>Game 254</t>
  </si>
  <si>
    <t>Game 255</t>
  </si>
  <si>
    <t>Game 256</t>
  </si>
  <si>
    <t>Game 257</t>
  </si>
  <si>
    <t>Game 258</t>
  </si>
  <si>
    <t>Game 259</t>
  </si>
  <si>
    <t>Game 260</t>
  </si>
  <si>
    <t>Game 261</t>
  </si>
  <si>
    <t>Game 262</t>
  </si>
  <si>
    <t>Game 263</t>
  </si>
  <si>
    <t>Game 264</t>
  </si>
  <si>
    <t>Game 265</t>
  </si>
  <si>
    <t>Game 266</t>
  </si>
  <si>
    <t>Game 267</t>
  </si>
  <si>
    <t>Game 268</t>
  </si>
  <si>
    <t>Game 269</t>
  </si>
  <si>
    <t>Game 270</t>
  </si>
  <si>
    <t>Game 271</t>
  </si>
  <si>
    <t>Game 272</t>
  </si>
  <si>
    <t>Game 273</t>
  </si>
  <si>
    <t>Game 274</t>
  </si>
  <si>
    <t>Game 275</t>
  </si>
  <si>
    <t>Game 276</t>
  </si>
  <si>
    <t>Game 277</t>
  </si>
  <si>
    <t>Game 278</t>
  </si>
  <si>
    <t>Game 279</t>
  </si>
  <si>
    <t>Game 280</t>
  </si>
  <si>
    <t>Game 281</t>
  </si>
  <si>
    <t>Game 282</t>
  </si>
  <si>
    <t>Game 283</t>
  </si>
  <si>
    <t>Game 284</t>
  </si>
  <si>
    <t>Game 285</t>
  </si>
  <si>
    <t>Game 286</t>
  </si>
  <si>
    <t>Game 287</t>
  </si>
  <si>
    <t>Game 288</t>
  </si>
  <si>
    <t>Game 289</t>
  </si>
  <si>
    <t>Game 290</t>
  </si>
  <si>
    <t>Game 291</t>
  </si>
  <si>
    <t>Game 292</t>
  </si>
  <si>
    <t>Game 293</t>
  </si>
  <si>
    <t>Game 294</t>
  </si>
  <si>
    <t>Game 295</t>
  </si>
  <si>
    <t>Game 296</t>
  </si>
  <si>
    <t>Game 297</t>
  </si>
  <si>
    <t>Game 298</t>
  </si>
  <si>
    <t>Game 299</t>
  </si>
  <si>
    <t>Game 300</t>
  </si>
  <si>
    <t>Game 301</t>
  </si>
  <si>
    <t>Game 302</t>
  </si>
  <si>
    <t>Game 303</t>
  </si>
  <si>
    <t>Game 304</t>
  </si>
  <si>
    <t>Game 305</t>
  </si>
  <si>
    <t>Game 306</t>
  </si>
  <si>
    <t>Game 307</t>
  </si>
  <si>
    <t>Game 308</t>
  </si>
  <si>
    <t>Game 309</t>
  </si>
  <si>
    <t>Game 310</t>
  </si>
  <si>
    <t>Game 311</t>
  </si>
  <si>
    <t>Game 312</t>
  </si>
  <si>
    <t>Game 313</t>
  </si>
  <si>
    <t>Game 314</t>
  </si>
  <si>
    <t>Game 315</t>
  </si>
  <si>
    <t>Game 316</t>
  </si>
  <si>
    <t>Game 317</t>
  </si>
  <si>
    <t>Game 318</t>
  </si>
  <si>
    <t>Game 319</t>
  </si>
  <si>
    <t>Game 320</t>
  </si>
  <si>
    <t>Game 321</t>
  </si>
  <si>
    <t>Game 322</t>
  </si>
  <si>
    <t>Game 323</t>
  </si>
  <si>
    <t>Game 324</t>
  </si>
  <si>
    <t>Game 325</t>
  </si>
  <si>
    <t>Game 326</t>
  </si>
  <si>
    <t>Game 327</t>
  </si>
  <si>
    <t>Game 328</t>
  </si>
  <si>
    <t>Game 329</t>
  </si>
  <si>
    <t>Game 330</t>
  </si>
  <si>
    <t>Game 331</t>
  </si>
  <si>
    <t>Game 332</t>
  </si>
  <si>
    <t>Game 333</t>
  </si>
  <si>
    <t>Game 334</t>
  </si>
  <si>
    <t>Game 335</t>
  </si>
  <si>
    <t>Game 336</t>
  </si>
  <si>
    <t>Game 337</t>
  </si>
  <si>
    <t>Game 338</t>
  </si>
  <si>
    <t>Game 339</t>
  </si>
  <si>
    <t>Game 340</t>
  </si>
  <si>
    <t>Game 341</t>
  </si>
  <si>
    <t>Game 342</t>
  </si>
  <si>
    <t>Game 343</t>
  </si>
  <si>
    <t>Game 344</t>
  </si>
  <si>
    <t>Game 345</t>
  </si>
  <si>
    <t>Game 346</t>
  </si>
  <si>
    <t>Game 347</t>
  </si>
  <si>
    <t>Game 348</t>
  </si>
  <si>
    <t>Game 349</t>
  </si>
  <si>
    <t>Game 350</t>
  </si>
  <si>
    <t>Game 351</t>
  </si>
  <si>
    <t>Game 352</t>
  </si>
  <si>
    <t>Game 353</t>
  </si>
  <si>
    <t>Game 354</t>
  </si>
  <si>
    <t>Game 355</t>
  </si>
  <si>
    <t>Game 356</t>
  </si>
  <si>
    <t>Game 357</t>
  </si>
  <si>
    <t>Game 358</t>
  </si>
  <si>
    <t>Game 359</t>
  </si>
  <si>
    <t>Game 360</t>
  </si>
  <si>
    <t>Game 361</t>
  </si>
  <si>
    <t>Game 362</t>
  </si>
  <si>
    <t>Game 363</t>
  </si>
  <si>
    <t>Game 364</t>
  </si>
  <si>
    <t>Game 365</t>
  </si>
  <si>
    <t>Game 366</t>
  </si>
  <si>
    <t>Game 367</t>
  </si>
  <si>
    <t>Game 368</t>
  </si>
  <si>
    <t>Game 369</t>
  </si>
  <si>
    <t>Game 370</t>
  </si>
  <si>
    <t>Game 371</t>
  </si>
  <si>
    <t>Game 372</t>
  </si>
  <si>
    <t>Game 373</t>
  </si>
  <si>
    <t>Game 374</t>
  </si>
  <si>
    <t>Game 375</t>
  </si>
  <si>
    <t>Game 376</t>
  </si>
  <si>
    <t>Game 377</t>
  </si>
  <si>
    <t>Game 378</t>
  </si>
  <si>
    <t>Game 379</t>
  </si>
  <si>
    <t>Game 380</t>
  </si>
  <si>
    <t>Today's Date</t>
  </si>
  <si>
    <t>Dice Home</t>
  </si>
  <si>
    <t>Dice Away</t>
  </si>
  <si>
    <t>Note:</t>
  </si>
  <si>
    <t>https://projects.fivethirtyeight.com/soccer-predictions/premier-league/</t>
  </si>
  <si>
    <t>Definition of buttons:</t>
  </si>
  <si>
    <t xml:space="preserve">"Update All Without Auto Fill":  Updates league table with the scores that are already in the "fixtures" tab.  </t>
  </si>
  <si>
    <t>https://www.tangfamily.me/predicting-the-premier-league/</t>
  </si>
  <si>
    <t>SPI Adjustment Factor</t>
  </si>
  <si>
    <t>3. SPI Adjustment Factor (SAF) is a number between -15 to +15.</t>
  </si>
  <si>
    <t>4. A positive SPI Adjustment Factor boots the team's strength.</t>
  </si>
  <si>
    <t>5. A negative SPI Adjustment Factor weakens the team.</t>
  </si>
  <si>
    <t>6. When SPI Adjustment Factor is zero, it has no effect on the team.</t>
  </si>
  <si>
    <t>Win League</t>
  </si>
  <si>
    <t>Top 4</t>
  </si>
  <si>
    <t>Relegated</t>
  </si>
  <si>
    <t>Wk 1</t>
  </si>
  <si>
    <t>Wk 2</t>
  </si>
  <si>
    <t>Wk 3</t>
  </si>
  <si>
    <t>Wk 4</t>
  </si>
  <si>
    <t>Wk 5</t>
  </si>
  <si>
    <t>Wk 6</t>
  </si>
  <si>
    <t>Wk 7</t>
  </si>
  <si>
    <t>Wk 8</t>
  </si>
  <si>
    <t>Wk 9</t>
  </si>
  <si>
    <t>Wk 10</t>
  </si>
  <si>
    <t>Wk 11</t>
  </si>
  <si>
    <t>Wk 12</t>
  </si>
  <si>
    <t>Wk 13</t>
  </si>
  <si>
    <t>Wk 14</t>
  </si>
  <si>
    <t>Wk 15</t>
  </si>
  <si>
    <t>Wk 16</t>
  </si>
  <si>
    <t>Wk 17</t>
  </si>
  <si>
    <t>Wk 18</t>
  </si>
  <si>
    <t>Wk 19</t>
  </si>
  <si>
    <t>Wk 20</t>
  </si>
  <si>
    <t>Wk 21</t>
  </si>
  <si>
    <t>Wk 22</t>
  </si>
  <si>
    <t>Wk 23</t>
  </si>
  <si>
    <t>Wk 24</t>
  </si>
  <si>
    <t>Wk 25</t>
  </si>
  <si>
    <t>Wk 26</t>
  </si>
  <si>
    <t>Wk 27</t>
  </si>
  <si>
    <t>Wk 28</t>
  </si>
  <si>
    <t>Wk 29</t>
  </si>
  <si>
    <t>Wk 30</t>
  </si>
  <si>
    <t>Wk 31</t>
  </si>
  <si>
    <t>Wk 32</t>
  </si>
  <si>
    <t>Wk 33</t>
  </si>
  <si>
    <t>Wk 34</t>
  </si>
  <si>
    <t>Wk 35</t>
  </si>
  <si>
    <t>Wk 36</t>
  </si>
  <si>
    <t>Wk 37</t>
  </si>
  <si>
    <t>Wk 38</t>
  </si>
  <si>
    <t>W %</t>
  </si>
  <si>
    <t>D %</t>
  </si>
  <si>
    <t>L %</t>
  </si>
  <si>
    <t>SPI Week</t>
  </si>
  <si>
    <t>Predicted Home</t>
  </si>
  <si>
    <t>Predicted Away</t>
  </si>
  <si>
    <t xml:space="preserve">1. Week 0 SPI (Soccer Performance Index) values were updated on Aug 14, 2018.  </t>
  </si>
  <si>
    <t>Updated Off_SPI</t>
  </si>
  <si>
    <t>Updated Def_SPI</t>
  </si>
  <si>
    <t>ARS</t>
  </si>
  <si>
    <t>BOU</t>
  </si>
  <si>
    <t>BRH</t>
  </si>
  <si>
    <t>BUR</t>
  </si>
  <si>
    <t>CDF</t>
  </si>
  <si>
    <t>CHE</t>
  </si>
  <si>
    <t>CRY</t>
  </si>
  <si>
    <t>EVE</t>
  </si>
  <si>
    <t>FUL</t>
  </si>
  <si>
    <t>HDD</t>
  </si>
  <si>
    <t>LEI</t>
  </si>
  <si>
    <t>LIV</t>
  </si>
  <si>
    <t>MCI</t>
  </si>
  <si>
    <t>MUN</t>
  </si>
  <si>
    <t>NEW</t>
  </si>
  <si>
    <t>SOU</t>
  </si>
  <si>
    <t>TOT</t>
  </si>
  <si>
    <t>WAT</t>
  </si>
  <si>
    <t>WHU</t>
  </si>
  <si>
    <t>WLV</t>
  </si>
  <si>
    <t>OFF</t>
  </si>
  <si>
    <t>DEF</t>
  </si>
  <si>
    <t>SAF</t>
  </si>
  <si>
    <t>Total MC Runs:</t>
  </si>
  <si>
    <t>sec</t>
  </si>
  <si>
    <t>min</t>
  </si>
  <si>
    <t>Run Time:</t>
  </si>
  <si>
    <t>Click on one of the above three buttons on "Dashboard" or "Table" tab.  The spreadsheets will update.</t>
  </si>
  <si>
    <t>The points of (3) teams are plotted .  You can change teams from the pull down list.  Click on the "Update Plot" button to update the chart.</t>
  </si>
  <si>
    <t>Useful links:</t>
  </si>
  <si>
    <t>v</t>
  </si>
  <si>
    <t>Time Zone:UK</t>
  </si>
  <si>
    <t>&lt;img class="aligncenter size-full wp-image-3880" src="http://www.tangfamily.me/wp-content/uploads/2018/09/Arsenal.png" alt="" width="637" height="750" /&gt;&lt;/a&gt;</t>
  </si>
  <si>
    <t>&lt;img class="aligncenter size-full wp-image-3881" src="http://www.tangfamily.me/wp-content/uploads/2018/09/Bournemouth.png" alt="" width="572" height="750" /&gt;&lt;/a&gt;</t>
  </si>
  <si>
    <t>&lt;img class="aligncenter size-full wp-image-3882" src="http://www.tangfamily.me/wp-content/uploads/2018/09/Brighton.png" alt="" width="750" height="750" /&gt;&lt;/a&gt;</t>
  </si>
  <si>
    <t>&lt;img class="aligncenter size-full wp-image-3883" src="http://www.tangfamily.me/wp-content/uploads/2018/09/Burnley.png" alt="" width="651" height="750" /&gt;&lt;/a&gt;</t>
  </si>
  <si>
    <t>&lt;img class="aligncenter size-full wp-image-3884" src="http://www.tangfamily.me/wp-content/uploads/2018/09/Cardiff-City.png" alt="" width="750" height="750" /&gt;&lt;/a&gt;</t>
  </si>
  <si>
    <t>&lt;img class="aligncenter size-full wp-image-3885" src="http://www.tangfamily.me/wp-content/uploads/2018/09/Chelsea.png" alt="" width="750" height="750" /&gt;&lt;/a&gt;</t>
  </si>
  <si>
    <t>&lt;img class="aligncenter size-full wp-image-3886" src="http://www.tangfamily.me/wp-content/uploads/2018/09/Crystal-Palace.png" alt="" width="750" height="750" /&gt;&lt;/a&gt;</t>
  </si>
  <si>
    <t>&lt;img class="aligncenter size-full wp-image-3887" src="http://www.tangfamily.me/wp-content/uploads/2018/09/Everton.png" alt="" width="750" height="750" /&gt;&lt;/a&gt;</t>
  </si>
  <si>
    <t>&lt;img class="aligncenter size-full wp-image-3888" src="http://www.tangfamily.me/wp-content/uploads/2018/09/Fulham.png" alt="" width="750" height="750" /&gt;&lt;/a&gt;</t>
  </si>
  <si>
    <t>&lt;img class="aligncenter size-full wp-image-3889" src="http://www.tangfamily.me/wp-content/uploads/2018/09/Huddersfield-Town.png" alt="" width="750" height="750" /&gt;&lt;/a&gt;</t>
  </si>
  <si>
    <t>&lt;img class="aligncenter size-full wp-image-3890" src="http://www.tangfamily.me/wp-content/uploads/2018/09/Leicester-City.png" alt="" width="750" height="750" /&gt;&lt;/a&gt;</t>
  </si>
  <si>
    <t>&lt;img class="aligncenter size-full wp-image-3891" src="http://www.tangfamily.me/wp-content/uploads/2018/09/Liverpool.png" alt="" width="750" height="750" /&gt;&lt;/a&gt;</t>
  </si>
  <si>
    <t>&lt;img class="aligncenter size-full wp-image-3892" src="http://www.tangfamily.me/wp-content/uploads/2018/09/Man-City.png" alt="" width="750" height="750" /&gt;&lt;/a&gt;</t>
  </si>
  <si>
    <t>&lt;img class="aligncenter size-full wp-image-3893" src="http://www.tangfamily.me/wp-content/uploads/2018/09/Man-Utd.png" alt="" width="750" height="750" /&gt;&lt;/a&gt;</t>
  </si>
  <si>
    <t>&lt;img class="aligncenter size-full wp-image-3894" src="http://www.tangfamily.me/wp-content/uploads/2018/09/Newcastle-United.png" alt="" width="750" height="750" /&gt;&lt;/a&gt;</t>
  </si>
  <si>
    <t>&lt;img class="aligncenter size-full wp-image-3896" src="http://www.tangfamily.me/wp-content/uploads/2018/09/Southampton.png" alt="" width="660" height="750" /&gt;&lt;/a&gt;</t>
  </si>
  <si>
    <t>&lt;img class="aligncenter size-full wp-image-3897" src="http://www.tangfamily.me/wp-content/uploads/2018/09/Spurs.png" alt="" width="750" height="750" /&gt;&lt;/a&gt;</t>
  </si>
  <si>
    <t>&lt;img class="aligncenter size-full wp-image-3898" src="http://www.tangfamily.me/wp-content/uploads/2018/09/Watford.png" alt="" width="750" height="750" /&gt;&lt;/a&gt;</t>
  </si>
  <si>
    <t>&lt;img class="aligncenter size-full wp-image-3899" src="http://www.tangfamily.me/wp-content/uploads/2018/09/West-Ham.png" alt="" width="674" height="750" /&gt;&lt;/a&gt;</t>
  </si>
  <si>
    <t>&lt;img class="aligncenter size-full wp-image-3900" src="http://www.tangfamily.me/wp-content/uploads/2018/09/Wolves.png" alt="" width="867" height="750" /&gt;&lt;/a&gt;</t>
  </si>
  <si>
    <t>Huddersfield</t>
  </si>
  <si>
    <t>Newcastle</t>
  </si>
  <si>
    <t>Aug 10, Fri</t>
  </si>
  <si>
    <t>Aug 11, Sat</t>
  </si>
  <si>
    <t>Aug 12, Sun</t>
  </si>
  <si>
    <t>Aug 18, Sat</t>
  </si>
  <si>
    <t>Aug 19, Sun</t>
  </si>
  <si>
    <t>Aug 20, Mon</t>
  </si>
  <si>
    <t>Aug 25, Sat</t>
  </si>
  <si>
    <t>Aug 26, Sun</t>
  </si>
  <si>
    <t>Aug 27, Mon</t>
  </si>
  <si>
    <t>Sep 1, Sat</t>
  </si>
  <si>
    <t>Sep 2, Sun</t>
  </si>
  <si>
    <t>Sep 15, Sat</t>
  </si>
  <si>
    <t>Sep 16, Sun</t>
  </si>
  <si>
    <t>Sep 17, Mon</t>
  </si>
  <si>
    <t>Sep 22, Sat</t>
  </si>
  <si>
    <t>Sep 23, Sun</t>
  </si>
  <si>
    <t>Sep 29, Sat</t>
  </si>
  <si>
    <t>Sep 30, Sun</t>
  </si>
  <si>
    <t>Oct 1, Mon</t>
  </si>
  <si>
    <t>Oct 5, Fri</t>
  </si>
  <si>
    <t>Oct 6, Sat</t>
  </si>
  <si>
    <t>Oct 7, Sun</t>
  </si>
  <si>
    <t>Oct 20, Sat</t>
  </si>
  <si>
    <t>Oct 21, Sun</t>
  </si>
  <si>
    <t>Oct 22, Mon</t>
  </si>
  <si>
    <t>Oct 27, Sat</t>
  </si>
  <si>
    <t>Oct 28, Sun</t>
  </si>
  <si>
    <t>Oct 29, Mon</t>
  </si>
  <si>
    <t>Nov 3, Sat</t>
  </si>
  <si>
    <t>Nov 4, Sun</t>
  </si>
  <si>
    <t>Nov 5, Mon</t>
  </si>
  <si>
    <t>Nov 10, Sat</t>
  </si>
  <si>
    <t>Nov 11, Sun</t>
  </si>
  <si>
    <t>Nov 24, Sat</t>
  </si>
  <si>
    <t>Nov 25, Sun</t>
  </si>
  <si>
    <t>Nov 26, Mon</t>
  </si>
  <si>
    <t>Dec 1, Sat</t>
  </si>
  <si>
    <t>Dec 4, Tue</t>
  </si>
  <si>
    <t>Dec 5, Wed</t>
  </si>
  <si>
    <t>Dec 8, Sat</t>
  </si>
  <si>
    <t>Dec 15, Sat</t>
  </si>
  <si>
    <t>Dec 22, Sat</t>
  </si>
  <si>
    <t>Dec 26, Wed</t>
  </si>
  <si>
    <t>Dec 29, Sat</t>
  </si>
  <si>
    <t>Jan 1, Tue</t>
  </si>
  <si>
    <t>Jan 12, Sat</t>
  </si>
  <si>
    <t>Jan 19, Sat</t>
  </si>
  <si>
    <t>Jan 29, Tue</t>
  </si>
  <si>
    <t>Jan 30, Wed</t>
  </si>
  <si>
    <t>Feb 2, Sat</t>
  </si>
  <si>
    <t>Feb 9, Sat</t>
  </si>
  <si>
    <t>Feb 23, Sat</t>
  </si>
  <si>
    <t>Feb 26, Tue</t>
  </si>
  <si>
    <t>Feb 27, Wed</t>
  </si>
  <si>
    <t>Mar 2, Sat</t>
  </si>
  <si>
    <t>Mar 9, Sat</t>
  </si>
  <si>
    <t>Mar 16, Sat</t>
  </si>
  <si>
    <t>Mar 30, Sat</t>
  </si>
  <si>
    <t>Apr 6, Sat</t>
  </si>
  <si>
    <t>Apr 13, Sat</t>
  </si>
  <si>
    <t>Apr 20, Sat</t>
  </si>
  <si>
    <t>Apr 27, Sat</t>
  </si>
  <si>
    <t>rank</t>
  </si>
  <si>
    <t>prev_rank</t>
  </si>
  <si>
    <t>name</t>
  </si>
  <si>
    <t>league</t>
  </si>
  <si>
    <t>off</t>
  </si>
  <si>
    <t>def</t>
  </si>
  <si>
    <t>spi</t>
  </si>
  <si>
    <t>Barcelona</t>
  </si>
  <si>
    <t>Spanish Primera Division</t>
  </si>
  <si>
    <t>Bayern Munich</t>
  </si>
  <si>
    <t>German Bundesliga</t>
  </si>
  <si>
    <t>Manchester City</t>
  </si>
  <si>
    <t>Barclays Premier League</t>
  </si>
  <si>
    <t>Real Madrid</t>
  </si>
  <si>
    <t>Juventus</t>
  </si>
  <si>
    <t>Italy Serie A</t>
  </si>
  <si>
    <t>Paris Saint-Germain</t>
  </si>
  <si>
    <t>French Ligue 1</t>
  </si>
  <si>
    <t>Atletico Madrid</t>
  </si>
  <si>
    <t>Tottenham Hotspur</t>
  </si>
  <si>
    <t>Napoli</t>
  </si>
  <si>
    <t>Manchester United</t>
  </si>
  <si>
    <t>Internazionale</t>
  </si>
  <si>
    <t>Sevilla FC</t>
  </si>
  <si>
    <t>Valencia</t>
  </si>
  <si>
    <t>Borussia Dortmund</t>
  </si>
  <si>
    <t>FC Porto</t>
  </si>
  <si>
    <t>Portuguese Liga</t>
  </si>
  <si>
    <t>PSV</t>
  </si>
  <si>
    <t>Dutch Eredivisie</t>
  </si>
  <si>
    <t>Ajax</t>
  </si>
  <si>
    <t>Lazio</t>
  </si>
  <si>
    <t>Young Boys</t>
  </si>
  <si>
    <t>Swiss Raiffeisen Super League</t>
  </si>
  <si>
    <t>AS Roma</t>
  </si>
  <si>
    <t>Real Sociedad</t>
  </si>
  <si>
    <t>AC Milan</t>
  </si>
  <si>
    <t>Getafe</t>
  </si>
  <si>
    <t>Lyon</t>
  </si>
  <si>
    <t>Benfica</t>
  </si>
  <si>
    <t>Espanyol</t>
  </si>
  <si>
    <t>Real Betis</t>
  </si>
  <si>
    <t>Eibar</t>
  </si>
  <si>
    <t>FC Salzburg</t>
  </si>
  <si>
    <t>Austrian T-Mobile Bundesliga</t>
  </si>
  <si>
    <t>Shakhtar Donetsk</t>
  </si>
  <si>
    <t>UEFA Champions League</t>
  </si>
  <si>
    <t>Athletic Bilbao</t>
  </si>
  <si>
    <t>Villarreal</t>
  </si>
  <si>
    <t>CSKA Moscow</t>
  </si>
  <si>
    <t>Russian Premier Liga</t>
  </si>
  <si>
    <t>Galatasaray</t>
  </si>
  <si>
    <t>Turkish Turkcell Super Lig</t>
  </si>
  <si>
    <t>Marseille</t>
  </si>
  <si>
    <t>Zenit St Petersburg</t>
  </si>
  <si>
    <t>Bayer Leverkusen</t>
  </si>
  <si>
    <t>Dynamo Kiev</t>
  </si>
  <si>
    <t>UEFA Europa League</t>
  </si>
  <si>
    <t>Atalanta</t>
  </si>
  <si>
    <t>Club Brugge</t>
  </si>
  <si>
    <t>Belgian Jupiler League</t>
  </si>
  <si>
    <t>PAOK Salonika</t>
  </si>
  <si>
    <t>Greek Super League</t>
  </si>
  <si>
    <t>TSG Hoffenheim</t>
  </si>
  <si>
    <t>Fiorentina</t>
  </si>
  <si>
    <t>Celta Vigo</t>
  </si>
  <si>
    <t>Girona FC</t>
  </si>
  <si>
    <t>AlavÃ©s</t>
  </si>
  <si>
    <t>Leganes</t>
  </si>
  <si>
    <t>RB Leipzig</t>
  </si>
  <si>
    <t>Schalke 04</t>
  </si>
  <si>
    <t>Olympiacos</t>
  </si>
  <si>
    <t>AEK Athens</t>
  </si>
  <si>
    <t>Real Valladolid</t>
  </si>
  <si>
    <t>Palmeiras</t>
  </si>
  <si>
    <t>Brasileiro SÃ©rie A</t>
  </si>
  <si>
    <t>Istanbul Basaksehir</t>
  </si>
  <si>
    <t>SD Huesca</t>
  </si>
  <si>
    <t>Sporting CP</t>
  </si>
  <si>
    <t>FC Krasnodar</t>
  </si>
  <si>
    <t>Besiktas</t>
  </si>
  <si>
    <t>AS Monaco</t>
  </si>
  <si>
    <t>Wolverhampton</t>
  </si>
  <si>
    <t>GrÃªmio</t>
  </si>
  <si>
    <t>Rayo Vallecano</t>
  </si>
  <si>
    <t>Torino</t>
  </si>
  <si>
    <t>Guangzhou Evergrande</t>
  </si>
  <si>
    <t>Chinese Super League</t>
  </si>
  <si>
    <t>Red Star Belgrade</t>
  </si>
  <si>
    <t>Spartak Moscow</t>
  </si>
  <si>
    <t>Borussia Monchengladbach</t>
  </si>
  <si>
    <t>Werder Bremen</t>
  </si>
  <si>
    <t>Ludogorets</t>
  </si>
  <si>
    <t>Eintracht Frankfurt</t>
  </si>
  <si>
    <t>Levante</t>
  </si>
  <si>
    <t>Fenerbahce</t>
  </si>
  <si>
    <t>Sampdoria</t>
  </si>
  <si>
    <t>VfB Stuttgart</t>
  </si>
  <si>
    <t>Feyenoord</t>
  </si>
  <si>
    <t>Boca Juniors</t>
  </si>
  <si>
    <t>Argentina Primera Division</t>
  </si>
  <si>
    <t>AFC Bournemouth</t>
  </si>
  <si>
    <t>AZ</t>
  </si>
  <si>
    <t>Brighton and Hove Albion</t>
  </si>
  <si>
    <t>West Ham United</t>
  </si>
  <si>
    <t>Hertha Berlin</t>
  </si>
  <si>
    <t>Genk</t>
  </si>
  <si>
    <t>Internacional</t>
  </si>
  <si>
    <t>Stade Rennes</t>
  </si>
  <si>
    <t>FC Midtjylland</t>
  </si>
  <si>
    <t>Danish SAS-Ligaen</t>
  </si>
  <si>
    <t>Mainz</t>
  </si>
  <si>
    <t>Anderlecht</t>
  </si>
  <si>
    <t>SÃ£o Paulo</t>
  </si>
  <si>
    <t>Sassuolo</t>
  </si>
  <si>
    <t>St Etienne</t>
  </si>
  <si>
    <t>Viktoria Plzen</t>
  </si>
  <si>
    <t>Nice</t>
  </si>
  <si>
    <t>FC Copenhagen</t>
  </si>
  <si>
    <t>Flamengo</t>
  </si>
  <si>
    <t>FC Augsburg</t>
  </si>
  <si>
    <t>Shanghai SIPG</t>
  </si>
  <si>
    <t>Hannover 96</t>
  </si>
  <si>
    <t>Montpellier</t>
  </si>
  <si>
    <t>Braga</t>
  </si>
  <si>
    <t>Lille</t>
  </si>
  <si>
    <t>VfL Wolfsburg</t>
  </si>
  <si>
    <t>Standard Liege</t>
  </si>
  <si>
    <t>Angers</t>
  </si>
  <si>
    <t>Lokomotiv Moscow</t>
  </si>
  <si>
    <t>Udinese</t>
  </si>
  <si>
    <t>West Bromwich Albion</t>
  </si>
  <si>
    <t>English League Championship</t>
  </si>
  <si>
    <t>Stoke City</t>
  </si>
  <si>
    <t>1. FC NÃ¼rnberg</t>
  </si>
  <si>
    <t>Nantes</t>
  </si>
  <si>
    <t>River Plate</t>
  </si>
  <si>
    <t>Genoa</t>
  </si>
  <si>
    <t>SC Freiburg</t>
  </si>
  <si>
    <t>Basel</t>
  </si>
  <si>
    <t>Toulouse</t>
  </si>
  <si>
    <t>Bordeaux</t>
  </si>
  <si>
    <t>Brentford</t>
  </si>
  <si>
    <t>Kawasaki Frontale</t>
  </si>
  <si>
    <t>Japanese J League</t>
  </si>
  <si>
    <t>Atletico Mineiro</t>
  </si>
  <si>
    <t>Strasbourg</t>
  </si>
  <si>
    <t>Middlesbrough</t>
  </si>
  <si>
    <t>Dijon FCO</t>
  </si>
  <si>
    <t>Club AmÃ©rica</t>
  </si>
  <si>
    <t>AIK</t>
  </si>
  <si>
    <t>Swedish Allsvenskan</t>
  </si>
  <si>
    <t>Trabzonspor</t>
  </si>
  <si>
    <t>Tigres UANL</t>
  </si>
  <si>
    <t>Fortuna DÃ¼sseldorf</t>
  </si>
  <si>
    <t>Spal</t>
  </si>
  <si>
    <t>Nimes</t>
  </si>
  <si>
    <t>Cruzeiro</t>
  </si>
  <si>
    <t>Dinamo Zagreb</t>
  </si>
  <si>
    <t>Santos</t>
  </si>
  <si>
    <t>Cagliari</t>
  </si>
  <si>
    <t>Empoli</t>
  </si>
  <si>
    <t>Rubin Kazan</t>
  </si>
  <si>
    <t>Bologna</t>
  </si>
  <si>
    <t>Guingamp</t>
  </si>
  <si>
    <t>Malmo FF</t>
  </si>
  <si>
    <t>Atlanta United FC</t>
  </si>
  <si>
    <t>Major League Soccer</t>
  </si>
  <si>
    <t>Caen</t>
  </si>
  <si>
    <t>CA Independiente</t>
  </si>
  <si>
    <t>FC Astana</t>
  </si>
  <si>
    <t>Parma</t>
  </si>
  <si>
    <t>Beijing Guoan</t>
  </si>
  <si>
    <t>AtlÃ©tico Paranaense</t>
  </si>
  <si>
    <t>Racing Club</t>
  </si>
  <si>
    <t>Aston Villa</t>
  </si>
  <si>
    <t>Rosenborg</t>
  </si>
  <si>
    <t>Norwegian Tippeligaen</t>
  </si>
  <si>
    <t>Leeds United</t>
  </si>
  <si>
    <t>Rostov</t>
  </si>
  <si>
    <t>LASK Linz</t>
  </si>
  <si>
    <t>Rapid Vienna</t>
  </si>
  <si>
    <t>KAA Gent</t>
  </si>
  <si>
    <t>Chievo Verona</t>
  </si>
  <si>
    <t>Monterrey</t>
  </si>
  <si>
    <t>Reims</t>
  </si>
  <si>
    <t>Dinamo Moscow</t>
  </si>
  <si>
    <t>Celtic</t>
  </si>
  <si>
    <t>Scottish Premiership</t>
  </si>
  <si>
    <t>Brondby</t>
  </si>
  <si>
    <t>Sheffield United</t>
  </si>
  <si>
    <t>Santos Laguna</t>
  </si>
  <si>
    <t>Amiens</t>
  </si>
  <si>
    <t>Urawa Red Diamonds</t>
  </si>
  <si>
    <t>BahÃ­a</t>
  </si>
  <si>
    <t>Cruz Azul</t>
  </si>
  <si>
    <t>Jablonec</t>
  </si>
  <si>
    <t>BK Hacken</t>
  </si>
  <si>
    <t>Kasimpasa</t>
  </si>
  <si>
    <t>Vitesse</t>
  </si>
  <si>
    <t>Corinthians</t>
  </si>
  <si>
    <t>Swansea City</t>
  </si>
  <si>
    <t>Toluca</t>
  </si>
  <si>
    <t>Atromitos</t>
  </si>
  <si>
    <t>Panathinaikos</t>
  </si>
  <si>
    <t>FC Cologne</t>
  </si>
  <si>
    <t>German 2. Bundesliga</t>
  </si>
  <si>
    <t>Konyaspor</t>
  </si>
  <si>
    <t>Bristol City</t>
  </si>
  <si>
    <t>Fluminense</t>
  </si>
  <si>
    <t>Vorskla</t>
  </si>
  <si>
    <t>Frosinone</t>
  </si>
  <si>
    <t>Terek Grozny</t>
  </si>
  <si>
    <t>Derby County</t>
  </si>
  <si>
    <t>Botafogo</t>
  </si>
  <si>
    <t>Tijuana</t>
  </si>
  <si>
    <t>Chapecoense AF</t>
  </si>
  <si>
    <t>Melbourne Victory</t>
  </si>
  <si>
    <t>Australian A-League</t>
  </si>
  <si>
    <t>Rangers</t>
  </si>
  <si>
    <t>Defensa y Justicia</t>
  </si>
  <si>
    <t>Asteras Tripolis</t>
  </si>
  <si>
    <t>Pachuca</t>
  </si>
  <si>
    <t>Sporting Kansas City</t>
  </si>
  <si>
    <t>Birmingham</t>
  </si>
  <si>
    <t>FC Arsenal Tula</t>
  </si>
  <si>
    <t>Norwich City</t>
  </si>
  <si>
    <t>Guimaraes</t>
  </si>
  <si>
    <t>Sydney FC</t>
  </si>
  <si>
    <t>IFK Norrkoping</t>
  </si>
  <si>
    <t>KV Oostende</t>
  </si>
  <si>
    <t>Velez Sarsfield</t>
  </si>
  <si>
    <t>FC Zurich</t>
  </si>
  <si>
    <t>KV Kortrijk</t>
  </si>
  <si>
    <t>BATE Borisov</t>
  </si>
  <si>
    <t>Vasco da Gama</t>
  </si>
  <si>
    <t>MÃ¡laga</t>
  </si>
  <si>
    <t>Spanish Segunda Division</t>
  </si>
  <si>
    <t>New York City FC</t>
  </si>
  <si>
    <t>Antwerp</t>
  </si>
  <si>
    <t>Union Santa Fe</t>
  </si>
  <si>
    <t>New York Red Bulls</t>
  </si>
  <si>
    <t>SK Sturm Graz</t>
  </si>
  <si>
    <t>Thun</t>
  </si>
  <si>
    <t>Guadalajara</t>
  </si>
  <si>
    <t>Jiangsu Suning FC</t>
  </si>
  <si>
    <t>Shandong Luneng</t>
  </si>
  <si>
    <t>Gazovik Orenburg</t>
  </si>
  <si>
    <t>FC Luzern</t>
  </si>
  <si>
    <t>Pumas Unam</t>
  </si>
  <si>
    <t>Yeni Malatyaspor</t>
  </si>
  <si>
    <t>Millwall</t>
  </si>
  <si>
    <t>CearÃ¡</t>
  </si>
  <si>
    <t>Molde</t>
  </si>
  <si>
    <t>Goztepe</t>
  </si>
  <si>
    <t>Sanfrecce Hiroshima</t>
  </si>
  <si>
    <t>Metz</t>
  </si>
  <si>
    <t>French Ligue 2</t>
  </si>
  <si>
    <t>FK Qarabag</t>
  </si>
  <si>
    <t>Necaxa</t>
  </si>
  <si>
    <t>Rio Ave</t>
  </si>
  <si>
    <t>Nottingham Forest</t>
  </si>
  <si>
    <t>Sheffield Wednesday</t>
  </si>
  <si>
    <t>San Lorenzo</t>
  </si>
  <si>
    <t>St. Truidense</t>
  </si>
  <si>
    <t>Talleres de CÃ³rdoba</t>
  </si>
  <si>
    <t>Preston North End</t>
  </si>
  <si>
    <t>Columbus Crew</t>
  </si>
  <si>
    <t>Ã–stersunds FK</t>
  </si>
  <si>
    <t>Mamelodi Sundowns</t>
  </si>
  <si>
    <t>South African ABSA Premier League</t>
  </si>
  <si>
    <t>Kashima Antlers</t>
  </si>
  <si>
    <t>Argentinos Juniors</t>
  </si>
  <si>
    <t>Apollon Limassol</t>
  </si>
  <si>
    <t>FC Nordsjaelland</t>
  </si>
  <si>
    <t>FC Sion</t>
  </si>
  <si>
    <t>Las Palmas</t>
  </si>
  <si>
    <t>Hull City</t>
  </si>
  <si>
    <t>Heracles</t>
  </si>
  <si>
    <t>Godoy Cruz</t>
  </si>
  <si>
    <t>Nagoya Grampus Eight</t>
  </si>
  <si>
    <t>FC Ufa</t>
  </si>
  <si>
    <t>Hebei China Fortune FC</t>
  </si>
  <si>
    <t>LeÃ³n</t>
  </si>
  <si>
    <t>Alanyaspor</t>
  </si>
  <si>
    <t>Sporting de Charleroi</t>
  </si>
  <si>
    <t>Belenenses</t>
  </si>
  <si>
    <t>HuracÃ¡n</t>
  </si>
  <si>
    <t>FK Austria Vienna</t>
  </si>
  <si>
    <t>FC Xanthi</t>
  </si>
  <si>
    <t>Portimonense</t>
  </si>
  <si>
    <t>Wigan</t>
  </si>
  <si>
    <t>Cerezo Osaka</t>
  </si>
  <si>
    <t>Chaves</t>
  </si>
  <si>
    <t>Queens Park Rangers</t>
  </si>
  <si>
    <t>Toronto FC</t>
  </si>
  <si>
    <t>Morelia</t>
  </si>
  <si>
    <t>AEK Larnaca</t>
  </si>
  <si>
    <t>Deportivo La CoruÃ±a</t>
  </si>
  <si>
    <t>Hamburg SV</t>
  </si>
  <si>
    <t>Bursaspor</t>
  </si>
  <si>
    <t>Colon Santa Fe</t>
  </si>
  <si>
    <t>SK Brann</t>
  </si>
  <si>
    <t>Vitoria Setubal</t>
  </si>
  <si>
    <t>Estudiantes</t>
  </si>
  <si>
    <t>FC Cincinnati</t>
  </si>
  <si>
    <t>United Soccer League</t>
  </si>
  <si>
    <t>Akhisar Belediye</t>
  </si>
  <si>
    <t>Ural Sverdlovsk Oblast</t>
  </si>
  <si>
    <t>QuerÃ©taro</t>
  </si>
  <si>
    <t>Boavista</t>
  </si>
  <si>
    <t>Wolfsberger AC</t>
  </si>
  <si>
    <t>Feirense</t>
  </si>
  <si>
    <t>Blackburn</t>
  </si>
  <si>
    <t>Seattle Sounders FC</t>
  </si>
  <si>
    <t>Slavia Prague</t>
  </si>
  <si>
    <t>Maritimo</t>
  </si>
  <si>
    <t>Willem II</t>
  </si>
  <si>
    <t>Belgrano Cordoba</t>
  </si>
  <si>
    <t>Melbourne City</t>
  </si>
  <si>
    <t>Lanus</t>
  </si>
  <si>
    <t>Grasshoppers ZÃ¼rich</t>
  </si>
  <si>
    <t>Shanghai Greenland</t>
  </si>
  <si>
    <t>Hibernian</t>
  </si>
  <si>
    <t>FC Utrecht</t>
  </si>
  <si>
    <t>Guangzhou RF</t>
  </si>
  <si>
    <t>FC Dallas</t>
  </si>
  <si>
    <t>Antalyaspor</t>
  </si>
  <si>
    <t>Newell's Old Boys</t>
  </si>
  <si>
    <t>AaB</t>
  </si>
  <si>
    <t>Santa Clara</t>
  </si>
  <si>
    <t>Reading</t>
  </si>
  <si>
    <t>Louisville City FC</t>
  </si>
  <si>
    <t>St. PÃ¶lten</t>
  </si>
  <si>
    <t>Djurgardens IF</t>
  </si>
  <si>
    <t>Real Salt Lake</t>
  </si>
  <si>
    <t>Puebla</t>
  </si>
  <si>
    <t>C.D. Nacional</t>
  </si>
  <si>
    <t>Los Angeles FC</t>
  </si>
  <si>
    <t>Rosario Central</t>
  </si>
  <si>
    <t>FC Lugano</t>
  </si>
  <si>
    <t>Banfield</t>
  </si>
  <si>
    <t>Yokohama F. Marinos</t>
  </si>
  <si>
    <t>Tigre</t>
  </si>
  <si>
    <t>Guizhou Renhe</t>
  </si>
  <si>
    <t>Heerenveen</t>
  </si>
  <si>
    <t>Sivasspor</t>
  </si>
  <si>
    <t>Aldosivi</t>
  </si>
  <si>
    <t>Kayserispor</t>
  </si>
  <si>
    <t>Moreirense</t>
  </si>
  <si>
    <t>AtlÃ©tico TucumÃ¡n</t>
  </si>
  <si>
    <t>Tianjin Quanujian</t>
  </si>
  <si>
    <t>Tondela</t>
  </si>
  <si>
    <t>Portland Timbers</t>
  </si>
  <si>
    <t>Dalian Aerbin</t>
  </si>
  <si>
    <t>Ipswich Town</t>
  </si>
  <si>
    <t>Lorient</t>
  </si>
  <si>
    <t>Philadelphia Union</t>
  </si>
  <si>
    <t>Hammarby</t>
  </si>
  <si>
    <t>St Gallen</t>
  </si>
  <si>
    <t>Palermo</t>
  </si>
  <si>
    <t>Italy Serie B</t>
  </si>
  <si>
    <t>Bolton</t>
  </si>
  <si>
    <t>Waasland-Beveren</t>
  </si>
  <si>
    <t>Aris Salonika</t>
  </si>
  <si>
    <t>GIF Sundsvall</t>
  </si>
  <si>
    <t>Ankaragucu</t>
  </si>
  <si>
    <t>Videoton FC</t>
  </si>
  <si>
    <t>Atlas</t>
  </si>
  <si>
    <t>Sunderland</t>
  </si>
  <si>
    <t>English League One</t>
  </si>
  <si>
    <t>San Martin San Juan</t>
  </si>
  <si>
    <t>Desportivo Aves</t>
  </si>
  <si>
    <t>Montreal Impact</t>
  </si>
  <si>
    <t>Arizona United</t>
  </si>
  <si>
    <t>Brest</t>
  </si>
  <si>
    <t>Gimnasia La Plata</t>
  </si>
  <si>
    <t>Lobos de la BUAP</t>
  </si>
  <si>
    <t>Sonderjyske</t>
  </si>
  <si>
    <t>San Martin de Tucuman</t>
  </si>
  <si>
    <t>Giannina</t>
  </si>
  <si>
    <t>Kaizer Chiefs</t>
  </si>
  <si>
    <t>AGF Aarhus</t>
  </si>
  <si>
    <t>VVV Venlo</t>
  </si>
  <si>
    <t>F91 Dudelange</t>
  </si>
  <si>
    <t>Holstein Kiel</t>
  </si>
  <si>
    <t>1. FC Union Berlin</t>
  </si>
  <si>
    <t>Eupen</t>
  </si>
  <si>
    <t>FC Tokyo</t>
  </si>
  <si>
    <t>Hearts</t>
  </si>
  <si>
    <t>ADO Den Haag</t>
  </si>
  <si>
    <t>Henan Jianye</t>
  </si>
  <si>
    <t>FC Groningen</t>
  </si>
  <si>
    <t>Rotherham United</t>
  </si>
  <si>
    <t>SV Zulte Waregem</t>
  </si>
  <si>
    <t>Tianjin Teda</t>
  </si>
  <si>
    <t>Lens</t>
  </si>
  <si>
    <t>Orange County SC</t>
  </si>
  <si>
    <t>Los Angeles Galaxy</t>
  </si>
  <si>
    <t>Cercle Brugge</t>
  </si>
  <si>
    <t>DC United</t>
  </si>
  <si>
    <t>New England Revolution</t>
  </si>
  <si>
    <t>Houston Dynamo</t>
  </si>
  <si>
    <t>Fortuna Sittard</t>
  </si>
  <si>
    <t>Stromsgodset</t>
  </si>
  <si>
    <t>Arminia Bielefeld</t>
  </si>
  <si>
    <t>Newcastle Jets</t>
  </si>
  <si>
    <t>Panionios</t>
  </si>
  <si>
    <t>Sarpsborg</t>
  </si>
  <si>
    <t>Sagan Tosu</t>
  </si>
  <si>
    <t>FC Trenkwalder Admira</t>
  </si>
  <si>
    <t>Sporting GijÃ³n</t>
  </si>
  <si>
    <t>Granada</t>
  </si>
  <si>
    <t>Vegalta Sendai</t>
  </si>
  <si>
    <t>Caykur Rizespor</t>
  </si>
  <si>
    <t>Panetolikos</t>
  </si>
  <si>
    <t>Metallurg Krasnoyarsk</t>
  </si>
  <si>
    <t>Le Havre</t>
  </si>
  <si>
    <t>Cadiz</t>
  </si>
  <si>
    <t>Kilmarnock</t>
  </si>
  <si>
    <t>FC Spartak Trnava</t>
  </si>
  <si>
    <t>Krylia Sovetov</t>
  </si>
  <si>
    <t>Vissel Kobe</t>
  </si>
  <si>
    <t>Anzhi Makhachkala</t>
  </si>
  <si>
    <t>Peterborough United</t>
  </si>
  <si>
    <t>Odd BK</t>
  </si>
  <si>
    <t>Chongqing Lifan</t>
  </si>
  <si>
    <t>Crotone</t>
  </si>
  <si>
    <t>Clermont Foot</t>
  </si>
  <si>
    <t>FC Ingolstadt 04</t>
  </si>
  <si>
    <t>Shimizu S-Pulse</t>
  </si>
  <si>
    <t>KSC Lokeren</t>
  </si>
  <si>
    <t>Excelsior</t>
  </si>
  <si>
    <t>Aberdeen</t>
  </si>
  <si>
    <t>Veracruz</t>
  </si>
  <si>
    <t>Haugesund</t>
  </si>
  <si>
    <t>Orlando Pirates</t>
  </si>
  <si>
    <t>Dynamo Dresden</t>
  </si>
  <si>
    <t>SV Mattersburg</t>
  </si>
  <si>
    <t>Vancouver Whitecaps</t>
  </si>
  <si>
    <t>Real Zaragoza</t>
  </si>
  <si>
    <t>Gamba Osaka</t>
  </si>
  <si>
    <t>Jahn Regensburg</t>
  </si>
  <si>
    <t>Levadiakos</t>
  </si>
  <si>
    <t>VfL Bochum</t>
  </si>
  <si>
    <t>Troyes</t>
  </si>
  <si>
    <t>Tromso</t>
  </si>
  <si>
    <t>Benevento</t>
  </si>
  <si>
    <t>Valerenga</t>
  </si>
  <si>
    <t>Emmen</t>
  </si>
  <si>
    <t>Albacete</t>
  </si>
  <si>
    <t>Verona</t>
  </si>
  <si>
    <t>SC Paderborn</t>
  </si>
  <si>
    <t>Perugia</t>
  </si>
  <si>
    <t>Patronato</t>
  </si>
  <si>
    <t>Minnesota United FC</t>
  </si>
  <si>
    <t>PEC Zwolle</t>
  </si>
  <si>
    <t>Erzurumspor</t>
  </si>
  <si>
    <t>AC Horsens</t>
  </si>
  <si>
    <t>Bidvest Wits</t>
  </si>
  <si>
    <t>Chicago Fire</t>
  </si>
  <si>
    <t>Cashpoint SC Rheindorf Altach</t>
  </si>
  <si>
    <t>Western Sydney FC</t>
  </si>
  <si>
    <t>Barnsley</t>
  </si>
  <si>
    <t>Mouscron-Peruwelz</t>
  </si>
  <si>
    <t>Shonan Bellmare</t>
  </si>
  <si>
    <t>Consadole Sapporo</t>
  </si>
  <si>
    <t>Jubilo Iwata</t>
  </si>
  <si>
    <t>Odense BK</t>
  </si>
  <si>
    <t>Perth Glory</t>
  </si>
  <si>
    <t>FC St. Pauli</t>
  </si>
  <si>
    <t>SV Darmstadt 98</t>
  </si>
  <si>
    <t>Hartberg</t>
  </si>
  <si>
    <t>Brisbane Roar</t>
  </si>
  <si>
    <t>NAC</t>
  </si>
  <si>
    <t>Randers FC</t>
  </si>
  <si>
    <t>Osasuna</t>
  </si>
  <si>
    <t>Bodo/Glimt</t>
  </si>
  <si>
    <t>FC Wacker Innsbruck</t>
  </si>
  <si>
    <t>MSV Duisburg</t>
  </si>
  <si>
    <t>1. FC Heidenheim 1846</t>
  </si>
  <si>
    <t>Apollon Smyrni</t>
  </si>
  <si>
    <t>Portsmouth</t>
  </si>
  <si>
    <t>Adelaide United</t>
  </si>
  <si>
    <t>OFI Crete</t>
  </si>
  <si>
    <t>IFK Goteborg</t>
  </si>
  <si>
    <t>Pittsburgh Riverhounds</t>
  </si>
  <si>
    <t>IF Elfsborg</t>
  </si>
  <si>
    <t>Bethlehem Steel FC</t>
  </si>
  <si>
    <t>1. FC Magdeburg</t>
  </si>
  <si>
    <t>Foggia</t>
  </si>
  <si>
    <t>Esbjerg</t>
  </si>
  <si>
    <t>Numancia</t>
  </si>
  <si>
    <t>Kristiansund BK</t>
  </si>
  <si>
    <t>AD Alcorcon</t>
  </si>
  <si>
    <t>F.B.C Unione Venezia</t>
  </si>
  <si>
    <t>De Graafschap</t>
  </si>
  <si>
    <t>Larissa</t>
  </si>
  <si>
    <t>Tenerife</t>
  </si>
  <si>
    <t>San Jose Earthquakes</t>
  </si>
  <si>
    <t>Orebro SK</t>
  </si>
  <si>
    <t>Ranheim</t>
  </si>
  <si>
    <t>SpVgg Greuther FÃ¼rth</t>
  </si>
  <si>
    <t>Cittadella</t>
  </si>
  <si>
    <t>Paris FC</t>
  </si>
  <si>
    <t>Kalmar FF</t>
  </si>
  <si>
    <t>Real Oviedo</t>
  </si>
  <si>
    <t>Lamia</t>
  </si>
  <si>
    <t>Neuchatel Xamax</t>
  </si>
  <si>
    <t>Vejle</t>
  </si>
  <si>
    <t>Charlton Athletic</t>
  </si>
  <si>
    <t>Doncaster Rovers</t>
  </si>
  <si>
    <t>Mallorca</t>
  </si>
  <si>
    <t>Brescia</t>
  </si>
  <si>
    <t>SV Sandhausen</t>
  </si>
  <si>
    <t>New York Red Bulls II</t>
  </si>
  <si>
    <t>Orlando City SC</t>
  </si>
  <si>
    <t>Portland Timbers 2</t>
  </si>
  <si>
    <t>SuperSport United</t>
  </si>
  <si>
    <t>Fleetwood Town</t>
  </si>
  <si>
    <t>Livingston</t>
  </si>
  <si>
    <t>Maritzburg Utd</t>
  </si>
  <si>
    <t>Charleston Battery</t>
  </si>
  <si>
    <t>Erzgebirge Aue</t>
  </si>
  <si>
    <t>Sacramento Republic FC</t>
  </si>
  <si>
    <t>Cremonese</t>
  </si>
  <si>
    <t>Extremadura UD</t>
  </si>
  <si>
    <t>Salernitana</t>
  </si>
  <si>
    <t>LA Galaxy II</t>
  </si>
  <si>
    <t>Indy Eleven</t>
  </si>
  <si>
    <t>Reno 1868 FC</t>
  </si>
  <si>
    <t>Lecce</t>
  </si>
  <si>
    <t>Blackpool</t>
  </si>
  <si>
    <t>Niort</t>
  </si>
  <si>
    <t>Spezia</t>
  </si>
  <si>
    <t>Reus Deportiu</t>
  </si>
  <si>
    <t>Stabaek</t>
  </si>
  <si>
    <t>Bloem Celtic</t>
  </si>
  <si>
    <t>Saint Louis FC</t>
  </si>
  <si>
    <t>AC Ajaccio</t>
  </si>
  <si>
    <t>Colorado Rapids</t>
  </si>
  <si>
    <t>Vendsyssel</t>
  </si>
  <si>
    <t>Lugo</t>
  </si>
  <si>
    <t>Chateauroux</t>
  </si>
  <si>
    <t>Almeria</t>
  </si>
  <si>
    <t>Black Aces</t>
  </si>
  <si>
    <t>Scunthorpe</t>
  </si>
  <si>
    <t>Oldham Athletic</t>
  </si>
  <si>
    <t>English League Two</t>
  </si>
  <si>
    <t>Tampa Bay Rowdies</t>
  </si>
  <si>
    <t>Cordoba</t>
  </si>
  <si>
    <t>Real Monarchs SLC</t>
  </si>
  <si>
    <t>Polokwane City FC</t>
  </si>
  <si>
    <t>OrlÃ©ans</t>
  </si>
  <si>
    <t>Southend United</t>
  </si>
  <si>
    <t>Oklahoma City Energy FC</t>
  </si>
  <si>
    <t>St Johnstone</t>
  </si>
  <si>
    <t>US Pescara</t>
  </si>
  <si>
    <t>Luton Town</t>
  </si>
  <si>
    <t>Auxerre</t>
  </si>
  <si>
    <t>Rayo Majadahonda</t>
  </si>
  <si>
    <t>Wellington Phoenix</t>
  </si>
  <si>
    <t>Lillestrom</t>
  </si>
  <si>
    <t>Elche</t>
  </si>
  <si>
    <t>Burton Albion</t>
  </si>
  <si>
    <t>Shrewsbury Town</t>
  </si>
  <si>
    <t>Sochaux</t>
  </si>
  <si>
    <t>Grenoble</t>
  </si>
  <si>
    <t>GimnÃ¡stic Tarragona</t>
  </si>
  <si>
    <t>Golden Arrows</t>
  </si>
  <si>
    <t>Hobro IK</t>
  </si>
  <si>
    <t>Valenciennes</t>
  </si>
  <si>
    <t>Lincoln City</t>
  </si>
  <si>
    <t>Motherwell</t>
  </si>
  <si>
    <t>AmaZulu</t>
  </si>
  <si>
    <t>Walsall</t>
  </si>
  <si>
    <t>Swope Park Rangers</t>
  </si>
  <si>
    <t>Fresno FC</t>
  </si>
  <si>
    <t>Accrington Stanley</t>
  </si>
  <si>
    <t>Rochdale</t>
  </si>
  <si>
    <t>Milton Keynes Dons</t>
  </si>
  <si>
    <t>Ascoli</t>
  </si>
  <si>
    <t>Nashville SC</t>
  </si>
  <si>
    <t>Bristol Rovers</t>
  </si>
  <si>
    <t>Chippa United</t>
  </si>
  <si>
    <t>Wycombe Wanderers</t>
  </si>
  <si>
    <t>Carpi</t>
  </si>
  <si>
    <t>Exeter City</t>
  </si>
  <si>
    <t>Hamilton Academical</t>
  </si>
  <si>
    <t>San Antonio FC</t>
  </si>
  <si>
    <t>Central Coast Mariners</t>
  </si>
  <si>
    <t>Coventry City</t>
  </si>
  <si>
    <t>GFC Ajaccio</t>
  </si>
  <si>
    <t>Livorno</t>
  </si>
  <si>
    <t>Colchester United</t>
  </si>
  <si>
    <t>Padova</t>
  </si>
  <si>
    <t>Free State Stars</t>
  </si>
  <si>
    <t>IK Sirius</t>
  </si>
  <si>
    <t>Cosenza</t>
  </si>
  <si>
    <t>Red Star FC 93</t>
  </si>
  <si>
    <t>Bury</t>
  </si>
  <si>
    <t>Gillingham</t>
  </si>
  <si>
    <t>Oxford United</t>
  </si>
  <si>
    <t>Beziers AS</t>
  </si>
  <si>
    <t>St Mirren</t>
  </si>
  <si>
    <t>Baroka FC</t>
  </si>
  <si>
    <t>AS Nancy Lorraine</t>
  </si>
  <si>
    <t>Plymouth Argyle</t>
  </si>
  <si>
    <t>AFC Wimbledon</t>
  </si>
  <si>
    <t>Highlands Park FC</t>
  </si>
  <si>
    <t>Rio Grande Valley FC Toros</t>
  </si>
  <si>
    <t>Bradford City</t>
  </si>
  <si>
    <t>Mansfield Town</t>
  </si>
  <si>
    <t>Charlotte Independence</t>
  </si>
  <si>
    <t>Swindon Town</t>
  </si>
  <si>
    <t>Yeovil Town</t>
  </si>
  <si>
    <t>Colorado Springs Switchbacks FC</t>
  </si>
  <si>
    <t>Las Vegas Lights FC</t>
  </si>
  <si>
    <t>Forest Green Rovers</t>
  </si>
  <si>
    <t>Ottawa Fury FC</t>
  </si>
  <si>
    <t>Dundee</t>
  </si>
  <si>
    <t>Northampton Town</t>
  </si>
  <si>
    <t>Crawley Town</t>
  </si>
  <si>
    <t>Carlisle United</t>
  </si>
  <si>
    <t>Black Leopards</t>
  </si>
  <si>
    <t>Tranmere Rovers</t>
  </si>
  <si>
    <t>Tulsa Roughnecks</t>
  </si>
  <si>
    <t>Crewe Alexandra</t>
  </si>
  <si>
    <t>Stevenage</t>
  </si>
  <si>
    <t>Atlanta United 2</t>
  </si>
  <si>
    <t>Port Vale</t>
  </si>
  <si>
    <t>Cambridge United</t>
  </si>
  <si>
    <t>Cheltenham Town</t>
  </si>
  <si>
    <t>Newport County</t>
  </si>
  <si>
    <t>Notts County</t>
  </si>
  <si>
    <t>Morecambe</t>
  </si>
  <si>
    <t>Grimsby Town</t>
  </si>
  <si>
    <t>Macclesfield</t>
  </si>
  <si>
    <t>A</t>
  </si>
  <si>
    <t>H</t>
  </si>
  <si>
    <t xml:space="preserve">    </t>
  </si>
  <si>
    <t>"Predict League Table":  Starts Monte Carlo Simulation of the 2018/19 season.  Specify number of runs in cell "F14". Results will be shown in "Predicted_Table" Tab.</t>
  </si>
  <si>
    <t>Number of Runs:</t>
  </si>
  <si>
    <t xml:space="preserve">"Update All With Auto Fill":  Automatically fills in the scores in the "fixtures" tab and then updates league table.  It will not change the scores that have been manually entered.  </t>
  </si>
  <si>
    <t>2. Use the "Download SPI from fivethiertyeight.com" button to add most updated SPI values in "Updated Off_SPI" and "Updated Def_SPI" Columns.</t>
  </si>
  <si>
    <t xml:space="preserve"> I suggest you start with a small run first to figure out how much time is needed and then proceed with a larger number of runs.  You may stop the run at any time.  </t>
  </si>
  <si>
    <t xml:space="preserve">In most cases, 250 runs will yield a result that is within +/-2 points to the 10,000 run results. </t>
  </si>
  <si>
    <t xml:space="preserve">The results up to the stop point will be written to the "Predicted_Table" tab.  As always, manually entered scores are final and will NOT be changed during simulation. </t>
  </si>
  <si>
    <t xml:space="preserve">   The updated SPI values will be used  from that match week and forward to calculate "Predicted Scores" and "Guessed Scores".</t>
  </si>
  <si>
    <t xml:space="preserve">5. A moderate SAF (-5 to +5) is recommended, if you wish to deviate from SPI and change a team’s performance. </t>
  </si>
  <si>
    <t>Time Zone: UK</t>
  </si>
  <si>
    <t>Nov 30, Fri</t>
  </si>
  <si>
    <t>Dec 2, Sun</t>
  </si>
  <si>
    <t>Dec 9, Sun</t>
  </si>
  <si>
    <t>Dec 10, Mon</t>
  </si>
  <si>
    <t>Dec 16, Sun</t>
  </si>
  <si>
    <t>Dec 21, Fri</t>
  </si>
  <si>
    <t>Dec 23, Sun</t>
  </si>
  <si>
    <t>Dec 27, Thu</t>
  </si>
  <si>
    <t>Dec 30, Sun</t>
  </si>
  <si>
    <t>Jan 2, Wed</t>
  </si>
  <si>
    <t>Jan 3, Thu</t>
  </si>
  <si>
    <t>Jan 13, Sun</t>
  </si>
  <si>
    <t>Jan 14, Mon</t>
  </si>
  <si>
    <t>Jan 20, Sun</t>
  </si>
  <si>
    <t>#FCFCFC</t>
  </si>
  <si>
    <t>#F35863</t>
  </si>
  <si>
    <t>#FAA4AA</t>
  </si>
  <si>
    <t>#000C0C</t>
  </si>
  <si>
    <t>#5D95CE</t>
  </si>
  <si>
    <t>#B0D5FA</t>
  </si>
  <si>
    <t>#B26084</t>
  </si>
  <si>
    <t>#E49EBD</t>
  </si>
  <si>
    <t>#3A9DDA</t>
  </si>
  <si>
    <t>#75CAFF</t>
  </si>
  <si>
    <t>#0C0C0C</t>
  </si>
  <si>
    <t>#A8CEEA</t>
  </si>
  <si>
    <t>#B8D7EE</t>
  </si>
  <si>
    <t>#6E6E6E</t>
  </si>
  <si>
    <t>#DCDCDC</t>
  </si>
  <si>
    <t>#546899</t>
  </si>
  <si>
    <t>#98AFE8</t>
  </si>
  <si>
    <t>#F6E400</t>
  </si>
  <si>
    <t>#EEDD00</t>
  </si>
  <si>
    <t>#A85267</t>
  </si>
  <si>
    <t>#D77F94</t>
  </si>
  <si>
    <t>#FBC53E</t>
  </si>
  <si>
    <t>#FCCF60</t>
  </si>
  <si>
    <t>#FEEB0</t>
  </si>
  <si>
    <t>#CCC</t>
  </si>
  <si>
    <t>#F6E40</t>
  </si>
  <si>
    <t>#EEDD0</t>
  </si>
  <si>
    <t>#0CC</t>
  </si>
  <si>
    <t>Pts</t>
  </si>
  <si>
    <t>Next</t>
  </si>
  <si>
    <t>&lt;img class="aligncenter size-full wp-image-4338" src="http://www.tangfamily.me/wp-content/uploads/2018/09/Win.png" alt="" width="8" height="20" /&gt;</t>
  </si>
  <si>
    <t>&lt;img class="aligncenter size-full wp-image-4339" src="http://www.tangfamily.me/wp-content/uploads/2018/09/Draw.png" alt="" width="8" height="20" /&gt;</t>
  </si>
  <si>
    <t>&lt;img class="aligncenter size-full wp-image-4340" src="http://www.tangfamily.me/wp-content/uploads/2018/09/Loss.png" alt="" width="8" height="20" /&gt;</t>
  </si>
  <si>
    <t>Club</t>
  </si>
  <si>
    <t>SPI Off</t>
  </si>
  <si>
    <t>SPI Def</t>
  </si>
  <si>
    <t>Rel.</t>
  </si>
  <si>
    <t>&lt;1%</t>
  </si>
  <si>
    <t>Run Date:</t>
  </si>
  <si>
    <t>Feb 3, Sun</t>
  </si>
  <si>
    <t>Feb 4, Mon</t>
  </si>
  <si>
    <t>Feb 10, Sun</t>
  </si>
  <si>
    <t>Feb 11, Mon</t>
  </si>
  <si>
    <t>Feb 22, Fri</t>
  </si>
  <si>
    <t>Feb 24, Sun</t>
  </si>
  <si>
    <t>Simulate week:</t>
  </si>
  <si>
    <t xml:space="preserve">Simulate to Week </t>
  </si>
  <si>
    <t>Mexican Primera Division Torneo Clausura</t>
  </si>
  <si>
    <t>Shenzhen FC</t>
  </si>
  <si>
    <t>Wuhan Zall</t>
  </si>
  <si>
    <t>North Carolina FC</t>
  </si>
  <si>
    <t>Oita Trinita</t>
  </si>
  <si>
    <t>Austin Bold FC</t>
  </si>
  <si>
    <t>New Mexico United</t>
  </si>
  <si>
    <t>Matsumoto Yamaga FC</t>
  </si>
  <si>
    <t>El Paso Locomotive FC</t>
  </si>
  <si>
    <t>Hartford Athletic</t>
  </si>
  <si>
    <t>Birmingham Legion FC</t>
  </si>
  <si>
    <t>Memphis 901 FC</t>
  </si>
  <si>
    <t>Loudoun United FC</t>
  </si>
  <si>
    <t>Tacoma Defiance</t>
  </si>
  <si>
    <t>Fri</t>
  </si>
  <si>
    <t>Sat</t>
  </si>
  <si>
    <t>Sun</t>
  </si>
  <si>
    <t>Mon</t>
  </si>
  <si>
    <t>Tue</t>
  </si>
  <si>
    <t>Wed</t>
  </si>
  <si>
    <t>Thu</t>
  </si>
  <si>
    <t>UK Time</t>
  </si>
  <si>
    <t>Arsenal FC</t>
  </si>
  <si>
    <t>Brighton &amp; Hove Albion FC</t>
  </si>
  <si>
    <t>Burnley FC</t>
  </si>
  <si>
    <t>Cardiff City FC</t>
  </si>
  <si>
    <t>Chelsea FC</t>
  </si>
  <si>
    <t>Crystal Palace FC</t>
  </si>
  <si>
    <t>Everton FC</t>
  </si>
  <si>
    <t>Fulham FC</t>
  </si>
  <si>
    <t>Huddersfield Town AFC</t>
  </si>
  <si>
    <t>Leicester City FC</t>
  </si>
  <si>
    <t>Liverpool FC</t>
  </si>
  <si>
    <t>Manchester City FC</t>
  </si>
  <si>
    <t>Manchester United FC</t>
  </si>
  <si>
    <t>Newcastle United FC</t>
  </si>
  <si>
    <t>Southampton FC</t>
  </si>
  <si>
    <t>Tottenham Hotspur FC</t>
  </si>
  <si>
    <t>Watford FC</t>
  </si>
  <si>
    <t>West Ham United FC</t>
  </si>
  <si>
    <t>Wolverhampton Wanderers FC</t>
  </si>
  <si>
    <t>MD</t>
  </si>
  <si>
    <t>GoiÃ¡s</t>
  </si>
  <si>
    <t>Fortaleza</t>
  </si>
  <si>
    <t>AvaÃ­</t>
  </si>
  <si>
    <t>CSA</t>
  </si>
  <si>
    <t>Viking FK</t>
  </si>
  <si>
    <t>Helsingborgs IF</t>
  </si>
  <si>
    <t>Mjondalen</t>
  </si>
  <si>
    <t>Falkenbergs FF</t>
  </si>
  <si>
    <t>Vasby United</t>
  </si>
  <si>
    <t>Notes</t>
  </si>
  <si>
    <t>Feb 6, Wed</t>
  </si>
  <si>
    <t>Mar 3, Sun</t>
  </si>
  <si>
    <t>Mar 10, Sun</t>
  </si>
  <si>
    <t>Mar 17, Sun</t>
  </si>
  <si>
    <t>Mar 31, Sun</t>
  </si>
  <si>
    <t>Apr 1, Mon</t>
  </si>
  <si>
    <t>Apr 3, Wed</t>
  </si>
  <si>
    <t>Apr 5, Fri</t>
  </si>
  <si>
    <t>Apr 7, Sun</t>
  </si>
  <si>
    <t>Apr 8, Mon</t>
  </si>
  <si>
    <t>Apr 12, Fri</t>
  </si>
  <si>
    <t>Apr 14, Sun</t>
  </si>
  <si>
    <t>Apr 15, Mon</t>
  </si>
  <si>
    <t>Apr 21, Sun</t>
  </si>
  <si>
    <t>Apr 22, Mon</t>
  </si>
  <si>
    <t>Apr 24, Wed</t>
  </si>
  <si>
    <t>Apr 26, Fri</t>
  </si>
  <si>
    <t>Apr 28, Sun</t>
  </si>
  <si>
    <t>May 3, Fri</t>
  </si>
  <si>
    <t>May 5, Sun</t>
  </si>
  <si>
    <t>May 6, Mon</t>
  </si>
  <si>
    <t>Instructions (rev 8.3):</t>
  </si>
  <si>
    <t>$A$2</t>
  </si>
  <si>
    <t>Picture 66</t>
  </si>
  <si>
    <t>$A$3</t>
  </si>
  <si>
    <t>Picture 67</t>
  </si>
  <si>
    <t>$A$4</t>
  </si>
  <si>
    <t>Picture 68</t>
  </si>
  <si>
    <t>$A$5</t>
  </si>
  <si>
    <t>Picture 69</t>
  </si>
  <si>
    <t>$A$6</t>
  </si>
  <si>
    <t>Picture 70</t>
  </si>
  <si>
    <t>$A$7</t>
  </si>
  <si>
    <t>Picture 71</t>
  </si>
  <si>
    <t>$A$8</t>
  </si>
  <si>
    <t>Picture 72</t>
  </si>
  <si>
    <t>$A$9</t>
  </si>
  <si>
    <t>Picture 73</t>
  </si>
  <si>
    <t>$A$10</t>
  </si>
  <si>
    <t>Picture 74</t>
  </si>
  <si>
    <t>$A$11</t>
  </si>
  <si>
    <t>Picture 75</t>
  </si>
  <si>
    <t>$A$12</t>
  </si>
  <si>
    <t>Picture 76</t>
  </si>
  <si>
    <t>$A$13</t>
  </si>
  <si>
    <t>Picture 77</t>
  </si>
  <si>
    <t>$A$14</t>
  </si>
  <si>
    <t>Picture 78</t>
  </si>
  <si>
    <t>$A$15</t>
  </si>
  <si>
    <t>Picture 79</t>
  </si>
  <si>
    <t>$A$16</t>
  </si>
  <si>
    <t>Picture 80</t>
  </si>
  <si>
    <t>$A$17</t>
  </si>
  <si>
    <t>Picture 81</t>
  </si>
  <si>
    <t>$A$18</t>
  </si>
  <si>
    <t>Picture 82</t>
  </si>
  <si>
    <t>$A$19</t>
  </si>
  <si>
    <t>Picture 83</t>
  </si>
  <si>
    <t>$A$20</t>
  </si>
  <si>
    <t>Picture 84</t>
  </si>
  <si>
    <t>$A$21</t>
  </si>
  <si>
    <t>Picture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</si>
</sst>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F800]dddd\,\ mmmm\ dd\,\ yyyy"/>
    <numFmt numFmtId="166" formatCode="0.0%"/>
    <numFmt numFmtId="167" formatCode="0.000"/>
    <numFmt numFmtId="168" formatCode="0.0"/>
    <numFmt numFmtId="169" formatCode="[$-409]d\-mmm;@"/>
    <numFmt numFmtId="170" formatCode="hh:mm"/>
    <numFmt numFmtId="171" formatCode="[$-409]h:mm\ AM/PM;@"/>
  </numFmts>
  <fonts count="70" x14ac:knownFonts="1">
    <font>
      <sz val="11"/>
      <color theme="1"/>
      <name val="Calibri"/>
      <family val="2"/>
      <scheme val="minor"/>
    </font>
    <font>
      <sz val="12"/>
      <name val="Dusha V5"/>
    </font>
    <font>
      <sz val="10"/>
      <name val="Dusha V5"/>
    </font>
    <font>
      <sz val="11"/>
      <color rgb="FF000000"/>
      <name val="Calibri"/>
      <family val="2"/>
    </font>
    <font>
      <sz val="12"/>
      <color rgb="FF38003C"/>
      <name val="Calibri"/>
      <family val="2"/>
      <scheme val="minor"/>
    </font>
    <font>
      <sz val="11"/>
      <color rgb="FF0C0C0C"/>
      <name val="Calibri"/>
      <family val="2"/>
      <scheme val="minor"/>
    </font>
    <font>
      <b/>
      <sz val="24"/>
      <color rgb="FFFCFCFC"/>
      <name val="Calibri"/>
      <family val="2"/>
      <scheme val="minor"/>
    </font>
    <font>
      <b/>
      <sz val="24"/>
      <color rgb="FF0C0C0C"/>
      <name val="Calibri"/>
      <family val="2"/>
      <scheme val="minor"/>
    </font>
    <font>
      <sz val="11"/>
      <color rgb="FFFCFCFC"/>
      <name val="Calibri"/>
      <family val="2"/>
      <scheme val="minor"/>
    </font>
    <font>
      <sz val="11"/>
      <name val="Calibri"/>
      <family val="2"/>
      <scheme val="minor"/>
    </font>
    <font>
      <sz val="20"/>
      <color theme="1"/>
      <name val="Calibri"/>
      <family val="2"/>
      <scheme val="minor"/>
    </font>
    <font>
      <sz val="14"/>
      <color theme="1"/>
      <name val="Calibri"/>
      <family val="2"/>
      <scheme val="minor"/>
    </font>
    <font>
      <sz val="14"/>
      <name val="Dusha V5"/>
    </font>
    <font>
      <sz val="20"/>
      <name val="Calibri"/>
      <family val="2"/>
      <scheme val="minor"/>
    </font>
    <font>
      <sz val="16"/>
      <color theme="1"/>
      <name val="Calibri"/>
      <family val="2"/>
      <scheme val="minor"/>
    </font>
    <font>
      <sz val="16"/>
      <name val="Calibri"/>
      <family val="2"/>
      <scheme val="minor"/>
    </font>
    <font>
      <sz val="22"/>
      <color theme="1"/>
      <name val="Calibri"/>
      <family val="2"/>
      <scheme val="minor"/>
    </font>
    <font>
      <sz val="16"/>
      <color rgb="FF000000"/>
      <name val="Calibri"/>
      <family val="2"/>
    </font>
    <font>
      <b/>
      <sz val="14"/>
      <color theme="1"/>
      <name val="Calibri"/>
      <family val="2"/>
      <scheme val="minor"/>
    </font>
    <font>
      <sz val="20"/>
      <color rgb="FFFCFCFC"/>
      <name val="Calibri"/>
      <family val="2"/>
      <scheme val="minor"/>
    </font>
    <font>
      <sz val="20"/>
      <color rgb="FF0C0C0C"/>
      <name val="Calibri"/>
      <family val="2"/>
      <scheme val="minor"/>
    </font>
    <font>
      <sz val="20"/>
      <color rgb="FF000000"/>
      <name val="Calibri"/>
      <family val="2"/>
    </font>
    <font>
      <b/>
      <sz val="12"/>
      <name val="Calibri"/>
      <family val="2"/>
      <scheme val="minor"/>
    </font>
    <font>
      <sz val="11"/>
      <color rgb="FFFF0000"/>
      <name val="Calibri"/>
      <family val="2"/>
      <scheme val="minor"/>
    </font>
    <font>
      <u/>
      <sz val="11"/>
      <color theme="10"/>
      <name val="Calibri"/>
      <family val="2"/>
      <scheme val="minor"/>
    </font>
    <font>
      <u/>
      <sz val="16"/>
      <color theme="10"/>
      <name val="Calibri"/>
      <family val="2"/>
      <scheme val="minor"/>
    </font>
    <font>
      <b/>
      <sz val="12"/>
      <color theme="1"/>
      <name val="Calibri"/>
      <family val="2"/>
      <scheme val="minor"/>
    </font>
    <font>
      <b/>
      <sz val="14"/>
      <name val="Calibri"/>
      <family val="2"/>
      <scheme val="minor"/>
    </font>
    <font>
      <sz val="14"/>
      <color theme="0"/>
      <name val="Calibri"/>
      <family val="2"/>
      <scheme val="minor"/>
    </font>
    <font>
      <sz val="10"/>
      <color rgb="FF0C0C0C"/>
      <name val="Calibri"/>
      <family val="2"/>
      <scheme val="minor"/>
    </font>
    <font>
      <b/>
      <sz val="11"/>
      <color theme="0"/>
      <name val="Calibri"/>
      <family val="2"/>
      <scheme val="minor"/>
    </font>
    <font>
      <sz val="18"/>
      <color theme="1"/>
      <name val="Calibri"/>
      <family val="2"/>
      <scheme val="minor"/>
    </font>
    <font>
      <b/>
      <sz val="20"/>
      <color theme="1"/>
      <name val="Calibri"/>
      <family val="2"/>
      <scheme val="minor"/>
    </font>
    <font>
      <b/>
      <sz val="12"/>
      <color rgb="FF0070C0"/>
      <name val="Calibri"/>
      <family val="2"/>
      <scheme val="minor"/>
    </font>
    <font>
      <u/>
      <sz val="14"/>
      <color theme="10"/>
      <name val="Calibri"/>
      <family val="2"/>
      <scheme val="minor"/>
    </font>
    <font>
      <sz val="9"/>
      <color theme="1"/>
      <name val="Calibri"/>
      <family val="2"/>
      <scheme val="minor"/>
    </font>
    <font>
      <b/>
      <sz val="20"/>
      <color rgb="FFFCFCFC"/>
      <name val="Calibri"/>
      <family val="2"/>
      <scheme val="minor"/>
    </font>
    <font>
      <b/>
      <sz val="20"/>
      <color rgb="FF0C0C0C"/>
      <name val="Calibri"/>
      <family val="2"/>
      <scheme val="minor"/>
    </font>
    <font>
      <sz val="11"/>
      <color rgb="FF006100"/>
      <name val="Calibri"/>
      <family val="2"/>
      <scheme val="minor"/>
    </font>
    <font>
      <sz val="11"/>
      <color rgb="FF9C0006"/>
      <name val="Calibri"/>
      <family val="2"/>
      <scheme val="minor"/>
    </font>
    <font>
      <b/>
      <sz val="36"/>
      <color rgb="FFFCFCFC"/>
      <name val="Calibri"/>
      <family val="2"/>
      <scheme val="minor"/>
    </font>
    <font>
      <b/>
      <sz val="36"/>
      <color rgb="FF0C0C0C"/>
      <name val="Calibri"/>
      <family val="2"/>
      <scheme val="minor"/>
    </font>
    <font>
      <sz val="20"/>
      <color rgb="FFF197A1"/>
      <name val="Calibri"/>
      <family val="2"/>
      <scheme val="minor"/>
    </font>
    <font>
      <sz val="20"/>
      <color rgb="FFBFDAF7"/>
      <name val="Calibri"/>
      <family val="2"/>
      <scheme val="minor"/>
    </font>
    <font>
      <sz val="20"/>
      <color rgb="FFDCDCDC"/>
      <name val="Calibri"/>
      <family val="2"/>
      <scheme val="minor"/>
    </font>
    <font>
      <sz val="20"/>
      <color rgb="FF98AFE8"/>
      <name val="Calibri"/>
      <family val="2"/>
      <scheme val="minor"/>
    </font>
    <font>
      <sz val="20"/>
      <color rgb="FFF0949B"/>
      <name val="Calibri"/>
      <family val="2"/>
      <scheme val="minor"/>
    </font>
    <font>
      <sz val="20"/>
      <color rgb="FF75CAFF"/>
      <name val="Calibri"/>
      <family val="2"/>
      <scheme val="minor"/>
    </font>
    <font>
      <sz val="20"/>
      <color rgb="FF969696"/>
      <name val="Calibri"/>
      <family val="2"/>
      <scheme val="minor"/>
    </font>
    <font>
      <sz val="20"/>
      <color rgb="FFC7D9F5"/>
      <name val="Calibri"/>
      <family val="2"/>
      <scheme val="minor"/>
    </font>
    <font>
      <sz val="20"/>
      <color rgb="FFA2CFF8"/>
      <name val="Calibri"/>
      <family val="2"/>
      <scheme val="minor"/>
    </font>
    <font>
      <sz val="20"/>
      <color rgb="FF8DC0FD"/>
      <name val="Calibri"/>
      <family val="2"/>
      <scheme val="minor"/>
    </font>
    <font>
      <sz val="20"/>
      <color rgb="FFEEDD00"/>
      <name val="Calibri"/>
      <family val="2"/>
      <scheme val="minor"/>
    </font>
    <font>
      <sz val="20"/>
      <color rgb="FFB0D5FA"/>
      <name val="Calibri"/>
      <family val="2"/>
      <scheme val="minor"/>
    </font>
    <font>
      <sz val="20"/>
      <color rgb="FFFCCF60"/>
      <name val="Calibri"/>
      <family val="2"/>
      <scheme val="minor"/>
    </font>
    <font>
      <sz val="20"/>
      <color rgb="FFAAC7FC"/>
      <name val="Calibri"/>
      <family val="2"/>
      <scheme val="minor"/>
    </font>
    <font>
      <sz val="20"/>
      <color rgb="FFF19DA3"/>
      <name val="Calibri"/>
      <family val="2"/>
      <scheme val="minor"/>
    </font>
    <font>
      <sz val="20"/>
      <color rgb="FFD77F94"/>
      <name val="Calibri"/>
      <family val="2"/>
      <scheme val="minor"/>
    </font>
    <font>
      <sz val="20"/>
      <color rgb="FFFBB7BC"/>
      <name val="Calibri"/>
      <family val="2"/>
      <scheme val="minor"/>
    </font>
    <font>
      <sz val="20"/>
      <color rgb="FFE49EBD"/>
      <name val="Calibri"/>
      <family val="2"/>
      <scheme val="minor"/>
    </font>
    <font>
      <sz val="20"/>
      <color rgb="FFFAA4AA"/>
      <name val="Calibri"/>
      <family val="2"/>
      <scheme val="minor"/>
    </font>
    <font>
      <sz val="20"/>
      <color rgb="FFB8D7EE"/>
      <name val="Calibri"/>
      <family val="2"/>
      <scheme val="minor"/>
    </font>
    <font>
      <sz val="11"/>
      <color theme="0"/>
      <name val="Calibri"/>
      <family val="2"/>
      <scheme val="minor"/>
    </font>
    <font>
      <b/>
      <sz val="16"/>
      <color theme="1"/>
      <name val="Calibri"/>
      <family val="2"/>
      <scheme val="minor"/>
    </font>
    <font>
      <sz val="12"/>
      <color rgb="FF0C0C0C"/>
      <name val="Calibri"/>
      <family val="2"/>
      <scheme val="minor"/>
    </font>
    <font>
      <sz val="12"/>
      <color rgb="FFFCFCFC"/>
      <name val="Calibri"/>
      <family val="2"/>
      <scheme val="minor"/>
    </font>
    <font>
      <b/>
      <sz val="12"/>
      <color rgb="FF0C0C0C"/>
      <name val="Calibri"/>
      <family val="2"/>
      <scheme val="minor"/>
    </font>
    <font>
      <b/>
      <sz val="10"/>
      <color rgb="FF0C0C0C"/>
      <name val="Calibri"/>
      <family val="2"/>
      <scheme val="minor"/>
    </font>
    <font>
      <b/>
      <sz val="10"/>
      <color rgb="FFFCFCFC"/>
      <name val="Calibri"/>
      <family val="2"/>
      <scheme val="minor"/>
    </font>
    <font>
      <sz val="8"/>
      <name val="Calibri"/>
      <family val="2"/>
      <scheme val="minor"/>
    </font>
  </fonts>
  <fills count="59">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rgb="FF000000"/>
        <bgColor indexed="64"/>
      </patternFill>
    </fill>
    <fill>
      <patternFill patternType="solid">
        <fgColor rgb="FFEC0C1C"/>
        <bgColor indexed="64"/>
      </patternFill>
    </fill>
    <fill>
      <patternFill patternType="solid">
        <fgColor rgb="FFD41E2A"/>
        <bgColor indexed="64"/>
      </patternFill>
    </fill>
    <fill>
      <patternFill patternType="solid">
        <fgColor rgb="FF0A56A3"/>
        <bgColor indexed="64"/>
      </patternFill>
    </fill>
    <fill>
      <patternFill patternType="solid">
        <fgColor rgb="FF80234C"/>
        <bgColor indexed="64"/>
      </patternFill>
    </fill>
    <fill>
      <patternFill patternType="solid">
        <fgColor rgb="FF034694"/>
        <bgColor indexed="64"/>
      </patternFill>
    </fill>
    <fill>
      <patternFill patternType="solid">
        <fgColor rgb="FF063A99"/>
        <bgColor indexed="64"/>
      </patternFill>
    </fill>
    <fill>
      <patternFill patternType="solid">
        <fgColor rgb="FF0E63AD"/>
        <bgColor indexed="64"/>
      </patternFill>
    </fill>
    <fill>
      <patternFill patternType="solid">
        <fgColor rgb="FF1358A1"/>
        <bgColor indexed="64"/>
      </patternFill>
    </fill>
    <fill>
      <patternFill patternType="solid">
        <fgColor rgb="FFE0202C"/>
        <bgColor indexed="64"/>
      </patternFill>
    </fill>
    <fill>
      <patternFill patternType="solid">
        <fgColor rgb="FF99C5E7"/>
        <bgColor indexed="64"/>
      </patternFill>
    </fill>
    <fill>
      <patternFill patternType="solid">
        <fgColor rgb="FFDC1F29"/>
        <bgColor indexed="64"/>
      </patternFill>
    </fill>
    <fill>
      <patternFill patternType="solid">
        <fgColor rgb="FF11214B"/>
        <bgColor indexed="64"/>
      </patternFill>
    </fill>
    <fill>
      <patternFill patternType="solid">
        <fgColor rgb="FFFEEB00"/>
        <bgColor indexed="64"/>
      </patternFill>
    </fill>
    <fill>
      <patternFill patternType="solid">
        <fgColor rgb="FF7A263A"/>
        <bgColor indexed="64"/>
      </patternFill>
    </fill>
    <fill>
      <patternFill patternType="solid">
        <fgColor rgb="FFFBBB1D"/>
        <bgColor indexed="64"/>
      </patternFill>
    </fill>
    <fill>
      <patternFill patternType="solid">
        <fgColor rgb="FF0070B5"/>
        <bgColor indexed="64"/>
      </patternFill>
    </fill>
    <fill>
      <patternFill patternType="solid">
        <fgColor rgb="FF1B458F"/>
        <bgColor indexed="64"/>
      </patternFill>
    </fill>
    <fill>
      <patternFill patternType="solid">
        <fgColor rgb="FFFAFAFA"/>
        <bgColor indexed="64"/>
      </patternFill>
    </fill>
    <fill>
      <patternFill patternType="solid">
        <fgColor rgb="FFF0949B"/>
        <bgColor indexed="64"/>
      </patternFill>
    </fill>
    <fill>
      <patternFill patternType="solid">
        <fgColor rgb="FFB0D5FA"/>
        <bgColor indexed="64"/>
      </patternFill>
    </fill>
    <fill>
      <patternFill patternType="solid">
        <fgColor rgb="FFFAA4AA"/>
        <bgColor indexed="64"/>
      </patternFill>
    </fill>
    <fill>
      <patternFill patternType="solid">
        <fgColor rgb="FFE49EBD"/>
        <bgColor indexed="64"/>
      </patternFill>
    </fill>
    <fill>
      <patternFill patternType="solid">
        <fgColor rgb="FF75CAFF"/>
        <bgColor indexed="64"/>
      </patternFill>
    </fill>
    <fill>
      <patternFill patternType="solid">
        <fgColor rgb="FF8DC0FD"/>
        <bgColor indexed="64"/>
      </patternFill>
    </fill>
    <fill>
      <patternFill patternType="solid">
        <fgColor rgb="FFC7D9F5"/>
        <bgColor indexed="64"/>
      </patternFill>
    </fill>
    <fill>
      <patternFill patternType="solid">
        <fgColor rgb="FFAAC7FC"/>
        <bgColor indexed="64"/>
      </patternFill>
    </fill>
    <fill>
      <patternFill patternType="solid">
        <fgColor rgb="FF969696"/>
        <bgColor indexed="64"/>
      </patternFill>
    </fill>
    <fill>
      <patternFill patternType="solid">
        <fgColor rgb="FFA2CFF8"/>
        <bgColor indexed="64"/>
      </patternFill>
    </fill>
    <fill>
      <patternFill patternType="solid">
        <fgColor rgb="FFBFDAF7"/>
        <bgColor indexed="64"/>
      </patternFill>
    </fill>
    <fill>
      <patternFill patternType="solid">
        <fgColor rgb="FFF19DA3"/>
        <bgColor indexed="64"/>
      </patternFill>
    </fill>
    <fill>
      <patternFill patternType="solid">
        <fgColor rgb="FFB8D7EE"/>
        <bgColor indexed="64"/>
      </patternFill>
    </fill>
    <fill>
      <patternFill patternType="solid">
        <fgColor rgb="FFF197A1"/>
        <bgColor indexed="64"/>
      </patternFill>
    </fill>
    <fill>
      <patternFill patternType="solid">
        <fgColor rgb="FFDCDCDC"/>
        <bgColor indexed="64"/>
      </patternFill>
    </fill>
    <fill>
      <patternFill patternType="solid">
        <fgColor rgb="FFFBB7BC"/>
        <bgColor indexed="64"/>
      </patternFill>
    </fill>
    <fill>
      <patternFill patternType="solid">
        <fgColor rgb="FF98AFE8"/>
        <bgColor indexed="64"/>
      </patternFill>
    </fill>
    <fill>
      <patternFill patternType="solid">
        <fgColor rgb="FFEEDD00"/>
        <bgColor indexed="64"/>
      </patternFill>
    </fill>
    <fill>
      <patternFill patternType="solid">
        <fgColor rgb="FFD77F94"/>
        <bgColor indexed="64"/>
      </patternFill>
    </fill>
    <fill>
      <patternFill patternType="solid">
        <fgColor rgb="FFFCCF6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35863"/>
        <bgColor indexed="64"/>
      </patternFill>
    </fill>
    <fill>
      <patternFill patternType="solid">
        <fgColor rgb="FF5D96CE"/>
        <bgColor indexed="64"/>
      </patternFill>
    </fill>
    <fill>
      <patternFill patternType="solid">
        <fgColor rgb="FFB26084"/>
        <bgColor indexed="64"/>
      </patternFill>
    </fill>
    <fill>
      <patternFill patternType="solid">
        <fgColor rgb="FF3A9DDA"/>
        <bgColor indexed="64"/>
      </patternFill>
    </fill>
    <fill>
      <patternFill patternType="solid">
        <fgColor rgb="FFA8CEEA"/>
        <bgColor indexed="64"/>
      </patternFill>
    </fill>
    <fill>
      <patternFill patternType="solid">
        <fgColor rgb="FF6E6E6E"/>
        <bgColor indexed="64"/>
      </patternFill>
    </fill>
    <fill>
      <patternFill patternType="solid">
        <fgColor rgb="FF546899"/>
        <bgColor indexed="64"/>
      </patternFill>
    </fill>
    <fill>
      <patternFill patternType="solid">
        <fgColor rgb="FFF6E400"/>
        <bgColor indexed="64"/>
      </patternFill>
    </fill>
    <fill>
      <patternFill patternType="solid">
        <fgColor rgb="FFA85267"/>
        <bgColor indexed="64"/>
      </patternFill>
    </fill>
    <fill>
      <patternFill patternType="solid">
        <fgColor rgb="FFFBC53E"/>
        <bgColor indexed="6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theme="1" tint="0.499984740745262"/>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4">
    <xf numFmtId="0" fontId="0" fillId="0" borderId="0"/>
    <xf numFmtId="0" fontId="24" fillId="0" borderId="0" applyNumberFormat="0" applyFill="0" applyBorder="0" applyAlignment="0" applyProtection="0"/>
    <xf numFmtId="0" fontId="38" fillId="56" borderId="0" applyNumberFormat="0" applyBorder="0" applyAlignment="0" applyProtection="0"/>
    <xf numFmtId="0" fontId="39" fillId="57" borderId="0" applyNumberFormat="0" applyBorder="0" applyAlignment="0" applyProtection="0"/>
  </cellStyleXfs>
  <cellXfs count="853">
    <xf numFmtId="0" fontId="0" fillId="0" borderId="0" xfId="0"/>
    <xf numFmtId="0" fontId="1" fillId="0" borderId="0" xfId="0" applyFont="1" applyAlignment="1">
      <alignment horizontal="center"/>
    </xf>
    <xf numFmtId="0" fontId="2" fillId="0" borderId="0" xfId="0" applyFont="1" applyAlignment="1">
      <alignment horizontal="center"/>
    </xf>
    <xf numFmtId="0" fontId="5" fillId="17" borderId="0" xfId="0" applyFont="1" applyFill="1"/>
    <xf numFmtId="0" fontId="5" fillId="19" borderId="0" xfId="0" applyFont="1" applyFill="1"/>
    <xf numFmtId="0" fontId="5" fillId="35" borderId="0" xfId="0" applyFont="1" applyFill="1"/>
    <xf numFmtId="0" fontId="5" fillId="25" borderId="0" xfId="0" applyFont="1" applyFill="1"/>
    <xf numFmtId="0" fontId="5" fillId="24" borderId="0" xfId="0" applyFont="1" applyFill="1"/>
    <xf numFmtId="0" fontId="5" fillId="26" borderId="0" xfId="0" applyFont="1" applyFill="1"/>
    <xf numFmtId="0" fontId="5" fillId="27" borderId="0" xfId="0" applyFont="1" applyFill="1"/>
    <xf numFmtId="0" fontId="5" fillId="37" borderId="0" xfId="0" applyFont="1" applyFill="1"/>
    <xf numFmtId="0" fontId="5" fillId="39" borderId="0" xfId="0" applyFont="1" applyFill="1"/>
    <xf numFmtId="0" fontId="5" fillId="40" borderId="0" xfId="0" applyFont="1" applyFill="1"/>
    <xf numFmtId="0" fontId="5" fillId="41" borderId="0" xfId="0" applyFont="1" applyFill="1"/>
    <xf numFmtId="0" fontId="5" fillId="42" borderId="0" xfId="0" applyFont="1" applyFill="1"/>
    <xf numFmtId="0" fontId="8" fillId="5" borderId="0" xfId="0" applyFont="1" applyFill="1"/>
    <xf numFmtId="0" fontId="8" fillId="7" borderId="0" xfId="0" applyFont="1" applyFill="1"/>
    <xf numFmtId="0" fontId="8" fillId="8" borderId="0" xfId="0" applyFont="1" applyFill="1"/>
    <xf numFmtId="0" fontId="8" fillId="20" borderId="0" xfId="0" applyFont="1" applyFill="1"/>
    <xf numFmtId="0" fontId="8" fillId="14" borderId="0" xfId="0" applyFont="1" applyFill="1"/>
    <xf numFmtId="0" fontId="8" fillId="4" borderId="0" xfId="0" applyFont="1" applyFill="1"/>
    <xf numFmtId="0" fontId="8" fillId="16" borderId="0" xfId="0" applyFont="1" applyFill="1"/>
    <xf numFmtId="0" fontId="8" fillId="18" borderId="0" xfId="0" applyFont="1" applyFill="1"/>
    <xf numFmtId="0" fontId="0" fillId="0" borderId="0" xfId="0" applyAlignment="1">
      <alignment horizontal="center"/>
    </xf>
    <xf numFmtId="0" fontId="0" fillId="0" borderId="2" xfId="0" applyBorder="1"/>
    <xf numFmtId="0" fontId="10" fillId="0" borderId="0" xfId="0" applyFont="1"/>
    <xf numFmtId="0" fontId="11" fillId="0" borderId="0" xfId="0" applyFont="1"/>
    <xf numFmtId="164" fontId="0" fillId="0" borderId="2" xfId="0" applyNumberFormat="1" applyBorder="1"/>
    <xf numFmtId="164" fontId="0" fillId="0" borderId="0" xfId="0" applyNumberFormat="1"/>
    <xf numFmtId="1" fontId="0" fillId="0" borderId="4" xfId="0" applyNumberFormat="1" applyBorder="1"/>
    <xf numFmtId="165" fontId="4" fillId="0" borderId="4" xfId="0" applyNumberFormat="1" applyFont="1" applyBorder="1" applyAlignment="1">
      <alignment vertical="center" wrapText="1"/>
    </xf>
    <xf numFmtId="1" fontId="0" fillId="0" borderId="5" xfId="0" applyNumberFormat="1" applyBorder="1"/>
    <xf numFmtId="165" fontId="4" fillId="0" borderId="5" xfId="0" applyNumberFormat="1" applyFont="1" applyBorder="1" applyAlignment="1">
      <alignment vertical="center" wrapText="1"/>
    </xf>
    <xf numFmtId="1" fontId="0" fillId="0" borderId="6" xfId="0" applyNumberFormat="1" applyBorder="1"/>
    <xf numFmtId="165" fontId="4" fillId="0" borderId="6" xfId="0" applyNumberFormat="1" applyFont="1" applyBorder="1" applyAlignment="1">
      <alignment vertical="center" wrapText="1"/>
    </xf>
    <xf numFmtId="164" fontId="0" fillId="0" borderId="3" xfId="0" applyNumberFormat="1" applyBorder="1"/>
    <xf numFmtId="2" fontId="0" fillId="0" borderId="0" xfId="0" applyNumberFormat="1"/>
    <xf numFmtId="165" fontId="0" fillId="0" borderId="0" xfId="0" applyNumberFormat="1"/>
    <xf numFmtId="0" fontId="10" fillId="0" borderId="0" xfId="0" applyFont="1" applyProtection="1">
      <protection locked="0"/>
    </xf>
    <xf numFmtId="0" fontId="12" fillId="0" borderId="0" xfId="0" applyFont="1" applyAlignment="1">
      <alignment horizontal="center"/>
    </xf>
    <xf numFmtId="0" fontId="16" fillId="3" borderId="9" xfId="0" applyFont="1" applyFill="1" applyBorder="1"/>
    <xf numFmtId="0" fontId="1" fillId="3" borderId="10" xfId="0" applyFont="1" applyFill="1" applyBorder="1" applyAlignment="1">
      <alignment horizontal="left" indent="1"/>
    </xf>
    <xf numFmtId="0" fontId="10" fillId="43" borderId="7" xfId="0" applyFont="1" applyFill="1" applyBorder="1"/>
    <xf numFmtId="0" fontId="14" fillId="3" borderId="11" xfId="0" applyFont="1" applyFill="1" applyBorder="1"/>
    <xf numFmtId="0" fontId="15" fillId="3" borderId="12" xfId="0" applyFont="1" applyFill="1" applyBorder="1" applyAlignment="1">
      <alignment horizontal="left" indent="1"/>
    </xf>
    <xf numFmtId="0" fontId="14" fillId="3" borderId="13" xfId="0" applyFont="1" applyFill="1" applyBorder="1"/>
    <xf numFmtId="0" fontId="0" fillId="0" borderId="2" xfId="0" applyBorder="1" applyAlignment="1">
      <alignment horizontal="center"/>
    </xf>
    <xf numFmtId="0" fontId="11" fillId="0" borderId="0" xfId="0" applyFont="1" applyAlignment="1">
      <alignment horizontal="center"/>
    </xf>
    <xf numFmtId="0" fontId="10" fillId="0" borderId="0" xfId="0" applyFont="1" applyAlignment="1">
      <alignment horizontal="center"/>
    </xf>
    <xf numFmtId="0" fontId="10" fillId="44" borderId="0" xfId="0" applyFont="1" applyFill="1" applyAlignment="1">
      <alignment horizontal="center"/>
    </xf>
    <xf numFmtId="0" fontId="10" fillId="44" borderId="0" xfId="0" applyFont="1" applyFill="1" applyAlignment="1">
      <alignment horizontal="left"/>
    </xf>
    <xf numFmtId="0" fontId="10" fillId="44" borderId="0" xfId="0" applyFont="1" applyFill="1"/>
    <xf numFmtId="0" fontId="10" fillId="2" borderId="11" xfId="0" applyFont="1" applyFill="1" applyBorder="1"/>
    <xf numFmtId="0" fontId="10" fillId="44" borderId="12" xfId="0" applyFont="1" applyFill="1" applyBorder="1" applyAlignment="1">
      <alignment horizontal="center"/>
    </xf>
    <xf numFmtId="0" fontId="10" fillId="3" borderId="11" xfId="0" applyFont="1" applyFill="1" applyBorder="1"/>
    <xf numFmtId="0" fontId="10" fillId="44" borderId="11" xfId="0" applyFont="1" applyFill="1" applyBorder="1"/>
    <xf numFmtId="0" fontId="10" fillId="38" borderId="11" xfId="0" applyFont="1" applyFill="1" applyBorder="1"/>
    <xf numFmtId="0" fontId="10" fillId="44" borderId="3" xfId="0" applyFont="1" applyFill="1" applyBorder="1"/>
    <xf numFmtId="0" fontId="18" fillId="0" borderId="7" xfId="0" applyFont="1" applyBorder="1" applyAlignment="1">
      <alignment wrapText="1"/>
    </xf>
    <xf numFmtId="0" fontId="18" fillId="0" borderId="15" xfId="0" applyFont="1" applyBorder="1" applyAlignment="1">
      <alignment wrapText="1"/>
    </xf>
    <xf numFmtId="0" fontId="10" fillId="44" borderId="12" xfId="0" applyFont="1" applyFill="1" applyBorder="1"/>
    <xf numFmtId="0" fontId="10" fillId="44" borderId="13" xfId="0" applyFont="1" applyFill="1" applyBorder="1"/>
    <xf numFmtId="0" fontId="10" fillId="44" borderId="14" xfId="0" applyFont="1" applyFill="1" applyBorder="1"/>
    <xf numFmtId="0" fontId="0" fillId="0" borderId="0" xfId="0" applyAlignment="1">
      <alignment horizontal="right"/>
    </xf>
    <xf numFmtId="0" fontId="0" fillId="0" borderId="0" xfId="0" applyAlignment="1">
      <alignment horizontal="left"/>
    </xf>
    <xf numFmtId="0" fontId="10" fillId="0" borderId="0" xfId="0" applyFont="1" applyAlignment="1">
      <alignment horizontal="right"/>
    </xf>
    <xf numFmtId="0" fontId="10" fillId="0" borderId="0" xfId="0" applyFont="1" applyAlignment="1">
      <alignment horizontal="left"/>
    </xf>
    <xf numFmtId="0" fontId="19" fillId="5" borderId="0" xfId="0" applyFont="1" applyFill="1"/>
    <xf numFmtId="0" fontId="20" fillId="25" borderId="0" xfId="0" applyFont="1" applyFill="1"/>
    <xf numFmtId="0" fontId="19" fillId="6" borderId="0" xfId="0" applyFont="1" applyFill="1"/>
    <xf numFmtId="0" fontId="20" fillId="23" borderId="0" xfId="0" applyFont="1" applyFill="1"/>
    <xf numFmtId="0" fontId="19" fillId="7" borderId="0" xfId="0" applyFont="1" applyFill="1"/>
    <xf numFmtId="0" fontId="20" fillId="24" borderId="0" xfId="0" applyFont="1" applyFill="1"/>
    <xf numFmtId="0" fontId="19" fillId="8" borderId="0" xfId="0" applyFont="1" applyFill="1"/>
    <xf numFmtId="0" fontId="20" fillId="26" borderId="0" xfId="0" applyFont="1" applyFill="1"/>
    <xf numFmtId="0" fontId="19" fillId="20" borderId="0" xfId="0" applyFont="1" applyFill="1"/>
    <xf numFmtId="0" fontId="20" fillId="27" borderId="0" xfId="0" applyFont="1" applyFill="1"/>
    <xf numFmtId="0" fontId="19" fillId="9" borderId="0" xfId="0" applyFont="1" applyFill="1"/>
    <xf numFmtId="0" fontId="20" fillId="28" borderId="0" xfId="0" applyFont="1" applyFill="1"/>
    <xf numFmtId="0" fontId="19" fillId="21" borderId="0" xfId="0" applyFont="1" applyFill="1"/>
    <xf numFmtId="0" fontId="20" fillId="29" borderId="0" xfId="0" applyFont="1" applyFill="1"/>
    <xf numFmtId="0" fontId="19" fillId="10" borderId="0" xfId="0" applyFont="1" applyFill="1"/>
    <xf numFmtId="0" fontId="20" fillId="30" borderId="0" xfId="0" applyFont="1" applyFill="1"/>
    <xf numFmtId="0" fontId="20" fillId="22" borderId="0" xfId="0" applyFont="1" applyFill="1"/>
    <xf numFmtId="0" fontId="20" fillId="31" borderId="0" xfId="0" applyFont="1" applyFill="1"/>
    <xf numFmtId="0" fontId="19" fillId="11" borderId="0" xfId="0" applyFont="1" applyFill="1"/>
    <xf numFmtId="0" fontId="20" fillId="32" borderId="0" xfId="0" applyFont="1" applyFill="1"/>
    <xf numFmtId="0" fontId="19" fillId="12" borderId="0" xfId="0" applyFont="1" applyFill="1"/>
    <xf numFmtId="0" fontId="20" fillId="33" borderId="0" xfId="0" applyFont="1" applyFill="1"/>
    <xf numFmtId="0" fontId="19" fillId="13" borderId="0" xfId="0" applyFont="1" applyFill="1"/>
    <xf numFmtId="0" fontId="20" fillId="34" borderId="0" xfId="0" applyFont="1" applyFill="1"/>
    <xf numFmtId="0" fontId="20" fillId="14" borderId="0" xfId="0" applyFont="1" applyFill="1"/>
    <xf numFmtId="0" fontId="20" fillId="35" borderId="0" xfId="0" applyFont="1" applyFill="1"/>
    <xf numFmtId="0" fontId="19" fillId="15" borderId="0" xfId="0" applyFont="1" applyFill="1"/>
    <xf numFmtId="0" fontId="20" fillId="36" borderId="0" xfId="0" applyFont="1" applyFill="1"/>
    <xf numFmtId="0" fontId="19" fillId="4" borderId="0" xfId="0" applyFont="1" applyFill="1"/>
    <xf numFmtId="0" fontId="20" fillId="37" borderId="0" xfId="0" applyFont="1" applyFill="1"/>
    <xf numFmtId="0" fontId="20" fillId="38" borderId="0" xfId="0" applyFont="1" applyFill="1"/>
    <xf numFmtId="0" fontId="19" fillId="16" borderId="0" xfId="0" applyFont="1" applyFill="1"/>
    <xf numFmtId="0" fontId="20" fillId="39" borderId="0" xfId="0" applyFont="1" applyFill="1"/>
    <xf numFmtId="0" fontId="20" fillId="17" borderId="0" xfId="0" applyFont="1" applyFill="1"/>
    <xf numFmtId="0" fontId="20" fillId="40" borderId="0" xfId="0" applyFont="1" applyFill="1"/>
    <xf numFmtId="0" fontId="19" fillId="18" borderId="0" xfId="0" applyFont="1" applyFill="1"/>
    <xf numFmtId="0" fontId="20" fillId="41" borderId="0" xfId="0" applyFont="1" applyFill="1"/>
    <xf numFmtId="0" fontId="20" fillId="19" borderId="0" xfId="0" applyFont="1" applyFill="1"/>
    <xf numFmtId="0" fontId="20" fillId="42" borderId="0" xfId="0" applyFont="1" applyFill="1"/>
    <xf numFmtId="0" fontId="22" fillId="3" borderId="14" xfId="0" applyFont="1" applyFill="1" applyBorder="1" applyAlignment="1">
      <alignment horizontal="right" indent="1"/>
    </xf>
    <xf numFmtId="0" fontId="9" fillId="0" borderId="0" xfId="0" applyFont="1"/>
    <xf numFmtId="0" fontId="13" fillId="0" borderId="0" xfId="0" applyFont="1"/>
    <xf numFmtId="164" fontId="9" fillId="0" borderId="0" xfId="0" applyNumberFormat="1" applyFont="1" applyAlignment="1">
      <alignment horizontal="center"/>
    </xf>
    <xf numFmtId="164" fontId="9" fillId="0" borderId="0" xfId="0" applyNumberFormat="1" applyFont="1" applyAlignment="1">
      <alignment horizontal="center" vertical="center" wrapText="1"/>
    </xf>
    <xf numFmtId="166" fontId="9" fillId="0" borderId="0" xfId="0" applyNumberFormat="1" applyFont="1"/>
    <xf numFmtId="0" fontId="23" fillId="0" borderId="0" xfId="0" applyFont="1"/>
    <xf numFmtId="0" fontId="14" fillId="0" borderId="0" xfId="0" applyFont="1"/>
    <xf numFmtId="14" fontId="10" fillId="0" borderId="0" xfId="0" applyNumberFormat="1" applyFont="1" applyAlignment="1">
      <alignment horizontal="left"/>
    </xf>
    <xf numFmtId="0" fontId="9" fillId="0" borderId="0" xfId="0" applyFont="1" applyAlignment="1">
      <alignment horizontal="center"/>
    </xf>
    <xf numFmtId="167" fontId="0" fillId="0" borderId="0" xfId="0" applyNumberFormat="1"/>
    <xf numFmtId="164" fontId="9" fillId="0" borderId="2" xfId="0" applyNumberFormat="1" applyFont="1" applyBorder="1" applyAlignment="1">
      <alignment horizontal="center"/>
    </xf>
    <xf numFmtId="166" fontId="9" fillId="0" borderId="2" xfId="0" applyNumberFormat="1" applyFont="1" applyBorder="1"/>
    <xf numFmtId="167" fontId="0" fillId="0" borderId="12" xfId="0" applyNumberFormat="1" applyBorder="1"/>
    <xf numFmtId="164" fontId="9" fillId="0" borderId="3" xfId="0" applyNumberFormat="1" applyFont="1" applyBorder="1" applyAlignment="1">
      <alignment horizontal="center"/>
    </xf>
    <xf numFmtId="164" fontId="9" fillId="0" borderId="3" xfId="0" applyNumberFormat="1" applyFont="1" applyBorder="1" applyAlignment="1">
      <alignment horizontal="center" vertical="center" wrapText="1"/>
    </xf>
    <xf numFmtId="166" fontId="9" fillId="0" borderId="3" xfId="0" applyNumberFormat="1" applyFont="1" applyBorder="1"/>
    <xf numFmtId="167" fontId="0" fillId="0" borderId="14" xfId="0" applyNumberFormat="1" applyBorder="1"/>
    <xf numFmtId="164" fontId="0" fillId="0" borderId="15" xfId="0" applyNumberFormat="1" applyBorder="1"/>
    <xf numFmtId="164" fontId="9" fillId="0" borderId="15" xfId="0" applyNumberFormat="1" applyFont="1" applyBorder="1" applyAlignment="1">
      <alignment horizontal="center"/>
    </xf>
    <xf numFmtId="0" fontId="0" fillId="0" borderId="1" xfId="0" applyBorder="1" applyAlignment="1">
      <alignment horizontal="center"/>
    </xf>
    <xf numFmtId="166" fontId="9" fillId="0" borderId="15" xfId="0" applyNumberFormat="1" applyFont="1" applyBorder="1"/>
    <xf numFmtId="164" fontId="9" fillId="0" borderId="2" xfId="0" applyNumberFormat="1" applyFont="1" applyBorder="1" applyAlignment="1">
      <alignment horizontal="center" vertical="center" wrapText="1"/>
    </xf>
    <xf numFmtId="167" fontId="0" fillId="0" borderId="10" xfId="0" applyNumberFormat="1" applyBorder="1"/>
    <xf numFmtId="0" fontId="9" fillId="0" borderId="7" xfId="0" applyFont="1" applyBorder="1" applyAlignment="1">
      <alignment horizontal="center"/>
    </xf>
    <xf numFmtId="0" fontId="9" fillId="0" borderId="8" xfId="0" applyFont="1" applyBorder="1" applyAlignment="1">
      <alignment horizontal="center"/>
    </xf>
    <xf numFmtId="2" fontId="9" fillId="0" borderId="9" xfId="0" applyNumberFormat="1" applyFont="1" applyBorder="1" applyAlignment="1">
      <alignment horizontal="center"/>
    </xf>
    <xf numFmtId="2" fontId="9" fillId="0" borderId="10" xfId="0" applyNumberFormat="1" applyFont="1" applyBorder="1" applyAlignment="1">
      <alignment horizontal="center"/>
    </xf>
    <xf numFmtId="2" fontId="9" fillId="0" borderId="11" xfId="0" applyNumberFormat="1" applyFont="1" applyBorder="1" applyAlignment="1">
      <alignment horizontal="center"/>
    </xf>
    <xf numFmtId="2" fontId="9" fillId="0" borderId="12" xfId="0" applyNumberFormat="1" applyFont="1" applyBorder="1" applyAlignment="1">
      <alignment horizontal="center"/>
    </xf>
    <xf numFmtId="2" fontId="9" fillId="0" borderId="13" xfId="0" applyNumberFormat="1" applyFont="1" applyBorder="1" applyAlignment="1">
      <alignment horizontal="center"/>
    </xf>
    <xf numFmtId="2" fontId="9" fillId="0" borderId="14" xfId="0" applyNumberFormat="1" applyFont="1" applyBorder="1" applyAlignment="1">
      <alignment horizontal="center"/>
    </xf>
    <xf numFmtId="166" fontId="9" fillId="0" borderId="7" xfId="0" applyNumberFormat="1" applyFont="1" applyBorder="1"/>
    <xf numFmtId="166" fontId="9" fillId="0" borderId="8" xfId="0" applyNumberFormat="1" applyFont="1" applyBorder="1"/>
    <xf numFmtId="166" fontId="9" fillId="0" borderId="9" xfId="0" applyNumberFormat="1" applyFont="1" applyBorder="1"/>
    <xf numFmtId="166" fontId="9" fillId="0" borderId="10" xfId="0" applyNumberFormat="1" applyFont="1" applyBorder="1"/>
    <xf numFmtId="166" fontId="9" fillId="0" borderId="11" xfId="0" applyNumberFormat="1" applyFont="1" applyBorder="1"/>
    <xf numFmtId="166" fontId="9" fillId="0" borderId="12" xfId="0" applyNumberFormat="1" applyFont="1" applyBorder="1"/>
    <xf numFmtId="166" fontId="9" fillId="0" borderId="13" xfId="0" applyNumberFormat="1" applyFont="1" applyBorder="1"/>
    <xf numFmtId="166" fontId="9" fillId="0" borderId="14" xfId="0" applyNumberFormat="1" applyFont="1" applyBorder="1"/>
    <xf numFmtId="0" fontId="9" fillId="0" borderId="9" xfId="0" applyFont="1" applyBorder="1" applyAlignment="1">
      <alignment horizontal="center"/>
    </xf>
    <xf numFmtId="0" fontId="9" fillId="0" borderId="11" xfId="0" applyFont="1" applyBorder="1" applyAlignment="1">
      <alignment horizontal="center"/>
    </xf>
    <xf numFmtId="0" fontId="9" fillId="0" borderId="13" xfId="0" applyFont="1" applyBorder="1" applyAlignment="1">
      <alignment horizontal="center"/>
    </xf>
    <xf numFmtId="167" fontId="0" fillId="0" borderId="9" xfId="0" applyNumberFormat="1" applyBorder="1"/>
    <xf numFmtId="167" fontId="0" fillId="0" borderId="11" xfId="0" applyNumberFormat="1" applyBorder="1"/>
    <xf numFmtId="167" fontId="0" fillId="0" borderId="13" xfId="0" applyNumberFormat="1" applyBorder="1"/>
    <xf numFmtId="168" fontId="10" fillId="44" borderId="0" xfId="0" applyNumberFormat="1" applyFont="1" applyFill="1" applyAlignment="1">
      <alignment horizontal="center"/>
    </xf>
    <xf numFmtId="0" fontId="10" fillId="44" borderId="3" xfId="0" applyFont="1" applyFill="1" applyBorder="1" applyAlignment="1">
      <alignment horizontal="center"/>
    </xf>
    <xf numFmtId="168" fontId="10" fillId="44" borderId="3" xfId="0" applyNumberFormat="1" applyFont="1" applyFill="1" applyBorder="1" applyAlignment="1">
      <alignment horizontal="center"/>
    </xf>
    <xf numFmtId="0" fontId="0" fillId="44" borderId="7" xfId="0" applyFill="1" applyBorder="1"/>
    <xf numFmtId="0" fontId="0" fillId="44" borderId="1" xfId="0" applyFill="1" applyBorder="1"/>
    <xf numFmtId="0" fontId="10" fillId="44" borderId="5" xfId="0" applyFont="1" applyFill="1" applyBorder="1"/>
    <xf numFmtId="0" fontId="0" fillId="44" borderId="8" xfId="0" applyFill="1" applyBorder="1"/>
    <xf numFmtId="0" fontId="10" fillId="44" borderId="12" xfId="0" applyFont="1" applyFill="1" applyBorder="1" applyAlignment="1">
      <alignment horizontal="left"/>
    </xf>
    <xf numFmtId="0" fontId="10" fillId="44" borderId="14" xfId="0" applyFont="1" applyFill="1" applyBorder="1" applyAlignment="1">
      <alignment horizontal="center"/>
    </xf>
    <xf numFmtId="0" fontId="18" fillId="44" borderId="1" xfId="0" applyFont="1" applyFill="1" applyBorder="1" applyAlignment="1">
      <alignment horizontal="center" wrapText="1"/>
    </xf>
    <xf numFmtId="1" fontId="10" fillId="44" borderId="5" xfId="0" applyNumberFormat="1" applyFont="1" applyFill="1" applyBorder="1" applyAlignment="1">
      <alignment horizontal="center"/>
    </xf>
    <xf numFmtId="1" fontId="10" fillId="44" borderId="6" xfId="0" applyNumberFormat="1" applyFont="1" applyFill="1" applyBorder="1" applyAlignment="1">
      <alignment horizontal="center"/>
    </xf>
    <xf numFmtId="0" fontId="10" fillId="44" borderId="11" xfId="0" applyFont="1" applyFill="1" applyBorder="1" applyAlignment="1">
      <alignment horizontal="center"/>
    </xf>
    <xf numFmtId="0" fontId="10" fillId="44" borderId="13" xfId="0" applyFont="1" applyFill="1" applyBorder="1" applyAlignment="1">
      <alignment horizontal="center"/>
    </xf>
    <xf numFmtId="0" fontId="11" fillId="44" borderId="7" xfId="0" applyFont="1" applyFill="1" applyBorder="1" applyAlignment="1">
      <alignment horizontal="center"/>
    </xf>
    <xf numFmtId="0" fontId="10" fillId="44" borderId="8" xfId="0" applyFont="1" applyFill="1" applyBorder="1"/>
    <xf numFmtId="0" fontId="13" fillId="44" borderId="1" xfId="0" applyFont="1" applyFill="1" applyBorder="1" applyAlignment="1">
      <alignment horizontal="center"/>
    </xf>
    <xf numFmtId="0" fontId="18" fillId="44" borderId="15" xfId="0" applyFont="1" applyFill="1" applyBorder="1" applyAlignment="1">
      <alignment horizontal="center" wrapText="1"/>
    </xf>
    <xf numFmtId="0" fontId="24" fillId="0" borderId="0" xfId="1"/>
    <xf numFmtId="0" fontId="25" fillId="0" borderId="0" xfId="1" applyFont="1"/>
    <xf numFmtId="0" fontId="22" fillId="3" borderId="12" xfId="0" applyFont="1" applyFill="1" applyBorder="1" applyAlignment="1">
      <alignment horizontal="left" indent="1"/>
    </xf>
    <xf numFmtId="0" fontId="26" fillId="3" borderId="11" xfId="0" applyFont="1" applyFill="1" applyBorder="1"/>
    <xf numFmtId="0" fontId="25" fillId="0" borderId="0" xfId="1" applyFont="1" applyAlignment="1">
      <alignment horizontal="left" vertical="center"/>
    </xf>
    <xf numFmtId="0" fontId="10" fillId="34" borderId="5" xfId="0" applyFont="1" applyFill="1" applyBorder="1"/>
    <xf numFmtId="0" fontId="10" fillId="34" borderId="6" xfId="0" applyFont="1" applyFill="1" applyBorder="1"/>
    <xf numFmtId="0" fontId="10" fillId="2" borderId="5" xfId="0" applyFont="1" applyFill="1" applyBorder="1"/>
    <xf numFmtId="0" fontId="10" fillId="3" borderId="5" xfId="0" applyFont="1" applyFill="1" applyBorder="1"/>
    <xf numFmtId="0" fontId="10" fillId="43" borderId="1" xfId="0" applyFont="1" applyFill="1" applyBorder="1" applyAlignment="1" applyProtection="1">
      <alignment horizontal="left" indent="1"/>
      <protection locked="0"/>
    </xf>
    <xf numFmtId="0" fontId="13" fillId="0" borderId="0" xfId="0" applyFont="1" applyAlignment="1">
      <alignment horizontal="center"/>
    </xf>
    <xf numFmtId="9" fontId="19" fillId="5" borderId="0" xfId="0" applyNumberFormat="1" applyFont="1" applyFill="1" applyAlignment="1">
      <alignment horizontal="center"/>
    </xf>
    <xf numFmtId="9" fontId="19" fillId="45" borderId="0" xfId="0" applyNumberFormat="1" applyFont="1" applyFill="1" applyAlignment="1">
      <alignment horizontal="center"/>
    </xf>
    <xf numFmtId="9" fontId="20" fillId="25" borderId="0" xfId="0" applyNumberFormat="1" applyFont="1" applyFill="1" applyAlignment="1">
      <alignment horizontal="center"/>
    </xf>
    <xf numFmtId="9" fontId="19" fillId="7" borderId="0" xfId="0" applyNumberFormat="1" applyFont="1" applyFill="1" applyAlignment="1">
      <alignment horizontal="center"/>
    </xf>
    <xf numFmtId="9" fontId="19" fillId="46" borderId="0" xfId="0" applyNumberFormat="1" applyFont="1" applyFill="1" applyAlignment="1">
      <alignment horizontal="center"/>
    </xf>
    <xf numFmtId="9" fontId="20" fillId="24" borderId="0" xfId="0" applyNumberFormat="1" applyFont="1" applyFill="1" applyAlignment="1">
      <alignment horizontal="center"/>
    </xf>
    <xf numFmtId="9" fontId="19" fillId="8" borderId="0" xfId="0" applyNumberFormat="1" applyFont="1" applyFill="1" applyAlignment="1">
      <alignment horizontal="center"/>
    </xf>
    <xf numFmtId="9" fontId="19" fillId="47" borderId="0" xfId="0" applyNumberFormat="1" applyFont="1" applyFill="1" applyAlignment="1">
      <alignment horizontal="center"/>
    </xf>
    <xf numFmtId="9" fontId="20" fillId="26" borderId="0" xfId="0" applyNumberFormat="1" applyFont="1" applyFill="1" applyAlignment="1">
      <alignment horizontal="center"/>
    </xf>
    <xf numFmtId="9" fontId="19" fillId="20" borderId="0" xfId="0" applyNumberFormat="1" applyFont="1" applyFill="1" applyAlignment="1">
      <alignment horizontal="center"/>
    </xf>
    <xf numFmtId="9" fontId="19" fillId="48" borderId="0" xfId="0" applyNumberFormat="1" applyFont="1" applyFill="1" applyAlignment="1">
      <alignment horizontal="center"/>
    </xf>
    <xf numFmtId="9" fontId="20" fillId="27" borderId="0" xfId="0" applyNumberFormat="1" applyFont="1" applyFill="1" applyAlignment="1">
      <alignment horizontal="center"/>
    </xf>
    <xf numFmtId="9" fontId="20" fillId="14" borderId="0" xfId="0" applyNumberFormat="1" applyFont="1" applyFill="1" applyAlignment="1">
      <alignment horizontal="center"/>
    </xf>
    <xf numFmtId="9" fontId="20" fillId="49" borderId="0" xfId="0" applyNumberFormat="1" applyFont="1" applyFill="1" applyAlignment="1">
      <alignment horizontal="center"/>
    </xf>
    <xf numFmtId="9" fontId="20" fillId="35" borderId="0" xfId="0" applyNumberFormat="1" applyFont="1" applyFill="1" applyAlignment="1">
      <alignment horizontal="center"/>
    </xf>
    <xf numFmtId="9" fontId="19" fillId="4" borderId="0" xfId="0" applyNumberFormat="1" applyFont="1" applyFill="1" applyAlignment="1">
      <alignment horizontal="center"/>
    </xf>
    <xf numFmtId="9" fontId="19" fillId="50" borderId="0" xfId="0" applyNumberFormat="1" applyFont="1" applyFill="1" applyAlignment="1">
      <alignment horizontal="center"/>
    </xf>
    <xf numFmtId="9" fontId="20" fillId="37" borderId="0" xfId="0" applyNumberFormat="1" applyFont="1" applyFill="1" applyAlignment="1">
      <alignment horizontal="center"/>
    </xf>
    <xf numFmtId="9" fontId="19" fillId="16" borderId="0" xfId="0" applyNumberFormat="1" applyFont="1" applyFill="1" applyAlignment="1">
      <alignment horizontal="center"/>
    </xf>
    <xf numFmtId="9" fontId="19" fillId="51" borderId="0" xfId="0" applyNumberFormat="1" applyFont="1" applyFill="1" applyAlignment="1">
      <alignment horizontal="center"/>
    </xf>
    <xf numFmtId="9" fontId="20" fillId="39" borderId="0" xfId="0" applyNumberFormat="1" applyFont="1" applyFill="1" applyAlignment="1">
      <alignment horizontal="center"/>
    </xf>
    <xf numFmtId="9" fontId="20" fillId="17" borderId="0" xfId="0" applyNumberFormat="1" applyFont="1" applyFill="1" applyAlignment="1">
      <alignment horizontal="center"/>
    </xf>
    <xf numFmtId="9" fontId="20" fillId="52" borderId="0" xfId="0" applyNumberFormat="1" applyFont="1" applyFill="1" applyAlignment="1">
      <alignment horizontal="center"/>
    </xf>
    <xf numFmtId="9" fontId="20" fillId="40" borderId="0" xfId="0" applyNumberFormat="1" applyFont="1" applyFill="1" applyAlignment="1">
      <alignment horizontal="center"/>
    </xf>
    <xf numFmtId="9" fontId="19" fillId="18" borderId="0" xfId="0" applyNumberFormat="1" applyFont="1" applyFill="1" applyAlignment="1">
      <alignment horizontal="center"/>
    </xf>
    <xf numFmtId="9" fontId="19" fillId="53" borderId="0" xfId="0" applyNumberFormat="1" applyFont="1" applyFill="1" applyAlignment="1">
      <alignment horizontal="center"/>
    </xf>
    <xf numFmtId="9" fontId="20" fillId="41" borderId="0" xfId="0" applyNumberFormat="1" applyFont="1" applyFill="1" applyAlignment="1">
      <alignment horizontal="center"/>
    </xf>
    <xf numFmtId="9" fontId="20" fillId="19" borderId="0" xfId="0" applyNumberFormat="1" applyFont="1" applyFill="1" applyAlignment="1">
      <alignment horizontal="center"/>
    </xf>
    <xf numFmtId="9" fontId="20" fillId="54" borderId="0" xfId="0" applyNumberFormat="1" applyFont="1" applyFill="1" applyAlignment="1">
      <alignment horizontal="center"/>
    </xf>
    <xf numFmtId="9" fontId="20" fillId="42" borderId="0" xfId="0" applyNumberFormat="1" applyFont="1" applyFill="1" applyAlignment="1">
      <alignment horizontal="center"/>
    </xf>
    <xf numFmtId="0" fontId="13" fillId="44" borderId="5" xfId="0" applyFont="1" applyFill="1" applyBorder="1" applyAlignment="1" applyProtection="1">
      <alignment horizontal="center"/>
      <protection locked="0"/>
    </xf>
    <xf numFmtId="0" fontId="13" fillId="44" borderId="4" xfId="0" applyFont="1" applyFill="1" applyBorder="1" applyAlignment="1" applyProtection="1">
      <alignment horizontal="center"/>
      <protection locked="0"/>
    </xf>
    <xf numFmtId="0" fontId="13" fillId="44" borderId="6" xfId="0" applyFont="1" applyFill="1" applyBorder="1" applyAlignment="1" applyProtection="1">
      <alignment horizontal="center"/>
      <protection locked="0"/>
    </xf>
    <xf numFmtId="0" fontId="27" fillId="44" borderId="1" xfId="0" applyFont="1" applyFill="1" applyBorder="1" applyAlignment="1">
      <alignment horizontal="center"/>
    </xf>
    <xf numFmtId="168" fontId="13" fillId="44" borderId="5" xfId="0" applyNumberFormat="1" applyFont="1" applyFill="1" applyBorder="1" applyAlignment="1" applyProtection="1">
      <alignment horizontal="center"/>
      <protection locked="0"/>
    </xf>
    <xf numFmtId="168" fontId="13" fillId="44" borderId="6" xfId="0" applyNumberFormat="1" applyFont="1" applyFill="1" applyBorder="1" applyAlignment="1" applyProtection="1">
      <alignment horizontal="center"/>
      <protection locked="0"/>
    </xf>
    <xf numFmtId="0" fontId="18" fillId="55" borderId="15" xfId="0" applyFont="1" applyFill="1" applyBorder="1" applyAlignment="1">
      <alignment horizontal="center" wrapText="1"/>
    </xf>
    <xf numFmtId="0" fontId="18" fillId="55" borderId="8" xfId="0" applyFont="1" applyFill="1" applyBorder="1" applyAlignment="1">
      <alignment horizontal="center" wrapText="1"/>
    </xf>
    <xf numFmtId="9" fontId="10" fillId="55" borderId="0" xfId="0" applyNumberFormat="1" applyFont="1" applyFill="1" applyAlignment="1">
      <alignment horizontal="center"/>
    </xf>
    <xf numFmtId="9" fontId="10" fillId="55" borderId="12" xfId="0" applyNumberFormat="1" applyFont="1" applyFill="1" applyBorder="1" applyAlignment="1">
      <alignment horizontal="center"/>
    </xf>
    <xf numFmtId="9" fontId="10" fillId="55" borderId="3" xfId="0" applyNumberFormat="1" applyFont="1" applyFill="1" applyBorder="1" applyAlignment="1">
      <alignment horizontal="center"/>
    </xf>
    <xf numFmtId="9" fontId="10" fillId="55" borderId="14" xfId="0" applyNumberFormat="1" applyFont="1" applyFill="1" applyBorder="1" applyAlignment="1">
      <alignment horizontal="center"/>
    </xf>
    <xf numFmtId="1" fontId="9" fillId="0" borderId="0" xfId="0" applyNumberFormat="1" applyFont="1"/>
    <xf numFmtId="0" fontId="0" fillId="0" borderId="7" xfId="0" applyBorder="1"/>
    <xf numFmtId="0" fontId="0" fillId="0" borderId="8" xfId="0" applyBorder="1"/>
    <xf numFmtId="2" fontId="13" fillId="0" borderId="0" xfId="0" applyNumberFormat="1" applyFont="1" applyAlignment="1">
      <alignment horizontal="center"/>
    </xf>
    <xf numFmtId="164" fontId="29" fillId="25" borderId="0" xfId="0" applyNumberFormat="1" applyFont="1" applyFill="1" applyAlignment="1">
      <alignment horizontal="left"/>
    </xf>
    <xf numFmtId="164" fontId="29" fillId="24" borderId="0" xfId="0" applyNumberFormat="1" applyFont="1" applyFill="1" applyAlignment="1">
      <alignment horizontal="left"/>
    </xf>
    <xf numFmtId="164" fontId="29" fillId="26" borderId="0" xfId="0" applyNumberFormat="1" applyFont="1" applyFill="1" applyAlignment="1">
      <alignment horizontal="left"/>
    </xf>
    <xf numFmtId="164" fontId="29" fillId="27" borderId="0" xfId="0" applyNumberFormat="1" applyFont="1" applyFill="1" applyAlignment="1">
      <alignment horizontal="left"/>
    </xf>
    <xf numFmtId="164" fontId="29" fillId="35" borderId="0" xfId="0" applyNumberFormat="1" applyFont="1" applyFill="1" applyAlignment="1">
      <alignment horizontal="left"/>
    </xf>
    <xf numFmtId="164" fontId="29" fillId="37" borderId="0" xfId="0" applyNumberFormat="1" applyFont="1" applyFill="1" applyAlignment="1">
      <alignment horizontal="left"/>
    </xf>
    <xf numFmtId="164" fontId="29" fillId="39" borderId="0" xfId="0" applyNumberFormat="1" applyFont="1" applyFill="1" applyAlignment="1">
      <alignment horizontal="left"/>
    </xf>
    <xf numFmtId="164" fontId="29" fillId="40" borderId="0" xfId="0" applyNumberFormat="1" applyFont="1" applyFill="1" applyAlignment="1">
      <alignment horizontal="left"/>
    </xf>
    <xf numFmtId="164" fontId="29" fillId="41" borderId="0" xfId="0" applyNumberFormat="1" applyFont="1" applyFill="1" applyAlignment="1">
      <alignment horizontal="left"/>
    </xf>
    <xf numFmtId="164" fontId="29" fillId="42" borderId="0" xfId="0" applyNumberFormat="1" applyFont="1" applyFill="1" applyAlignment="1">
      <alignment horizontal="left"/>
    </xf>
    <xf numFmtId="164" fontId="19" fillId="5" borderId="0" xfId="0" applyNumberFormat="1" applyFont="1" applyFill="1"/>
    <xf numFmtId="164" fontId="20" fillId="25" borderId="0" xfId="0" applyNumberFormat="1" applyFont="1" applyFill="1"/>
    <xf numFmtId="164" fontId="19" fillId="7" borderId="0" xfId="0" applyNumberFormat="1" applyFont="1" applyFill="1"/>
    <xf numFmtId="164" fontId="20" fillId="24" borderId="0" xfId="0" applyNumberFormat="1" applyFont="1" applyFill="1"/>
    <xf numFmtId="164" fontId="19" fillId="8" borderId="0" xfId="0" applyNumberFormat="1" applyFont="1" applyFill="1"/>
    <xf numFmtId="164" fontId="20" fillId="26" borderId="0" xfId="0" applyNumberFormat="1" applyFont="1" applyFill="1"/>
    <xf numFmtId="164" fontId="19" fillId="20" borderId="0" xfId="0" applyNumberFormat="1" applyFont="1" applyFill="1"/>
    <xf numFmtId="164" fontId="20" fillId="27" borderId="0" xfId="0" applyNumberFormat="1" applyFont="1" applyFill="1"/>
    <xf numFmtId="164" fontId="20" fillId="14" borderId="0" xfId="0" applyNumberFormat="1" applyFont="1" applyFill="1"/>
    <xf numFmtId="164" fontId="20" fillId="35" borderId="0" xfId="0" applyNumberFormat="1" applyFont="1" applyFill="1"/>
    <xf numFmtId="164" fontId="19" fillId="4" borderId="0" xfId="0" applyNumberFormat="1" applyFont="1" applyFill="1"/>
    <xf numFmtId="164" fontId="20" fillId="37" borderId="0" xfId="0" applyNumberFormat="1" applyFont="1" applyFill="1"/>
    <xf numFmtId="164" fontId="19" fillId="16" borderId="0" xfId="0" applyNumberFormat="1" applyFont="1" applyFill="1"/>
    <xf numFmtId="164" fontId="20" fillId="39" borderId="0" xfId="0" applyNumberFormat="1" applyFont="1" applyFill="1"/>
    <xf numFmtId="164" fontId="20" fillId="17" borderId="0" xfId="0" applyNumberFormat="1" applyFont="1" applyFill="1"/>
    <xf numFmtId="164" fontId="20" fillId="40" borderId="0" xfId="0" applyNumberFormat="1" applyFont="1" applyFill="1"/>
    <xf numFmtId="164" fontId="19" fillId="18" borderId="0" xfId="0" applyNumberFormat="1" applyFont="1" applyFill="1"/>
    <xf numFmtId="164" fontId="20" fillId="41" borderId="0" xfId="0" applyNumberFormat="1" applyFont="1" applyFill="1"/>
    <xf numFmtId="164" fontId="20" fillId="19" borderId="0" xfId="0" applyNumberFormat="1" applyFont="1" applyFill="1"/>
    <xf numFmtId="164" fontId="20" fillId="42" borderId="0" xfId="0" applyNumberFormat="1" applyFont="1" applyFill="1"/>
    <xf numFmtId="1" fontId="9" fillId="0" borderId="0" xfId="0" applyNumberFormat="1" applyFont="1" applyAlignment="1">
      <alignment horizontal="center"/>
    </xf>
    <xf numFmtId="0" fontId="20" fillId="25" borderId="0" xfId="0" applyFont="1" applyFill="1" applyAlignment="1">
      <alignment horizontal="right"/>
    </xf>
    <xf numFmtId="0" fontId="20" fillId="25" borderId="0" xfId="0" applyFont="1" applyFill="1" applyAlignment="1">
      <alignment horizontal="left"/>
    </xf>
    <xf numFmtId="0" fontId="20" fillId="24" borderId="0" xfId="0" applyFont="1" applyFill="1" applyAlignment="1">
      <alignment horizontal="right"/>
    </xf>
    <xf numFmtId="0" fontId="20" fillId="24" borderId="0" xfId="0" applyFont="1" applyFill="1" applyAlignment="1">
      <alignment horizontal="left"/>
    </xf>
    <xf numFmtId="0" fontId="20" fillId="26" borderId="0" xfId="0" applyFont="1" applyFill="1" applyAlignment="1">
      <alignment horizontal="right"/>
    </xf>
    <xf numFmtId="0" fontId="20" fillId="26" borderId="0" xfId="0" applyFont="1" applyFill="1" applyAlignment="1">
      <alignment horizontal="left"/>
    </xf>
    <xf numFmtId="0" fontId="20" fillId="27" borderId="0" xfId="0" applyFont="1" applyFill="1" applyAlignment="1">
      <alignment horizontal="right"/>
    </xf>
    <xf numFmtId="0" fontId="20" fillId="27" borderId="0" xfId="0" applyFont="1" applyFill="1" applyAlignment="1">
      <alignment horizontal="left"/>
    </xf>
    <xf numFmtId="0" fontId="20" fillId="35" borderId="0" xfId="0" applyFont="1" applyFill="1" applyAlignment="1">
      <alignment horizontal="right"/>
    </xf>
    <xf numFmtId="0" fontId="20" fillId="35" borderId="0" xfId="0" applyFont="1" applyFill="1" applyAlignment="1">
      <alignment horizontal="left"/>
    </xf>
    <xf numFmtId="0" fontId="20" fillId="37" borderId="0" xfId="0" applyFont="1" applyFill="1" applyAlignment="1">
      <alignment horizontal="right"/>
    </xf>
    <xf numFmtId="0" fontId="20" fillId="37" borderId="0" xfId="0" applyFont="1" applyFill="1" applyAlignment="1">
      <alignment horizontal="left"/>
    </xf>
    <xf numFmtId="0" fontId="20" fillId="39" borderId="0" xfId="0" applyFont="1" applyFill="1" applyAlignment="1">
      <alignment horizontal="right"/>
    </xf>
    <xf numFmtId="0" fontId="20" fillId="39" borderId="0" xfId="0" applyFont="1" applyFill="1" applyAlignment="1">
      <alignment horizontal="left"/>
    </xf>
    <xf numFmtId="0" fontId="20" fillId="40" borderId="0" xfId="0" applyFont="1" applyFill="1" applyAlignment="1">
      <alignment horizontal="right"/>
    </xf>
    <xf numFmtId="0" fontId="20" fillId="40" borderId="0" xfId="0" applyFont="1" applyFill="1" applyAlignment="1">
      <alignment horizontal="left"/>
    </xf>
    <xf numFmtId="0" fontId="20" fillId="41" borderId="0" xfId="0" applyFont="1" applyFill="1" applyAlignment="1">
      <alignment horizontal="right"/>
    </xf>
    <xf numFmtId="0" fontId="20" fillId="41" borderId="0" xfId="0" applyFont="1" applyFill="1" applyAlignment="1">
      <alignment horizontal="left"/>
    </xf>
    <xf numFmtId="0" fontId="20" fillId="42" borderId="0" xfId="0" applyFont="1" applyFill="1" applyAlignment="1">
      <alignment horizontal="right"/>
    </xf>
    <xf numFmtId="0" fontId="20" fillId="42" borderId="0" xfId="0" applyFont="1" applyFill="1" applyAlignment="1">
      <alignment horizontal="left"/>
    </xf>
    <xf numFmtId="0" fontId="20" fillId="49" borderId="0" xfId="0" applyFont="1" applyFill="1"/>
    <xf numFmtId="0" fontId="20" fillId="52" borderId="0" xfId="0" applyFont="1" applyFill="1"/>
    <xf numFmtId="0" fontId="20" fillId="54" borderId="0" xfId="0" applyFont="1" applyFill="1"/>
    <xf numFmtId="0" fontId="19" fillId="45" borderId="0" xfId="0" applyFont="1" applyFill="1"/>
    <xf numFmtId="0" fontId="19" fillId="46" borderId="0" xfId="0" applyFont="1" applyFill="1"/>
    <xf numFmtId="0" fontId="19" fillId="47" borderId="0" xfId="0" applyFont="1" applyFill="1"/>
    <xf numFmtId="0" fontId="19" fillId="48" borderId="0" xfId="0" applyFont="1" applyFill="1"/>
    <xf numFmtId="0" fontId="19" fillId="50" borderId="0" xfId="0" applyFont="1" applyFill="1"/>
    <xf numFmtId="0" fontId="19" fillId="51" borderId="0" xfId="0" applyFont="1" applyFill="1"/>
    <xf numFmtId="0" fontId="19" fillId="53" borderId="0" xfId="0" applyFont="1" applyFill="1"/>
    <xf numFmtId="0" fontId="6" fillId="5" borderId="0" xfId="0" applyFont="1" applyFill="1" applyAlignment="1">
      <alignment horizontal="right"/>
    </xf>
    <xf numFmtId="0" fontId="6" fillId="7" borderId="0" xfId="0" applyFont="1" applyFill="1" applyAlignment="1">
      <alignment horizontal="right"/>
    </xf>
    <xf numFmtId="0" fontId="6" fillId="8" borderId="0" xfId="0" applyFont="1" applyFill="1" applyAlignment="1">
      <alignment horizontal="right"/>
    </xf>
    <xf numFmtId="0" fontId="6" fillId="20" borderId="0" xfId="0" applyFont="1" applyFill="1" applyAlignment="1">
      <alignment horizontal="right"/>
    </xf>
    <xf numFmtId="0" fontId="7" fillId="14" borderId="0" xfId="0" applyFont="1" applyFill="1" applyAlignment="1">
      <alignment horizontal="right"/>
    </xf>
    <xf numFmtId="0" fontId="6" fillId="4" borderId="0" xfId="0" applyFont="1" applyFill="1" applyAlignment="1">
      <alignment horizontal="right"/>
    </xf>
    <xf numFmtId="0" fontId="6" fillId="16" borderId="0" xfId="0" applyFont="1" applyFill="1" applyAlignment="1">
      <alignment horizontal="right"/>
    </xf>
    <xf numFmtId="0" fontId="7" fillId="17" borderId="0" xfId="0" applyFont="1" applyFill="1" applyAlignment="1">
      <alignment horizontal="right"/>
    </xf>
    <xf numFmtId="0" fontId="6" fillId="18" borderId="0" xfId="0" applyFont="1" applyFill="1" applyAlignment="1">
      <alignment horizontal="right"/>
    </xf>
    <xf numFmtId="0" fontId="7" fillId="19" borderId="0" xfId="0" applyFont="1" applyFill="1" applyAlignment="1">
      <alignment horizontal="right"/>
    </xf>
    <xf numFmtId="0" fontId="19" fillId="5" borderId="0" xfId="0" applyFont="1" applyFill="1" applyAlignment="1">
      <alignment horizontal="center"/>
    </xf>
    <xf numFmtId="0" fontId="19" fillId="45" borderId="0" xfId="0" applyFont="1" applyFill="1" applyAlignment="1">
      <alignment horizontal="center"/>
    </xf>
    <xf numFmtId="0" fontId="20" fillId="25" borderId="0" xfId="0" applyFont="1" applyFill="1" applyAlignment="1">
      <alignment horizontal="center"/>
    </xf>
    <xf numFmtId="0" fontId="19" fillId="7" borderId="0" xfId="0" applyFont="1" applyFill="1" applyAlignment="1">
      <alignment horizontal="center"/>
    </xf>
    <xf numFmtId="0" fontId="19" fillId="46" borderId="0" xfId="0" applyFont="1" applyFill="1" applyAlignment="1">
      <alignment horizontal="center"/>
    </xf>
    <xf numFmtId="0" fontId="20" fillId="24" borderId="0" xfId="0" applyFont="1" applyFill="1" applyAlignment="1">
      <alignment horizontal="center"/>
    </xf>
    <xf numFmtId="0" fontId="19" fillId="8" borderId="0" xfId="0" applyFont="1" applyFill="1" applyAlignment="1">
      <alignment horizontal="center"/>
    </xf>
    <xf numFmtId="0" fontId="19" fillId="47" borderId="0" xfId="0" applyFont="1" applyFill="1" applyAlignment="1">
      <alignment horizontal="center"/>
    </xf>
    <xf numFmtId="0" fontId="20" fillId="26" borderId="0" xfId="0" applyFont="1" applyFill="1" applyAlignment="1">
      <alignment horizontal="center"/>
    </xf>
    <xf numFmtId="0" fontId="19" fillId="20" borderId="0" xfId="0" applyFont="1" applyFill="1" applyAlignment="1">
      <alignment horizontal="center"/>
    </xf>
    <xf numFmtId="0" fontId="19" fillId="48" borderId="0" xfId="0" applyFont="1" applyFill="1" applyAlignment="1">
      <alignment horizontal="center"/>
    </xf>
    <xf numFmtId="0" fontId="20" fillId="27" borderId="0" xfId="0" applyFont="1" applyFill="1" applyAlignment="1">
      <alignment horizontal="center"/>
    </xf>
    <xf numFmtId="0" fontId="20" fillId="14" borderId="0" xfId="0" applyFont="1" applyFill="1" applyAlignment="1">
      <alignment horizontal="center"/>
    </xf>
    <xf numFmtId="0" fontId="20" fillId="49" borderId="0" xfId="0" applyFont="1" applyFill="1" applyAlignment="1">
      <alignment horizontal="center"/>
    </xf>
    <xf numFmtId="0" fontId="20" fillId="35" borderId="0" xfId="0" applyFont="1" applyFill="1" applyAlignment="1">
      <alignment horizontal="center"/>
    </xf>
    <xf numFmtId="0" fontId="19" fillId="4" borderId="0" xfId="0" applyFont="1" applyFill="1" applyAlignment="1">
      <alignment horizontal="center"/>
    </xf>
    <xf numFmtId="0" fontId="19" fillId="50" borderId="0" xfId="0" applyFont="1" applyFill="1" applyAlignment="1">
      <alignment horizontal="center"/>
    </xf>
    <xf numFmtId="0" fontId="20" fillId="37" borderId="0" xfId="0" applyFont="1" applyFill="1" applyAlignment="1">
      <alignment horizontal="center"/>
    </xf>
    <xf numFmtId="0" fontId="19" fillId="16" borderId="0" xfId="0" applyFont="1" applyFill="1" applyAlignment="1">
      <alignment horizontal="center"/>
    </xf>
    <xf numFmtId="0" fontId="19" fillId="51" borderId="0" xfId="0" applyFont="1" applyFill="1" applyAlignment="1">
      <alignment horizontal="center"/>
    </xf>
    <xf numFmtId="0" fontId="20" fillId="39" borderId="0" xfId="0" applyFont="1" applyFill="1" applyAlignment="1">
      <alignment horizontal="center"/>
    </xf>
    <xf numFmtId="0" fontId="20" fillId="17" borderId="0" xfId="0" applyFont="1" applyFill="1" applyAlignment="1">
      <alignment horizontal="center"/>
    </xf>
    <xf numFmtId="0" fontId="20" fillId="52" borderId="0" xfId="0" applyFont="1" applyFill="1" applyAlignment="1">
      <alignment horizontal="center"/>
    </xf>
    <xf numFmtId="0" fontId="20" fillId="40" borderId="0" xfId="0" applyFont="1" applyFill="1" applyAlignment="1">
      <alignment horizontal="center"/>
    </xf>
    <xf numFmtId="0" fontId="19" fillId="18" borderId="0" xfId="0" applyFont="1" applyFill="1" applyAlignment="1">
      <alignment horizontal="center"/>
    </xf>
    <xf numFmtId="0" fontId="19" fillId="53" borderId="0" xfId="0" applyFont="1" applyFill="1" applyAlignment="1">
      <alignment horizontal="center"/>
    </xf>
    <xf numFmtId="0" fontId="20" fillId="41" borderId="0" xfId="0" applyFont="1" applyFill="1" applyAlignment="1">
      <alignment horizontal="center"/>
    </xf>
    <xf numFmtId="0" fontId="20" fillId="19" borderId="0" xfId="0" applyFont="1" applyFill="1" applyAlignment="1">
      <alignment horizontal="center"/>
    </xf>
    <xf numFmtId="0" fontId="20" fillId="54" borderId="0" xfId="0" applyFont="1" applyFill="1" applyAlignment="1">
      <alignment horizontal="center"/>
    </xf>
    <xf numFmtId="0" fontId="20" fillId="42" borderId="0" xfId="0" applyFont="1" applyFill="1" applyAlignment="1">
      <alignment horizontal="center"/>
    </xf>
    <xf numFmtId="168" fontId="13" fillId="44" borderId="5" xfId="0" applyNumberFormat="1" applyFont="1" applyFill="1" applyBorder="1" applyAlignment="1">
      <alignment horizontal="center"/>
    </xf>
    <xf numFmtId="168" fontId="13" fillId="44" borderId="6" xfId="0" applyNumberFormat="1" applyFont="1" applyFill="1" applyBorder="1" applyAlignment="1">
      <alignment horizontal="center"/>
    </xf>
    <xf numFmtId="168" fontId="13" fillId="44" borderId="7" xfId="0" applyNumberFormat="1" applyFont="1" applyFill="1" applyBorder="1" applyAlignment="1">
      <alignment horizontal="center"/>
    </xf>
    <xf numFmtId="1" fontId="13" fillId="44" borderId="8" xfId="0" applyNumberFormat="1" applyFont="1" applyFill="1" applyBorder="1" applyAlignment="1">
      <alignment horizontal="left"/>
    </xf>
    <xf numFmtId="0" fontId="0" fillId="0" borderId="7" xfId="0" applyBorder="1" applyAlignment="1">
      <alignment horizontal="center"/>
    </xf>
    <xf numFmtId="0" fontId="13" fillId="44" borderId="13" xfId="0" applyFont="1" applyFill="1" applyBorder="1" applyAlignment="1">
      <alignment horizontal="center"/>
    </xf>
    <xf numFmtId="1" fontId="13" fillId="44" borderId="8" xfId="0" applyNumberFormat="1" applyFont="1" applyFill="1" applyBorder="1" applyAlignment="1" applyProtection="1">
      <alignment horizontal="center"/>
      <protection locked="0"/>
    </xf>
    <xf numFmtId="0" fontId="22" fillId="0" borderId="0" xfId="0" applyFont="1"/>
    <xf numFmtId="0" fontId="22" fillId="0" borderId="0" xfId="0" applyFont="1" applyAlignment="1">
      <alignment horizontal="left"/>
    </xf>
    <xf numFmtId="2" fontId="10" fillId="44" borderId="5" xfId="0" applyNumberFormat="1" applyFont="1" applyFill="1" applyBorder="1" applyAlignment="1">
      <alignment horizontal="center"/>
    </xf>
    <xf numFmtId="2" fontId="10" fillId="44" borderId="6" xfId="0" applyNumberFormat="1" applyFont="1" applyFill="1" applyBorder="1" applyAlignment="1">
      <alignment horizontal="center"/>
    </xf>
    <xf numFmtId="0" fontId="31" fillId="44" borderId="0" xfId="0" applyFont="1" applyFill="1" applyAlignment="1">
      <alignment horizontal="center"/>
    </xf>
    <xf numFmtId="0" fontId="31" fillId="44" borderId="12" xfId="0" applyFont="1" applyFill="1" applyBorder="1" applyAlignment="1">
      <alignment horizontal="center"/>
    </xf>
    <xf numFmtId="1" fontId="10" fillId="44" borderId="10" xfId="0" applyNumberFormat="1" applyFont="1" applyFill="1" applyBorder="1" applyAlignment="1">
      <alignment horizontal="center"/>
    </xf>
    <xf numFmtId="1" fontId="10" fillId="44" borderId="12" xfId="0" applyNumberFormat="1" applyFont="1" applyFill="1" applyBorder="1" applyAlignment="1">
      <alignment horizontal="center"/>
    </xf>
    <xf numFmtId="1" fontId="10" fillId="44" borderId="14" xfId="0" applyNumberFormat="1" applyFont="1" applyFill="1" applyBorder="1" applyAlignment="1">
      <alignment horizontal="center"/>
    </xf>
    <xf numFmtId="0" fontId="18" fillId="44" borderId="7" xfId="0" applyFont="1" applyFill="1" applyBorder="1" applyAlignment="1">
      <alignment horizontal="center" wrapText="1"/>
    </xf>
    <xf numFmtId="0" fontId="18" fillId="44" borderId="8" xfId="0" applyFont="1" applyFill="1" applyBorder="1" applyAlignment="1">
      <alignment horizontal="center" wrapText="1"/>
    </xf>
    <xf numFmtId="168" fontId="10" fillId="44" borderId="2" xfId="0" applyNumberFormat="1" applyFont="1" applyFill="1" applyBorder="1" applyAlignment="1">
      <alignment horizontal="center"/>
    </xf>
    <xf numFmtId="168" fontId="10" fillId="0" borderId="0" xfId="0" applyNumberFormat="1" applyFont="1" applyAlignment="1">
      <alignment horizontal="center"/>
    </xf>
    <xf numFmtId="1" fontId="10" fillId="0" borderId="0" xfId="0" applyNumberFormat="1" applyFont="1" applyAlignment="1">
      <alignment horizontal="center"/>
    </xf>
    <xf numFmtId="0" fontId="32" fillId="0" borderId="0" xfId="0" applyFont="1" applyAlignment="1">
      <alignment horizontal="center" shrinkToFit="1"/>
    </xf>
    <xf numFmtId="0" fontId="32" fillId="0" borderId="0" xfId="0" applyFont="1" applyAlignment="1">
      <alignment horizontal="center"/>
    </xf>
    <xf numFmtId="168" fontId="10" fillId="44" borderId="5" xfId="0" applyNumberFormat="1" applyFont="1" applyFill="1" applyBorder="1" applyAlignment="1">
      <alignment horizontal="center"/>
    </xf>
    <xf numFmtId="168" fontId="10" fillId="44" borderId="6" xfId="0" applyNumberFormat="1" applyFont="1" applyFill="1" applyBorder="1" applyAlignment="1">
      <alignment horizontal="center"/>
    </xf>
    <xf numFmtId="1" fontId="10" fillId="44" borderId="0" xfId="0" applyNumberFormat="1" applyFont="1" applyFill="1" applyAlignment="1">
      <alignment horizontal="center"/>
    </xf>
    <xf numFmtId="1" fontId="10" fillId="44" borderId="3" xfId="0" applyNumberFormat="1" applyFont="1" applyFill="1" applyBorder="1" applyAlignment="1">
      <alignment horizontal="center"/>
    </xf>
    <xf numFmtId="0" fontId="33" fillId="3" borderId="12" xfId="0" applyFont="1" applyFill="1" applyBorder="1" applyAlignment="1">
      <alignment horizontal="left" indent="1"/>
    </xf>
    <xf numFmtId="0" fontId="34" fillId="0" borderId="0" xfId="1" applyFont="1"/>
    <xf numFmtId="0" fontId="19" fillId="5" borderId="0" xfId="0" applyFont="1" applyFill="1" applyAlignment="1">
      <alignment horizontal="left"/>
    </xf>
    <xf numFmtId="0" fontId="19" fillId="45" borderId="0" xfId="0" applyFont="1" applyFill="1" applyAlignment="1">
      <alignment horizontal="left"/>
    </xf>
    <xf numFmtId="0" fontId="19" fillId="7" borderId="0" xfId="0" applyFont="1" applyFill="1" applyAlignment="1">
      <alignment horizontal="left"/>
    </xf>
    <xf numFmtId="0" fontId="19" fillId="46" borderId="0" xfId="0" applyFont="1" applyFill="1" applyAlignment="1">
      <alignment horizontal="left"/>
    </xf>
    <xf numFmtId="0" fontId="19" fillId="8" borderId="0" xfId="0" applyFont="1" applyFill="1" applyAlignment="1">
      <alignment horizontal="left"/>
    </xf>
    <xf numFmtId="0" fontId="19" fillId="47" borderId="0" xfId="0" applyFont="1" applyFill="1" applyAlignment="1">
      <alignment horizontal="left"/>
    </xf>
    <xf numFmtId="0" fontId="19" fillId="20" borderId="0" xfId="0" applyFont="1" applyFill="1" applyAlignment="1">
      <alignment horizontal="left"/>
    </xf>
    <xf numFmtId="0" fontId="19" fillId="48" borderId="0" xfId="0" applyFont="1" applyFill="1" applyAlignment="1">
      <alignment horizontal="left"/>
    </xf>
    <xf numFmtId="0" fontId="20" fillId="14" borderId="0" xfId="0" applyFont="1" applyFill="1" applyAlignment="1">
      <alignment horizontal="left"/>
    </xf>
    <xf numFmtId="0" fontId="20" fillId="49" borderId="0" xfId="0" applyFont="1" applyFill="1" applyAlignment="1">
      <alignment horizontal="left"/>
    </xf>
    <xf numFmtId="0" fontId="19" fillId="4" borderId="0" xfId="0" applyFont="1" applyFill="1" applyAlignment="1">
      <alignment horizontal="left"/>
    </xf>
    <xf numFmtId="0" fontId="19" fillId="50" borderId="0" xfId="0" applyFont="1" applyFill="1" applyAlignment="1">
      <alignment horizontal="left"/>
    </xf>
    <xf numFmtId="0" fontId="19" fillId="16" borderId="0" xfId="0" applyFont="1" applyFill="1" applyAlignment="1">
      <alignment horizontal="left"/>
    </xf>
    <xf numFmtId="0" fontId="19" fillId="51" borderId="0" xfId="0" applyFont="1" applyFill="1" applyAlignment="1">
      <alignment horizontal="left"/>
    </xf>
    <xf numFmtId="0" fontId="20" fillId="17" borderId="0" xfId="0" applyFont="1" applyFill="1" applyAlignment="1">
      <alignment horizontal="left"/>
    </xf>
    <xf numFmtId="0" fontId="20" fillId="52" borderId="0" xfId="0" applyFont="1" applyFill="1" applyAlignment="1">
      <alignment horizontal="left"/>
    </xf>
    <xf numFmtId="0" fontId="19" fillId="18" borderId="0" xfId="0" applyFont="1" applyFill="1" applyAlignment="1">
      <alignment horizontal="left"/>
    </xf>
    <xf numFmtId="0" fontId="19" fillId="53" borderId="0" xfId="0" applyFont="1" applyFill="1" applyAlignment="1">
      <alignment horizontal="left"/>
    </xf>
    <xf numFmtId="0" fontId="20" fillId="19" borderId="0" xfId="0" applyFont="1" applyFill="1" applyAlignment="1">
      <alignment horizontal="left"/>
    </xf>
    <xf numFmtId="0" fontId="20" fillId="54" borderId="0" xfId="0" applyFont="1" applyFill="1" applyAlignment="1">
      <alignment horizontal="left"/>
    </xf>
    <xf numFmtId="0" fontId="19" fillId="5" borderId="0" xfId="0" applyFont="1" applyFill="1" applyAlignment="1">
      <alignment horizontal="right"/>
    </xf>
    <xf numFmtId="0" fontId="19" fillId="45" borderId="0" xfId="0" applyFont="1" applyFill="1" applyAlignment="1">
      <alignment horizontal="right"/>
    </xf>
    <xf numFmtId="0" fontId="19" fillId="7" borderId="0" xfId="0" applyFont="1" applyFill="1" applyAlignment="1">
      <alignment horizontal="right"/>
    </xf>
    <xf numFmtId="0" fontId="19" fillId="46" borderId="0" xfId="0" applyFont="1" applyFill="1" applyAlignment="1">
      <alignment horizontal="right"/>
    </xf>
    <xf numFmtId="0" fontId="19" fillId="8" borderId="0" xfId="0" applyFont="1" applyFill="1" applyAlignment="1">
      <alignment horizontal="right"/>
    </xf>
    <xf numFmtId="0" fontId="19" fillId="47" borderId="0" xfId="0" applyFont="1" applyFill="1" applyAlignment="1">
      <alignment horizontal="right"/>
    </xf>
    <xf numFmtId="0" fontId="19" fillId="20" borderId="0" xfId="0" applyFont="1" applyFill="1" applyAlignment="1">
      <alignment horizontal="right"/>
    </xf>
    <xf numFmtId="0" fontId="19" fillId="48" borderId="0" xfId="0" applyFont="1" applyFill="1" applyAlignment="1">
      <alignment horizontal="right"/>
    </xf>
    <xf numFmtId="0" fontId="20" fillId="14" borderId="0" xfId="0" applyFont="1" applyFill="1" applyAlignment="1">
      <alignment horizontal="right"/>
    </xf>
    <xf numFmtId="0" fontId="20" fillId="49" borderId="0" xfId="0" applyFont="1" applyFill="1" applyAlignment="1">
      <alignment horizontal="right"/>
    </xf>
    <xf numFmtId="0" fontId="19" fillId="4" borderId="0" xfId="0" applyFont="1" applyFill="1" applyAlignment="1">
      <alignment horizontal="right"/>
    </xf>
    <xf numFmtId="0" fontId="19" fillId="50" borderId="0" xfId="0" applyFont="1" applyFill="1" applyAlignment="1">
      <alignment horizontal="right"/>
    </xf>
    <xf numFmtId="0" fontId="19" fillId="16" borderId="0" xfId="0" applyFont="1" applyFill="1" applyAlignment="1">
      <alignment horizontal="right"/>
    </xf>
    <xf numFmtId="0" fontId="19" fillId="51" borderId="0" xfId="0" applyFont="1" applyFill="1" applyAlignment="1">
      <alignment horizontal="right"/>
    </xf>
    <xf numFmtId="0" fontId="20" fillId="17" borderId="0" xfId="0" applyFont="1" applyFill="1" applyAlignment="1">
      <alignment horizontal="right"/>
    </xf>
    <xf numFmtId="0" fontId="20" fillId="52" borderId="0" xfId="0" applyFont="1" applyFill="1" applyAlignment="1">
      <alignment horizontal="right"/>
    </xf>
    <xf numFmtId="0" fontId="19" fillId="18" borderId="0" xfId="0" applyFont="1" applyFill="1" applyAlignment="1">
      <alignment horizontal="right"/>
    </xf>
    <xf numFmtId="0" fontId="19" fillId="53" borderId="0" xfId="0" applyFont="1" applyFill="1" applyAlignment="1">
      <alignment horizontal="right"/>
    </xf>
    <xf numFmtId="0" fontId="20" fillId="19" borderId="0" xfId="0" applyFont="1" applyFill="1" applyAlignment="1">
      <alignment horizontal="right"/>
    </xf>
    <xf numFmtId="0" fontId="20" fillId="54" borderId="0" xfId="0" applyFont="1" applyFill="1" applyAlignment="1">
      <alignment horizontal="right"/>
    </xf>
    <xf numFmtId="0" fontId="10" fillId="44" borderId="9" xfId="0" applyFont="1" applyFill="1" applyBorder="1" applyAlignment="1">
      <alignment horizontal="center"/>
    </xf>
    <xf numFmtId="0" fontId="35" fillId="0" borderId="0" xfId="0" applyFont="1"/>
    <xf numFmtId="164" fontId="10" fillId="0" borderId="0" xfId="0" applyNumberFormat="1" applyFont="1"/>
    <xf numFmtId="164" fontId="36" fillId="45" borderId="0" xfId="0" applyNumberFormat="1" applyFont="1" applyFill="1" applyAlignment="1">
      <alignment horizontal="left"/>
    </xf>
    <xf numFmtId="164" fontId="36" fillId="46" borderId="0" xfId="0" applyNumberFormat="1" applyFont="1" applyFill="1" applyAlignment="1">
      <alignment horizontal="left"/>
    </xf>
    <xf numFmtId="164" fontId="36" fillId="47" borderId="0" xfId="0" applyNumberFormat="1" applyFont="1" applyFill="1" applyAlignment="1">
      <alignment horizontal="left"/>
    </xf>
    <xf numFmtId="164" fontId="36" fillId="48" borderId="0" xfId="0" applyNumberFormat="1" applyFont="1" applyFill="1" applyAlignment="1">
      <alignment horizontal="left"/>
    </xf>
    <xf numFmtId="164" fontId="36" fillId="50" borderId="0" xfId="0" applyNumberFormat="1" applyFont="1" applyFill="1" applyAlignment="1">
      <alignment horizontal="left"/>
    </xf>
    <xf numFmtId="164" fontId="36" fillId="51" borderId="0" xfId="0" applyNumberFormat="1" applyFont="1" applyFill="1" applyAlignment="1">
      <alignment horizontal="left"/>
    </xf>
    <xf numFmtId="164" fontId="37" fillId="52" borderId="0" xfId="0" applyNumberFormat="1" applyFont="1" applyFill="1" applyAlignment="1">
      <alignment horizontal="left"/>
    </xf>
    <xf numFmtId="164" fontId="36" fillId="53" borderId="0" xfId="0" applyNumberFormat="1" applyFont="1" applyFill="1" applyAlignment="1">
      <alignment horizontal="left"/>
    </xf>
    <xf numFmtId="164" fontId="37" fillId="54" borderId="0" xfId="0" applyNumberFormat="1" applyFont="1" applyFill="1" applyAlignment="1">
      <alignment horizontal="left"/>
    </xf>
    <xf numFmtId="9" fontId="10" fillId="0" borderId="0" xfId="0" applyNumberFormat="1" applyFont="1" applyAlignment="1">
      <alignment horizontal="center"/>
    </xf>
    <xf numFmtId="0" fontId="10" fillId="44" borderId="10" xfId="0" applyFont="1" applyFill="1" applyBorder="1" applyAlignment="1">
      <alignment horizontal="center"/>
    </xf>
    <xf numFmtId="0" fontId="0" fillId="44" borderId="12" xfId="0" applyFill="1" applyBorder="1"/>
    <xf numFmtId="22" fontId="0" fillId="0" borderId="0" xfId="0" applyNumberFormat="1"/>
    <xf numFmtId="0" fontId="9" fillId="0" borderId="5" xfId="2" applyFont="1" applyFill="1" applyBorder="1" applyAlignment="1">
      <alignment horizontal="right"/>
    </xf>
    <xf numFmtId="0" fontId="9" fillId="0" borderId="5" xfId="3" applyFont="1" applyFill="1" applyBorder="1" applyAlignment="1">
      <alignment horizontal="right"/>
    </xf>
    <xf numFmtId="0" fontId="40" fillId="5" borderId="0" xfId="0" applyFont="1" applyFill="1"/>
    <xf numFmtId="0" fontId="20" fillId="5" borderId="0" xfId="0" applyFont="1" applyFill="1"/>
    <xf numFmtId="0" fontId="40" fillId="6" borderId="0" xfId="0" applyFont="1" applyFill="1"/>
    <xf numFmtId="0" fontId="20" fillId="6" borderId="0" xfId="0" applyFont="1" applyFill="1"/>
    <xf numFmtId="0" fontId="40" fillId="7" borderId="0" xfId="0" applyFont="1" applyFill="1"/>
    <xf numFmtId="0" fontId="20" fillId="7" borderId="0" xfId="0" applyFont="1" applyFill="1"/>
    <xf numFmtId="0" fontId="40" fillId="8" borderId="0" xfId="0" applyFont="1" applyFill="1"/>
    <xf numFmtId="0" fontId="20" fillId="8" borderId="0" xfId="0" applyFont="1" applyFill="1"/>
    <xf numFmtId="0" fontId="40" fillId="20" borderId="0" xfId="0" applyFont="1" applyFill="1"/>
    <xf numFmtId="0" fontId="20" fillId="20" borderId="0" xfId="0" applyFont="1" applyFill="1"/>
    <xf numFmtId="0" fontId="37" fillId="25" borderId="0" xfId="0" applyFont="1" applyFill="1"/>
    <xf numFmtId="0" fontId="37" fillId="23" borderId="0" xfId="0" applyFont="1" applyFill="1"/>
    <xf numFmtId="0" fontId="37" fillId="24" borderId="0" xfId="0" applyFont="1" applyFill="1"/>
    <xf numFmtId="0" fontId="37" fillId="26" borderId="0" xfId="0" applyFont="1" applyFill="1"/>
    <xf numFmtId="0" fontId="37" fillId="27" borderId="0" xfId="0" applyFont="1" applyFill="1"/>
    <xf numFmtId="0" fontId="40" fillId="9" borderId="0" xfId="0" applyFont="1" applyFill="1"/>
    <xf numFmtId="0" fontId="20" fillId="9" borderId="0" xfId="0" applyFont="1" applyFill="1"/>
    <xf numFmtId="0" fontId="40" fillId="21" borderId="0" xfId="0" applyFont="1" applyFill="1"/>
    <xf numFmtId="0" fontId="20" fillId="21" borderId="0" xfId="0" applyFont="1" applyFill="1"/>
    <xf numFmtId="0" fontId="40" fillId="10" borderId="0" xfId="0" applyFont="1" applyFill="1"/>
    <xf numFmtId="0" fontId="20" fillId="10" borderId="0" xfId="0" applyFont="1" applyFill="1"/>
    <xf numFmtId="0" fontId="41" fillId="22" borderId="0" xfId="0" applyFont="1" applyFill="1"/>
    <xf numFmtId="0" fontId="40" fillId="11" borderId="0" xfId="0" applyFont="1" applyFill="1"/>
    <xf numFmtId="0" fontId="20" fillId="11" borderId="0" xfId="0" applyFont="1" applyFill="1"/>
    <xf numFmtId="0" fontId="37" fillId="28" borderId="0" xfId="0" applyFont="1" applyFill="1"/>
    <xf numFmtId="0" fontId="37" fillId="29" borderId="0" xfId="0" applyFont="1" applyFill="1"/>
    <xf numFmtId="0" fontId="37" fillId="30" borderId="0" xfId="0" applyFont="1" applyFill="1"/>
    <xf numFmtId="0" fontId="37" fillId="31" borderId="0" xfId="0" applyFont="1" applyFill="1"/>
    <xf numFmtId="0" fontId="37" fillId="32" borderId="0" xfId="0" applyFont="1" applyFill="1"/>
    <xf numFmtId="0" fontId="40" fillId="12" borderId="0" xfId="0" applyFont="1" applyFill="1"/>
    <xf numFmtId="0" fontId="20" fillId="12" borderId="0" xfId="0" applyFont="1" applyFill="1"/>
    <xf numFmtId="0" fontId="40" fillId="13" borderId="0" xfId="0" applyFont="1" applyFill="1"/>
    <xf numFmtId="0" fontId="20" fillId="13" borderId="0" xfId="0" applyFont="1" applyFill="1"/>
    <xf numFmtId="0" fontId="41" fillId="14" borderId="0" xfId="0" applyFont="1" applyFill="1"/>
    <xf numFmtId="0" fontId="40" fillId="15" borderId="0" xfId="0" applyFont="1" applyFill="1"/>
    <xf numFmtId="0" fontId="20" fillId="15" borderId="0" xfId="0" applyFont="1" applyFill="1"/>
    <xf numFmtId="0" fontId="40" fillId="4" borderId="0" xfId="0" applyFont="1" applyFill="1"/>
    <xf numFmtId="0" fontId="20" fillId="4" borderId="0" xfId="0" applyFont="1" applyFill="1"/>
    <xf numFmtId="0" fontId="37" fillId="33" borderId="0" xfId="0" applyFont="1" applyFill="1"/>
    <xf numFmtId="0" fontId="37" fillId="34" borderId="0" xfId="0" applyFont="1" applyFill="1"/>
    <xf numFmtId="0" fontId="37" fillId="35" borderId="0" xfId="0" applyFont="1" applyFill="1"/>
    <xf numFmtId="0" fontId="37" fillId="36" borderId="0" xfId="0" applyFont="1" applyFill="1"/>
    <xf numFmtId="0" fontId="37" fillId="37" borderId="0" xfId="0" applyFont="1" applyFill="1"/>
    <xf numFmtId="0" fontId="40" fillId="16" borderId="0" xfId="0" applyFont="1" applyFill="1"/>
    <xf numFmtId="0" fontId="20" fillId="16" borderId="0" xfId="0" applyFont="1" applyFill="1"/>
    <xf numFmtId="0" fontId="41" fillId="17" borderId="0" xfId="0" applyFont="1" applyFill="1"/>
    <xf numFmtId="0" fontId="40" fillId="18" borderId="0" xfId="0" applyFont="1" applyFill="1"/>
    <xf numFmtId="0" fontId="20" fillId="18" borderId="0" xfId="0" applyFont="1" applyFill="1"/>
    <xf numFmtId="0" fontId="41" fillId="19" borderId="0" xfId="0" applyFont="1" applyFill="1"/>
    <xf numFmtId="0" fontId="37" fillId="38" borderId="0" xfId="0" applyFont="1" applyFill="1"/>
    <xf numFmtId="0" fontId="37" fillId="39" borderId="0" xfId="0" applyFont="1" applyFill="1"/>
    <xf numFmtId="0" fontId="37" fillId="40" borderId="0" xfId="0" applyFont="1" applyFill="1"/>
    <xf numFmtId="0" fontId="37" fillId="41" borderId="0" xfId="0" applyFont="1" applyFill="1"/>
    <xf numFmtId="0" fontId="37" fillId="42" borderId="0" xfId="0" applyFont="1" applyFill="1"/>
    <xf numFmtId="170" fontId="20" fillId="36" borderId="0" xfId="0" applyNumberFormat="1" applyFont="1" applyFill="1"/>
    <xf numFmtId="170" fontId="20" fillId="33" borderId="0" xfId="0" applyNumberFormat="1" applyFont="1" applyFill="1"/>
    <xf numFmtId="170" fontId="20" fillId="37" borderId="0" xfId="0" applyNumberFormat="1" applyFont="1" applyFill="1"/>
    <xf numFmtId="170" fontId="20" fillId="39" borderId="0" xfId="0" applyNumberFormat="1" applyFont="1" applyFill="1"/>
    <xf numFmtId="170" fontId="20" fillId="23" borderId="0" xfId="0" applyNumberFormat="1" applyFont="1" applyFill="1"/>
    <xf numFmtId="170" fontId="20" fillId="27" borderId="0" xfId="0" applyNumberFormat="1" applyFont="1" applyFill="1"/>
    <xf numFmtId="170" fontId="20" fillId="31" borderId="0" xfId="0" applyNumberFormat="1" applyFont="1" applyFill="1"/>
    <xf numFmtId="170" fontId="20" fillId="29" borderId="0" xfId="0" applyNumberFormat="1" applyFont="1" applyFill="1"/>
    <xf numFmtId="170" fontId="20" fillId="32" borderId="0" xfId="0" applyNumberFormat="1" applyFont="1" applyFill="1"/>
    <xf numFmtId="170" fontId="20" fillId="28" borderId="0" xfId="0" applyNumberFormat="1" applyFont="1" applyFill="1"/>
    <xf numFmtId="170" fontId="20" fillId="40" borderId="0" xfId="0" applyNumberFormat="1" applyFont="1" applyFill="1"/>
    <xf numFmtId="170" fontId="20" fillId="24" borderId="0" xfId="0" applyNumberFormat="1" applyFont="1" applyFill="1"/>
    <xf numFmtId="170" fontId="20" fillId="42" borderId="0" xfId="0" applyNumberFormat="1" applyFont="1" applyFill="1"/>
    <xf numFmtId="170" fontId="20" fillId="30" borderId="0" xfId="0" applyNumberFormat="1" applyFont="1" applyFill="1"/>
    <xf numFmtId="170" fontId="20" fillId="34" borderId="0" xfId="0" applyNumberFormat="1" applyFont="1" applyFill="1"/>
    <xf numFmtId="170" fontId="20" fillId="41" borderId="0" xfId="0" applyNumberFormat="1" applyFont="1" applyFill="1"/>
    <xf numFmtId="170" fontId="20" fillId="38" borderId="0" xfId="0" applyNumberFormat="1" applyFont="1" applyFill="1"/>
    <xf numFmtId="170" fontId="20" fillId="26" borderId="0" xfId="0" applyNumberFormat="1" applyFont="1" applyFill="1"/>
    <xf numFmtId="170" fontId="20" fillId="25" borderId="0" xfId="0" applyNumberFormat="1" applyFont="1" applyFill="1"/>
    <xf numFmtId="170" fontId="20" fillId="35" borderId="0" xfId="0" applyNumberFormat="1" applyFont="1" applyFill="1"/>
    <xf numFmtId="170" fontId="0" fillId="0" borderId="0" xfId="0" applyNumberFormat="1"/>
    <xf numFmtId="0" fontId="42" fillId="36" borderId="0" xfId="0" applyFont="1" applyFill="1"/>
    <xf numFmtId="0" fontId="43" fillId="33" borderId="0" xfId="0" applyFont="1" applyFill="1"/>
    <xf numFmtId="0" fontId="44" fillId="37" borderId="0" xfId="0" applyFont="1" applyFill="1"/>
    <xf numFmtId="0" fontId="45" fillId="39" borderId="0" xfId="0" applyFont="1" applyFill="1"/>
    <xf numFmtId="0" fontId="46" fillId="23" borderId="0" xfId="0" applyFont="1" applyFill="1"/>
    <xf numFmtId="0" fontId="47" fillId="27" borderId="0" xfId="0" applyFont="1" applyFill="1"/>
    <xf numFmtId="0" fontId="48" fillId="31" borderId="0" xfId="0" applyFont="1" applyFill="1"/>
    <xf numFmtId="0" fontId="49" fillId="29" borderId="0" xfId="0" applyFont="1" applyFill="1"/>
    <xf numFmtId="0" fontId="50" fillId="32" borderId="0" xfId="0" applyFont="1" applyFill="1"/>
    <xf numFmtId="0" fontId="51" fillId="28" borderId="0" xfId="0" applyFont="1" applyFill="1"/>
    <xf numFmtId="0" fontId="52" fillId="40" borderId="0" xfId="0" applyFont="1" applyFill="1"/>
    <xf numFmtId="0" fontId="53" fillId="24" borderId="0" xfId="0" applyFont="1" applyFill="1"/>
    <xf numFmtId="0" fontId="54" fillId="42" borderId="0" xfId="0" applyFont="1" applyFill="1"/>
    <xf numFmtId="0" fontId="55" fillId="30" borderId="0" xfId="0" applyFont="1" applyFill="1"/>
    <xf numFmtId="0" fontId="56" fillId="34" borderId="0" xfId="0" applyFont="1" applyFill="1"/>
    <xf numFmtId="0" fontId="57" fillId="41" borderId="0" xfId="0" applyFont="1" applyFill="1"/>
    <xf numFmtId="0" fontId="58" fillId="38" borderId="0" xfId="0" applyFont="1" applyFill="1"/>
    <xf numFmtId="0" fontId="59" fillId="26" borderId="0" xfId="0" applyFont="1" applyFill="1"/>
    <xf numFmtId="0" fontId="60" fillId="25" borderId="0" xfId="0" applyFont="1" applyFill="1"/>
    <xf numFmtId="0" fontId="61" fillId="35" borderId="0" xfId="0" applyFont="1" applyFill="1"/>
    <xf numFmtId="0" fontId="62" fillId="0" borderId="0" xfId="0" applyFont="1"/>
    <xf numFmtId="0" fontId="20" fillId="0" borderId="0" xfId="0" applyFont="1"/>
    <xf numFmtId="0" fontId="37" fillId="0" borderId="0" xfId="0" applyFont="1"/>
    <xf numFmtId="0" fontId="10" fillId="44" borderId="9" xfId="0" applyFont="1" applyFill="1" applyBorder="1"/>
    <xf numFmtId="0" fontId="10" fillId="44" borderId="2" xfId="0" applyFont="1" applyFill="1" applyBorder="1"/>
    <xf numFmtId="0" fontId="10" fillId="44" borderId="10" xfId="0" applyFont="1" applyFill="1" applyBorder="1"/>
    <xf numFmtId="0" fontId="19" fillId="0" borderId="0" xfId="0" applyFont="1"/>
    <xf numFmtId="0" fontId="63" fillId="0" borderId="0" xfId="0" applyFont="1"/>
    <xf numFmtId="164" fontId="37" fillId="49" borderId="0" xfId="0" applyNumberFormat="1" applyFont="1" applyFill="1" applyAlignment="1">
      <alignment horizontal="left"/>
    </xf>
    <xf numFmtId="164" fontId="64" fillId="40" borderId="0" xfId="0" applyNumberFormat="1" applyFont="1" applyFill="1" applyAlignment="1">
      <alignment horizontal="left"/>
    </xf>
    <xf numFmtId="164" fontId="0" fillId="0" borderId="9" xfId="0" applyNumberFormat="1" applyBorder="1"/>
    <xf numFmtId="0" fontId="0" fillId="0" borderId="10" xfId="0" applyBorder="1"/>
    <xf numFmtId="164" fontId="0" fillId="0" borderId="11" xfId="0" applyNumberFormat="1" applyBorder="1"/>
    <xf numFmtId="0" fontId="0" fillId="0" borderId="12" xfId="0" applyBorder="1"/>
    <xf numFmtId="164" fontId="0" fillId="0" borderId="13" xfId="0" applyNumberFormat="1" applyBorder="1"/>
    <xf numFmtId="0" fontId="0" fillId="0" borderId="14" xfId="0" applyBorder="1"/>
    <xf numFmtId="0" fontId="65" fillId="5" borderId="0" xfId="0" applyFont="1" applyFill="1"/>
    <xf numFmtId="0" fontId="65" fillId="45" borderId="0" xfId="0" applyFont="1" applyFill="1"/>
    <xf numFmtId="0" fontId="65" fillId="7" borderId="0" xfId="0" applyFont="1" applyFill="1"/>
    <xf numFmtId="0" fontId="65" fillId="46" borderId="0" xfId="0" applyFont="1" applyFill="1"/>
    <xf numFmtId="0" fontId="65" fillId="8" borderId="0" xfId="0" applyFont="1" applyFill="1"/>
    <xf numFmtId="0" fontId="65" fillId="47" borderId="0" xfId="0" applyFont="1" applyFill="1"/>
    <xf numFmtId="0" fontId="65" fillId="20" borderId="0" xfId="0" applyFont="1" applyFill="1"/>
    <xf numFmtId="0" fontId="65" fillId="48" borderId="0" xfId="0" applyFont="1" applyFill="1"/>
    <xf numFmtId="0" fontId="64" fillId="14" borderId="0" xfId="0" applyFont="1" applyFill="1"/>
    <xf numFmtId="0" fontId="64" fillId="49" borderId="0" xfId="0" applyFont="1" applyFill="1"/>
    <xf numFmtId="0" fontId="65" fillId="4" borderId="0" xfId="0" applyFont="1" applyFill="1"/>
    <xf numFmtId="0" fontId="65" fillId="50" borderId="0" xfId="0" applyFont="1" applyFill="1"/>
    <xf numFmtId="0" fontId="65" fillId="16" borderId="0" xfId="0" applyFont="1" applyFill="1"/>
    <xf numFmtId="0" fontId="65" fillId="51" borderId="0" xfId="0" applyFont="1" applyFill="1"/>
    <xf numFmtId="0" fontId="64" fillId="17" borderId="0" xfId="0" applyFont="1" applyFill="1"/>
    <xf numFmtId="0" fontId="64" fillId="52" borderId="0" xfId="0" applyFont="1" applyFill="1"/>
    <xf numFmtId="0" fontId="65" fillId="18" borderId="0" xfId="0" applyFont="1" applyFill="1"/>
    <xf numFmtId="0" fontId="65" fillId="53" borderId="0" xfId="0" applyFont="1" applyFill="1"/>
    <xf numFmtId="0" fontId="64" fillId="19" borderId="0" xfId="0" applyFont="1" applyFill="1"/>
    <xf numFmtId="0" fontId="64" fillId="54" borderId="0" xfId="0" applyFont="1" applyFill="1"/>
    <xf numFmtId="0" fontId="64" fillId="25" borderId="0" xfId="0" applyFont="1" applyFill="1"/>
    <xf numFmtId="0" fontId="64" fillId="24" borderId="0" xfId="0" applyFont="1" applyFill="1"/>
    <xf numFmtId="0" fontId="64" fillId="26" borderId="0" xfId="0" applyFont="1" applyFill="1"/>
    <xf numFmtId="0" fontId="64" fillId="27" borderId="0" xfId="0" applyFont="1" applyFill="1"/>
    <xf numFmtId="0" fontId="64" fillId="35" borderId="0" xfId="0" applyFont="1" applyFill="1"/>
    <xf numFmtId="0" fontId="64" fillId="37" borderId="0" xfId="0" applyFont="1" applyFill="1"/>
    <xf numFmtId="0" fontId="64" fillId="39" borderId="0" xfId="0" applyFont="1" applyFill="1"/>
    <xf numFmtId="0" fontId="64" fillId="40" borderId="0" xfId="0" applyFont="1" applyFill="1"/>
    <xf numFmtId="0" fontId="64" fillId="41" borderId="0" xfId="0" applyFont="1" applyFill="1"/>
    <xf numFmtId="0" fontId="64" fillId="42" borderId="0" xfId="0" applyFont="1" applyFill="1"/>
    <xf numFmtId="1" fontId="63" fillId="0" borderId="0" xfId="0" applyNumberFormat="1" applyFont="1" applyAlignment="1" applyProtection="1">
      <alignment horizontal="left"/>
      <protection locked="0"/>
    </xf>
    <xf numFmtId="168" fontId="0" fillId="0" borderId="0" xfId="0" applyNumberFormat="1"/>
    <xf numFmtId="9" fontId="0" fillId="0" borderId="0" xfId="0" applyNumberFormat="1"/>
    <xf numFmtId="0" fontId="8" fillId="45" borderId="0" xfId="0" applyFont="1" applyFill="1"/>
    <xf numFmtId="0" fontId="5" fillId="25" borderId="0" xfId="0" applyFont="1" applyFill="1" applyAlignment="1">
      <alignment horizontal="right"/>
    </xf>
    <xf numFmtId="0" fontId="5" fillId="25" borderId="0" xfId="0" applyFont="1" applyFill="1" applyAlignment="1">
      <alignment horizontal="left"/>
    </xf>
    <xf numFmtId="0" fontId="8" fillId="46" borderId="0" xfId="0" applyFont="1" applyFill="1"/>
    <xf numFmtId="0" fontId="5" fillId="24" borderId="0" xfId="0" applyFont="1" applyFill="1" applyAlignment="1">
      <alignment horizontal="right"/>
    </xf>
    <xf numFmtId="0" fontId="5" fillId="24" borderId="0" xfId="0" applyFont="1" applyFill="1" applyAlignment="1">
      <alignment horizontal="left"/>
    </xf>
    <xf numFmtId="0" fontId="8" fillId="47" borderId="0" xfId="0" applyFont="1" applyFill="1"/>
    <xf numFmtId="0" fontId="5" fillId="26" borderId="0" xfId="0" applyFont="1" applyFill="1" applyAlignment="1">
      <alignment horizontal="right"/>
    </xf>
    <xf numFmtId="0" fontId="5" fillId="26" borderId="0" xfId="0" applyFont="1" applyFill="1" applyAlignment="1">
      <alignment horizontal="left"/>
    </xf>
    <xf numFmtId="0" fontId="8" fillId="48" borderId="0" xfId="0" applyFont="1" applyFill="1"/>
    <xf numFmtId="0" fontId="5" fillId="27" borderId="0" xfId="0" applyFont="1" applyFill="1" applyAlignment="1">
      <alignment horizontal="right"/>
    </xf>
    <xf numFmtId="0" fontId="5" fillId="27" borderId="0" xfId="0" applyFont="1" applyFill="1" applyAlignment="1">
      <alignment horizontal="left"/>
    </xf>
    <xf numFmtId="0" fontId="5" fillId="14" borderId="0" xfId="0" applyFont="1" applyFill="1"/>
    <xf numFmtId="0" fontId="5" fillId="49" borderId="0" xfId="0" applyFont="1" applyFill="1"/>
    <xf numFmtId="0" fontId="5" fillId="35" borderId="0" xfId="0" applyFont="1" applyFill="1" applyAlignment="1">
      <alignment horizontal="right"/>
    </xf>
    <xf numFmtId="0" fontId="5" fillId="35" borderId="0" xfId="0" applyFont="1" applyFill="1" applyAlignment="1">
      <alignment horizontal="left"/>
    </xf>
    <xf numFmtId="0" fontId="8" fillId="50" borderId="0" xfId="0" applyFont="1" applyFill="1"/>
    <xf numFmtId="0" fontId="5" fillId="37" borderId="0" xfId="0" applyFont="1" applyFill="1" applyAlignment="1">
      <alignment horizontal="right"/>
    </xf>
    <xf numFmtId="0" fontId="5" fillId="37" borderId="0" xfId="0" applyFont="1" applyFill="1" applyAlignment="1">
      <alignment horizontal="left"/>
    </xf>
    <xf numFmtId="0" fontId="8" fillId="51" borderId="0" xfId="0" applyFont="1" applyFill="1"/>
    <xf numFmtId="0" fontId="5" fillId="39" borderId="0" xfId="0" applyFont="1" applyFill="1" applyAlignment="1">
      <alignment horizontal="right"/>
    </xf>
    <xf numFmtId="0" fontId="5" fillId="39" borderId="0" xfId="0" applyFont="1" applyFill="1" applyAlignment="1">
      <alignment horizontal="left"/>
    </xf>
    <xf numFmtId="0" fontId="5" fillId="52" borderId="0" xfId="0" applyFont="1" applyFill="1"/>
    <xf numFmtId="0" fontId="5" fillId="40" borderId="0" xfId="0" applyFont="1" applyFill="1" applyAlignment="1">
      <alignment horizontal="right"/>
    </xf>
    <xf numFmtId="0" fontId="5" fillId="40" borderId="0" xfId="0" applyFont="1" applyFill="1" applyAlignment="1">
      <alignment horizontal="left"/>
    </xf>
    <xf numFmtId="0" fontId="8" fillId="53" borderId="0" xfId="0" applyFont="1" applyFill="1"/>
    <xf numFmtId="0" fontId="5" fillId="41" borderId="0" xfId="0" applyFont="1" applyFill="1" applyAlignment="1">
      <alignment horizontal="right"/>
    </xf>
    <xf numFmtId="0" fontId="5" fillId="41" borderId="0" xfId="0" applyFont="1" applyFill="1" applyAlignment="1">
      <alignment horizontal="left"/>
    </xf>
    <xf numFmtId="0" fontId="5" fillId="54" borderId="0" xfId="0" applyFont="1" applyFill="1"/>
    <xf numFmtId="0" fontId="5" fillId="42" borderId="0" xfId="0" applyFont="1" applyFill="1" applyAlignment="1">
      <alignment horizontal="right"/>
    </xf>
    <xf numFmtId="0" fontId="5" fillId="42" borderId="0" xfId="0" applyFont="1" applyFill="1" applyAlignment="1">
      <alignment horizontal="left"/>
    </xf>
    <xf numFmtId="164" fontId="8" fillId="5" borderId="0" xfId="0" applyNumberFormat="1" applyFont="1" applyFill="1"/>
    <xf numFmtId="164" fontId="5" fillId="25" borderId="0" xfId="0" applyNumberFormat="1" applyFont="1" applyFill="1"/>
    <xf numFmtId="164" fontId="64" fillId="25" borderId="0" xfId="0" applyNumberFormat="1" applyFont="1" applyFill="1" applyAlignment="1">
      <alignment horizontal="left"/>
    </xf>
    <xf numFmtId="164" fontId="8" fillId="7" borderId="0" xfId="0" applyNumberFormat="1" applyFont="1" applyFill="1"/>
    <xf numFmtId="164" fontId="5" fillId="24" borderId="0" xfId="0" applyNumberFormat="1" applyFont="1" applyFill="1"/>
    <xf numFmtId="164" fontId="64" fillId="24" borderId="0" xfId="0" applyNumberFormat="1" applyFont="1" applyFill="1" applyAlignment="1">
      <alignment horizontal="left"/>
    </xf>
    <xf numFmtId="164" fontId="8" fillId="8" borderId="0" xfId="0" applyNumberFormat="1" applyFont="1" applyFill="1"/>
    <xf numFmtId="164" fontId="5" fillId="26" borderId="0" xfId="0" applyNumberFormat="1" applyFont="1" applyFill="1"/>
    <xf numFmtId="164" fontId="64" fillId="26" borderId="0" xfId="0" applyNumberFormat="1" applyFont="1" applyFill="1" applyAlignment="1">
      <alignment horizontal="left"/>
    </xf>
    <xf numFmtId="164" fontId="8" fillId="20" borderId="0" xfId="0" applyNumberFormat="1" applyFont="1" applyFill="1"/>
    <xf numFmtId="164" fontId="5" fillId="27" borderId="0" xfId="0" applyNumberFormat="1" applyFont="1" applyFill="1"/>
    <xf numFmtId="164" fontId="64" fillId="27" borderId="0" xfId="0" applyNumberFormat="1" applyFont="1" applyFill="1" applyAlignment="1">
      <alignment horizontal="left"/>
    </xf>
    <xf numFmtId="164" fontId="5" fillId="14" borderId="0" xfId="0" applyNumberFormat="1" applyFont="1" applyFill="1"/>
    <xf numFmtId="164" fontId="5" fillId="35" borderId="0" xfId="0" applyNumberFormat="1" applyFont="1" applyFill="1"/>
    <xf numFmtId="164" fontId="64" fillId="35" borderId="0" xfId="0" applyNumberFormat="1" applyFont="1" applyFill="1" applyAlignment="1">
      <alignment horizontal="left"/>
    </xf>
    <xf numFmtId="164" fontId="8" fillId="4" borderId="0" xfId="0" applyNumberFormat="1" applyFont="1" applyFill="1"/>
    <xf numFmtId="164" fontId="5" fillId="37" borderId="0" xfId="0" applyNumberFormat="1" applyFont="1" applyFill="1"/>
    <xf numFmtId="164" fontId="64" fillId="37" borderId="0" xfId="0" applyNumberFormat="1" applyFont="1" applyFill="1" applyAlignment="1">
      <alignment horizontal="left"/>
    </xf>
    <xf numFmtId="164" fontId="8" fillId="16" borderId="0" xfId="0" applyNumberFormat="1" applyFont="1" applyFill="1"/>
    <xf numFmtId="164" fontId="5" fillId="39" borderId="0" xfId="0" applyNumberFormat="1" applyFont="1" applyFill="1"/>
    <xf numFmtId="164" fontId="64" fillId="39" borderId="0" xfId="0" applyNumberFormat="1" applyFont="1" applyFill="1" applyAlignment="1">
      <alignment horizontal="left"/>
    </xf>
    <xf numFmtId="164" fontId="5" fillId="17" borderId="0" xfId="0" applyNumberFormat="1" applyFont="1" applyFill="1"/>
    <xf numFmtId="164" fontId="5" fillId="40" borderId="0" xfId="0" applyNumberFormat="1" applyFont="1" applyFill="1"/>
    <xf numFmtId="164" fontId="8" fillId="18" borderId="0" xfId="0" applyNumberFormat="1" applyFont="1" applyFill="1"/>
    <xf numFmtId="164" fontId="5" fillId="41" borderId="0" xfId="0" applyNumberFormat="1" applyFont="1" applyFill="1"/>
    <xf numFmtId="164" fontId="64" fillId="41" borderId="0" xfId="0" applyNumberFormat="1" applyFont="1" applyFill="1" applyAlignment="1">
      <alignment horizontal="left"/>
    </xf>
    <xf numFmtId="164" fontId="5" fillId="19" borderId="0" xfId="0" applyNumberFormat="1" applyFont="1" applyFill="1"/>
    <xf numFmtId="164" fontId="5" fillId="42" borderId="0" xfId="0" applyNumberFormat="1" applyFont="1" applyFill="1"/>
    <xf numFmtId="164" fontId="64" fillId="42" borderId="0" xfId="0" applyNumberFormat="1" applyFont="1" applyFill="1" applyAlignment="1">
      <alignment horizontal="left"/>
    </xf>
    <xf numFmtId="164" fontId="37" fillId="35" borderId="0" xfId="0" applyNumberFormat="1" applyFont="1" applyFill="1" applyAlignment="1">
      <alignment horizontal="left"/>
    </xf>
    <xf numFmtId="0" fontId="5" fillId="49" borderId="0" xfId="0" applyFont="1" applyFill="1" applyAlignment="1">
      <alignment horizontal="right"/>
    </xf>
    <xf numFmtId="164" fontId="66" fillId="35" borderId="0" xfId="0" applyNumberFormat="1" applyFont="1" applyFill="1" applyAlignment="1">
      <alignment horizontal="left"/>
    </xf>
    <xf numFmtId="0" fontId="8" fillId="4" borderId="0" xfId="0" applyFont="1" applyFill="1" applyAlignment="1">
      <alignment horizontal="right"/>
    </xf>
    <xf numFmtId="0" fontId="8" fillId="4" borderId="0" xfId="0" applyFont="1" applyFill="1" applyAlignment="1">
      <alignment horizontal="left"/>
    </xf>
    <xf numFmtId="0" fontId="7" fillId="35" borderId="0" xfId="0" applyFont="1" applyFill="1" applyAlignment="1">
      <alignment horizontal="right"/>
    </xf>
    <xf numFmtId="0" fontId="7" fillId="37" borderId="0" xfId="0" applyFont="1" applyFill="1" applyAlignment="1">
      <alignment horizontal="right"/>
    </xf>
    <xf numFmtId="164" fontId="37" fillId="37" borderId="0" xfId="0" applyNumberFormat="1" applyFont="1" applyFill="1" applyAlignment="1">
      <alignment horizontal="left"/>
    </xf>
    <xf numFmtId="0" fontId="8" fillId="50" borderId="0" xfId="0" applyFont="1" applyFill="1" applyAlignment="1">
      <alignment horizontal="right"/>
    </xf>
    <xf numFmtId="0" fontId="8" fillId="50" borderId="0" xfId="0" applyFont="1" applyFill="1" applyAlignment="1">
      <alignment horizontal="left"/>
    </xf>
    <xf numFmtId="0" fontId="65" fillId="4" borderId="0" xfId="0" applyFont="1" applyFill="1" applyAlignment="1">
      <alignment horizontal="right"/>
    </xf>
    <xf numFmtId="0" fontId="64" fillId="37" borderId="0" xfId="0" applyFont="1" applyFill="1" applyAlignment="1">
      <alignment horizontal="right"/>
    </xf>
    <xf numFmtId="0" fontId="8" fillId="16" borderId="0" xfId="0" applyFont="1" applyFill="1" applyAlignment="1">
      <alignment horizontal="right"/>
    </xf>
    <xf numFmtId="0" fontId="8" fillId="16" borderId="0" xfId="0" applyFont="1" applyFill="1" applyAlignment="1">
      <alignment horizontal="left"/>
    </xf>
    <xf numFmtId="0" fontId="7" fillId="39" borderId="0" xfId="0" applyFont="1" applyFill="1" applyAlignment="1">
      <alignment horizontal="right"/>
    </xf>
    <xf numFmtId="164" fontId="37" fillId="39" borderId="0" xfId="0" applyNumberFormat="1" applyFont="1" applyFill="1" applyAlignment="1">
      <alignment horizontal="left"/>
    </xf>
    <xf numFmtId="0" fontId="8" fillId="51" borderId="0" xfId="0" applyFont="1" applyFill="1" applyAlignment="1">
      <alignment horizontal="right"/>
    </xf>
    <xf numFmtId="0" fontId="8" fillId="51" borderId="0" xfId="0" applyFont="1" applyFill="1" applyAlignment="1">
      <alignment horizontal="left"/>
    </xf>
    <xf numFmtId="0" fontId="65" fillId="16" borderId="0" xfId="0" applyFont="1" applyFill="1" applyAlignment="1">
      <alignment horizontal="right"/>
    </xf>
    <xf numFmtId="0" fontId="64" fillId="39" borderId="0" xfId="0" applyFont="1" applyFill="1" applyAlignment="1">
      <alignment horizontal="right"/>
    </xf>
    <xf numFmtId="0" fontId="5" fillId="17" borderId="0" xfId="0" applyFont="1" applyFill="1" applyAlignment="1">
      <alignment horizontal="right"/>
    </xf>
    <xf numFmtId="0" fontId="5" fillId="17" borderId="0" xfId="0" applyFont="1" applyFill="1" applyAlignment="1">
      <alignment horizontal="left"/>
    </xf>
    <xf numFmtId="0" fontId="7" fillId="40" borderId="0" xfId="0" applyFont="1" applyFill="1" applyAlignment="1">
      <alignment horizontal="right"/>
    </xf>
    <xf numFmtId="164" fontId="37" fillId="40" borderId="0" xfId="0" applyNumberFormat="1" applyFont="1" applyFill="1" applyAlignment="1">
      <alignment horizontal="left"/>
    </xf>
    <xf numFmtId="0" fontId="5" fillId="52" borderId="0" xfId="0" applyFont="1" applyFill="1" applyAlignment="1">
      <alignment horizontal="right"/>
    </xf>
    <xf numFmtId="0" fontId="5" fillId="52" borderId="0" xfId="0" applyFont="1" applyFill="1" applyAlignment="1">
      <alignment horizontal="left"/>
    </xf>
    <xf numFmtId="0" fontId="64" fillId="17" borderId="0" xfId="0" applyFont="1" applyFill="1" applyAlignment="1">
      <alignment horizontal="right"/>
    </xf>
    <xf numFmtId="0" fontId="64" fillId="40" borderId="0" xfId="0" applyFont="1" applyFill="1" applyAlignment="1">
      <alignment horizontal="right"/>
    </xf>
    <xf numFmtId="0" fontId="8" fillId="18" borderId="0" xfId="0" applyFont="1" applyFill="1" applyAlignment="1">
      <alignment horizontal="right"/>
    </xf>
    <xf numFmtId="0" fontId="8" fillId="18" borderId="0" xfId="0" applyFont="1" applyFill="1" applyAlignment="1">
      <alignment horizontal="left"/>
    </xf>
    <xf numFmtId="0" fontId="8" fillId="53" borderId="0" xfId="0" applyFont="1" applyFill="1" applyAlignment="1">
      <alignment horizontal="right"/>
    </xf>
    <xf numFmtId="0" fontId="8" fillId="53" borderId="0" xfId="0" applyFont="1" applyFill="1" applyAlignment="1">
      <alignment horizontal="left"/>
    </xf>
    <xf numFmtId="0" fontId="7" fillId="41" borderId="0" xfId="0" applyFont="1" applyFill="1" applyAlignment="1">
      <alignment horizontal="right"/>
    </xf>
    <xf numFmtId="164" fontId="37" fillId="41" borderId="0" xfId="0" applyNumberFormat="1" applyFont="1" applyFill="1" applyAlignment="1">
      <alignment horizontal="left"/>
    </xf>
    <xf numFmtId="0" fontId="65" fillId="18" borderId="0" xfId="0" applyFont="1" applyFill="1" applyAlignment="1">
      <alignment horizontal="right"/>
    </xf>
    <xf numFmtId="0" fontId="64" fillId="41" borderId="0" xfId="0" applyFont="1" applyFill="1" applyAlignment="1">
      <alignment horizontal="right"/>
    </xf>
    <xf numFmtId="0" fontId="5" fillId="19" borderId="0" xfId="0" applyFont="1" applyFill="1" applyAlignment="1">
      <alignment horizontal="right"/>
    </xf>
    <xf numFmtId="0" fontId="5" fillId="19" borderId="0" xfId="0" applyFont="1" applyFill="1" applyAlignment="1">
      <alignment horizontal="left"/>
    </xf>
    <xf numFmtId="0" fontId="5" fillId="54" borderId="0" xfId="0" applyFont="1" applyFill="1" applyAlignment="1">
      <alignment horizontal="right"/>
    </xf>
    <xf numFmtId="0" fontId="5" fillId="54" borderId="0" xfId="0" applyFont="1" applyFill="1" applyAlignment="1">
      <alignment horizontal="left"/>
    </xf>
    <xf numFmtId="0" fontId="7" fillId="42" borderId="0" xfId="0" applyFont="1" applyFill="1" applyAlignment="1">
      <alignment horizontal="right"/>
    </xf>
    <xf numFmtId="164" fontId="37" fillId="42" borderId="0" xfId="0" applyNumberFormat="1" applyFont="1" applyFill="1" applyAlignment="1">
      <alignment horizontal="left"/>
    </xf>
    <xf numFmtId="0" fontId="64" fillId="19" borderId="0" xfId="0" applyFont="1" applyFill="1" applyAlignment="1">
      <alignment horizontal="right"/>
    </xf>
    <xf numFmtId="0" fontId="64" fillId="42" borderId="0" xfId="0" applyFont="1" applyFill="1" applyAlignment="1">
      <alignment horizontal="right"/>
    </xf>
    <xf numFmtId="0" fontId="8" fillId="5" borderId="0" xfId="0" applyFont="1" applyFill="1" applyAlignment="1">
      <alignment horizontal="right"/>
    </xf>
    <xf numFmtId="0" fontId="8" fillId="5" borderId="0" xfId="0" applyFont="1" applyFill="1" applyAlignment="1">
      <alignment horizontal="left"/>
    </xf>
    <xf numFmtId="0" fontId="8" fillId="45" borderId="0" xfId="0" applyFont="1" applyFill="1" applyAlignment="1">
      <alignment horizontal="right"/>
    </xf>
    <xf numFmtId="0" fontId="8" fillId="45" borderId="0" xfId="0" applyFont="1" applyFill="1" applyAlignment="1">
      <alignment horizontal="left"/>
    </xf>
    <xf numFmtId="0" fontId="7" fillId="25" borderId="0" xfId="0" applyFont="1" applyFill="1" applyAlignment="1">
      <alignment horizontal="right"/>
    </xf>
    <xf numFmtId="164" fontId="37" fillId="25" borderId="0" xfId="0" applyNumberFormat="1" applyFont="1" applyFill="1" applyAlignment="1">
      <alignment horizontal="left"/>
    </xf>
    <xf numFmtId="0" fontId="65" fillId="5" borderId="0" xfId="0" applyFont="1" applyFill="1" applyAlignment="1">
      <alignment horizontal="right"/>
    </xf>
    <xf numFmtId="0" fontId="64" fillId="25" borderId="0" xfId="0" applyFont="1" applyFill="1" applyAlignment="1">
      <alignment horizontal="right"/>
    </xf>
    <xf numFmtId="0" fontId="8" fillId="7" borderId="0" xfId="0" applyFont="1" applyFill="1" applyAlignment="1">
      <alignment horizontal="right"/>
    </xf>
    <xf numFmtId="0" fontId="8" fillId="7" borderId="0" xfId="0" applyFont="1" applyFill="1" applyAlignment="1">
      <alignment horizontal="left"/>
    </xf>
    <xf numFmtId="0" fontId="8" fillId="46" borderId="0" xfId="0" applyFont="1" applyFill="1" applyAlignment="1">
      <alignment horizontal="right"/>
    </xf>
    <xf numFmtId="0" fontId="8" fillId="46" borderId="0" xfId="0" applyFont="1" applyFill="1" applyAlignment="1">
      <alignment horizontal="left"/>
    </xf>
    <xf numFmtId="0" fontId="7" fillId="24" borderId="0" xfId="0" applyFont="1" applyFill="1" applyAlignment="1">
      <alignment horizontal="right"/>
    </xf>
    <xf numFmtId="164" fontId="37" fillId="24" borderId="0" xfId="0" applyNumberFormat="1" applyFont="1" applyFill="1" applyAlignment="1">
      <alignment horizontal="left"/>
    </xf>
    <xf numFmtId="0" fontId="65" fillId="7" borderId="0" xfId="0" applyFont="1" applyFill="1" applyAlignment="1">
      <alignment horizontal="right"/>
    </xf>
    <xf numFmtId="0" fontId="64" fillId="24" borderId="0" xfId="0" applyFont="1" applyFill="1" applyAlignment="1">
      <alignment horizontal="right"/>
    </xf>
    <xf numFmtId="0" fontId="8" fillId="8" borderId="0" xfId="0" applyFont="1" applyFill="1" applyAlignment="1">
      <alignment horizontal="right"/>
    </xf>
    <xf numFmtId="0" fontId="8" fillId="8" borderId="0" xfId="0" applyFont="1" applyFill="1" applyAlignment="1">
      <alignment horizontal="left"/>
    </xf>
    <xf numFmtId="0" fontId="8" fillId="47" borderId="0" xfId="0" applyFont="1" applyFill="1" applyAlignment="1">
      <alignment horizontal="right"/>
    </xf>
    <xf numFmtId="0" fontId="8" fillId="47" borderId="0" xfId="0" applyFont="1" applyFill="1" applyAlignment="1">
      <alignment horizontal="left"/>
    </xf>
    <xf numFmtId="0" fontId="7" fillId="26" borderId="0" xfId="0" applyFont="1" applyFill="1" applyAlignment="1">
      <alignment horizontal="right"/>
    </xf>
    <xf numFmtId="164" fontId="37" fillId="26" borderId="0" xfId="0" applyNumberFormat="1" applyFont="1" applyFill="1" applyAlignment="1">
      <alignment horizontal="left"/>
    </xf>
    <xf numFmtId="0" fontId="65" fillId="8" borderId="0" xfId="0" applyFont="1" applyFill="1" applyAlignment="1">
      <alignment horizontal="right"/>
    </xf>
    <xf numFmtId="0" fontId="64" fillId="26" borderId="0" xfId="0" applyFont="1" applyFill="1" applyAlignment="1">
      <alignment horizontal="right"/>
    </xf>
    <xf numFmtId="0" fontId="8" fillId="20" borderId="0" xfId="0" applyFont="1" applyFill="1" applyAlignment="1">
      <alignment horizontal="right"/>
    </xf>
    <xf numFmtId="0" fontId="8" fillId="20" borderId="0" xfId="0" applyFont="1" applyFill="1" applyAlignment="1">
      <alignment horizontal="left"/>
    </xf>
    <xf numFmtId="0" fontId="8" fillId="48" borderId="0" xfId="0" applyFont="1" applyFill="1" applyAlignment="1">
      <alignment horizontal="right"/>
    </xf>
    <xf numFmtId="0" fontId="8" fillId="48" borderId="0" xfId="0" applyFont="1" applyFill="1" applyAlignment="1">
      <alignment horizontal="left"/>
    </xf>
    <xf numFmtId="0" fontId="7" fillId="27" borderId="0" xfId="0" applyFont="1" applyFill="1" applyAlignment="1">
      <alignment horizontal="right"/>
    </xf>
    <xf numFmtId="164" fontId="37" fillId="27" borderId="0" xfId="0" applyNumberFormat="1" applyFont="1" applyFill="1" applyAlignment="1">
      <alignment horizontal="left"/>
    </xf>
    <xf numFmtId="0" fontId="65" fillId="20" borderId="0" xfId="0" applyFont="1" applyFill="1" applyAlignment="1">
      <alignment horizontal="right"/>
    </xf>
    <xf numFmtId="0" fontId="64" fillId="27" borderId="0" xfId="0" applyFont="1" applyFill="1" applyAlignment="1">
      <alignment horizontal="right"/>
    </xf>
    <xf numFmtId="0" fontId="5" fillId="14" borderId="0" xfId="0" applyFont="1" applyFill="1" applyAlignment="1">
      <alignment horizontal="right"/>
    </xf>
    <xf numFmtId="0" fontId="5" fillId="14" borderId="0" xfId="0" applyFont="1" applyFill="1" applyAlignment="1">
      <alignment horizontal="left"/>
    </xf>
    <xf numFmtId="0" fontId="64" fillId="14" borderId="0" xfId="0" applyFont="1" applyFill="1" applyAlignment="1">
      <alignment horizontal="right"/>
    </xf>
    <xf numFmtId="0" fontId="64" fillId="35" borderId="0" xfId="0" applyFont="1" applyFill="1" applyAlignment="1">
      <alignment horizontal="right"/>
    </xf>
    <xf numFmtId="0" fontId="5" fillId="49" borderId="0" xfId="0" applyFont="1" applyFill="1" applyAlignment="1">
      <alignment horizontal="left"/>
    </xf>
    <xf numFmtId="0" fontId="0" fillId="0" borderId="4" xfId="0" applyBorder="1" applyAlignment="1" applyProtection="1">
      <alignment horizontal="center"/>
      <protection locked="0"/>
    </xf>
    <xf numFmtId="164" fontId="0" fillId="0" borderId="7" xfId="0" applyNumberFormat="1" applyBorder="1"/>
    <xf numFmtId="0" fontId="0" fillId="0" borderId="5" xfId="0" applyBorder="1" applyAlignment="1" applyProtection="1">
      <alignment horizontal="center"/>
      <protection locked="0"/>
    </xf>
    <xf numFmtId="0" fontId="9" fillId="0" borderId="10" xfId="0" applyFont="1" applyBorder="1" applyAlignment="1">
      <alignment horizontal="center"/>
    </xf>
    <xf numFmtId="0" fontId="9" fillId="0" borderId="12" xfId="0" applyFont="1" applyBorder="1" applyAlignment="1">
      <alignment horizontal="center"/>
    </xf>
    <xf numFmtId="0" fontId="9" fillId="0" borderId="14" xfId="0" applyFont="1" applyBorder="1" applyAlignment="1">
      <alignment horizontal="center"/>
    </xf>
    <xf numFmtId="1" fontId="30" fillId="58" borderId="2" xfId="0" applyNumberFormat="1" applyFont="1" applyFill="1" applyBorder="1" applyAlignment="1" applyProtection="1">
      <alignment horizontal="center"/>
      <protection hidden="1"/>
    </xf>
    <xf numFmtId="1" fontId="30" fillId="58" borderId="10" xfId="0" applyNumberFormat="1" applyFont="1" applyFill="1" applyBorder="1" applyAlignment="1" applyProtection="1">
      <alignment horizontal="center"/>
      <protection hidden="1"/>
    </xf>
    <xf numFmtId="1" fontId="30" fillId="58" borderId="0" xfId="0" applyNumberFormat="1" applyFont="1" applyFill="1" applyAlignment="1" applyProtection="1">
      <alignment horizontal="center"/>
      <protection hidden="1"/>
    </xf>
    <xf numFmtId="1" fontId="30" fillId="58" borderId="12" xfId="0" applyNumberFormat="1" applyFont="1" applyFill="1" applyBorder="1" applyAlignment="1" applyProtection="1">
      <alignment horizontal="center"/>
      <protection hidden="1"/>
    </xf>
    <xf numFmtId="1" fontId="30" fillId="58" borderId="3" xfId="0" applyNumberFormat="1" applyFont="1" applyFill="1" applyBorder="1" applyAlignment="1" applyProtection="1">
      <alignment horizontal="center"/>
      <protection hidden="1"/>
    </xf>
    <xf numFmtId="1" fontId="30" fillId="58" borderId="14" xfId="0" applyNumberFormat="1" applyFont="1" applyFill="1" applyBorder="1" applyAlignment="1" applyProtection="1">
      <alignment horizontal="center"/>
      <protection hidden="1"/>
    </xf>
    <xf numFmtId="0" fontId="0" fillId="0" borderId="1" xfId="0" applyBorder="1" applyAlignment="1" applyProtection="1">
      <alignment horizontal="center"/>
      <protection locked="0"/>
    </xf>
    <xf numFmtId="0" fontId="0" fillId="0" borderId="0" xfId="0" applyAlignment="1">
      <alignment horizontal="center"/>
    </xf>
    <xf numFmtId="0" fontId="9" fillId="0" borderId="4" xfId="2" applyFont="1" applyFill="1" applyBorder="1" applyAlignment="1">
      <alignment horizontal="right"/>
    </xf>
    <xf numFmtId="2" fontId="0" fillId="0" borderId="1" xfId="0" applyNumberFormat="1" applyBorder="1"/>
    <xf numFmtId="165" fontId="0" fillId="0" borderId="1" xfId="0" applyNumberFormat="1" applyBorder="1"/>
    <xf numFmtId="0" fontId="9" fillId="0" borderId="1" xfId="0" applyFont="1" applyBorder="1" applyAlignment="1">
      <alignment horizontal="right"/>
    </xf>
    <xf numFmtId="1" fontId="30" fillId="58" borderId="15" xfId="0" applyNumberFormat="1" applyFont="1" applyFill="1" applyBorder="1" applyAlignment="1">
      <alignment horizontal="center"/>
    </xf>
    <xf numFmtId="1" fontId="30" fillId="58" borderId="8" xfId="0" applyNumberFormat="1" applyFont="1" applyFill="1" applyBorder="1" applyAlignment="1">
      <alignment horizontal="center"/>
    </xf>
    <xf numFmtId="167" fontId="9" fillId="0" borderId="7" xfId="0" applyNumberFormat="1" applyFont="1" applyBorder="1"/>
    <xf numFmtId="167" fontId="9" fillId="0" borderId="8" xfId="0" applyNumberFormat="1" applyFont="1" applyBorder="1"/>
    <xf numFmtId="0" fontId="9" fillId="0" borderId="4" xfId="0" applyFont="1" applyBorder="1" applyAlignment="1">
      <alignment horizontal="right"/>
    </xf>
    <xf numFmtId="0" fontId="9" fillId="0" borderId="5" xfId="0" applyFont="1" applyBorder="1" applyAlignment="1">
      <alignment horizontal="right"/>
    </xf>
    <xf numFmtId="0" fontId="9" fillId="0" borderId="6" xfId="0" applyFont="1" applyBorder="1" applyAlignment="1">
      <alignment horizontal="right"/>
    </xf>
    <xf numFmtId="0" fontId="9" fillId="0" borderId="4" xfId="3" applyFont="1" applyFill="1" applyBorder="1" applyAlignment="1">
      <alignment horizontal="right"/>
    </xf>
    <xf numFmtId="0" fontId="9" fillId="0" borderId="6" xfId="3" applyFont="1" applyFill="1" applyBorder="1" applyAlignment="1">
      <alignment horizontal="right"/>
    </xf>
    <xf numFmtId="0" fontId="9" fillId="0" borderId="6" xfId="2" applyFont="1" applyFill="1" applyBorder="1" applyAlignment="1">
      <alignment horizontal="right"/>
    </xf>
    <xf numFmtId="0" fontId="9" fillId="0" borderId="0" xfId="0" applyFont="1" applyAlignment="1">
      <alignment horizontal="right"/>
    </xf>
    <xf numFmtId="0" fontId="9" fillId="0" borderId="0" xfId="0" applyFont="1" applyAlignment="1">
      <alignment horizontal="left"/>
    </xf>
    <xf numFmtId="164" fontId="0" fillId="0" borderId="0" xfId="0" applyNumberFormat="1" applyBorder="1"/>
    <xf numFmtId="164" fontId="9" fillId="0" borderId="0" xfId="0" applyNumberFormat="1" applyFont="1" applyBorder="1" applyAlignment="1">
      <alignment horizontal="center"/>
    </xf>
    <xf numFmtId="164" fontId="9" fillId="0" borderId="0" xfId="0" applyNumberFormat="1" applyFont="1" applyBorder="1" applyAlignment="1">
      <alignment horizontal="center" vertical="center" wrapText="1"/>
    </xf>
    <xf numFmtId="1" fontId="30" fillId="58" borderId="0" xfId="0" applyNumberFormat="1" applyFont="1" applyFill="1" applyBorder="1" applyAlignment="1" applyProtection="1">
      <alignment horizontal="center"/>
      <protection hidden="1"/>
    </xf>
    <xf numFmtId="166" fontId="9" fillId="0" borderId="0" xfId="0" applyNumberFormat="1" applyFont="1" applyBorder="1"/>
    <xf numFmtId="14" fontId="0" fillId="0" borderId="0" xfId="0" applyNumberFormat="1"/>
    <xf numFmtId="0" fontId="0" fillId="0" borderId="0" xfId="0" applyNumberFormat="1"/>
    <xf numFmtId="168" fontId="10" fillId="44" borderId="0" xfId="0" applyNumberFormat="1" applyFont="1" applyFill="1" applyBorder="1" applyAlignment="1">
      <alignment horizontal="center"/>
    </xf>
    <xf numFmtId="1" fontId="10" fillId="44" borderId="0" xfId="0" applyNumberFormat="1" applyFont="1" applyFill="1" applyBorder="1" applyAlignment="1">
      <alignment horizontal="center"/>
    </xf>
    <xf numFmtId="9" fontId="10" fillId="55" borderId="0" xfId="0" applyNumberFormat="1" applyFont="1" applyFill="1" applyBorder="1" applyAlignment="1">
      <alignment horizontal="center"/>
    </xf>
    <xf numFmtId="1" fontId="0" fillId="0" borderId="1" xfId="0" applyNumberFormat="1" applyBorder="1"/>
    <xf numFmtId="165" fontId="4" fillId="0" borderId="1" xfId="0" applyNumberFormat="1" applyFont="1" applyBorder="1" applyAlignment="1">
      <alignment vertical="center" wrapText="1"/>
    </xf>
    <xf numFmtId="164" fontId="9" fillId="0" borderId="15" xfId="0" applyNumberFormat="1" applyFont="1" applyBorder="1" applyAlignment="1">
      <alignment horizontal="center" vertical="center" wrapText="1"/>
    </xf>
    <xf numFmtId="1" fontId="30" fillId="58" borderId="15" xfId="0" applyNumberFormat="1" applyFont="1" applyFill="1" applyBorder="1" applyAlignment="1" applyProtection="1">
      <alignment horizontal="center"/>
      <protection hidden="1"/>
    </xf>
    <xf numFmtId="1" fontId="30" fillId="58" borderId="8" xfId="0" applyNumberFormat="1" applyFont="1" applyFill="1" applyBorder="1" applyAlignment="1" applyProtection="1">
      <alignment horizontal="center"/>
      <protection hidden="1"/>
    </xf>
    <xf numFmtId="2" fontId="9" fillId="0" borderId="7" xfId="0" applyNumberFormat="1" applyFont="1" applyBorder="1" applyAlignment="1">
      <alignment horizontal="center"/>
    </xf>
    <xf numFmtId="2" fontId="9" fillId="0" borderId="8" xfId="0" applyNumberFormat="1" applyFont="1" applyBorder="1" applyAlignment="1">
      <alignment horizontal="center"/>
    </xf>
    <xf numFmtId="167" fontId="0" fillId="0" borderId="7" xfId="0" applyNumberFormat="1" applyBorder="1"/>
    <xf numFmtId="167" fontId="0" fillId="0" borderId="8" xfId="0" applyNumberFormat="1" applyBorder="1"/>
    <xf numFmtId="1" fontId="0" fillId="0" borderId="0" xfId="0" applyNumberFormat="1" applyBorder="1"/>
    <xf numFmtId="0" fontId="9" fillId="0" borderId="0" xfId="0" applyFont="1" applyBorder="1" applyAlignment="1">
      <alignment horizontal="left"/>
    </xf>
    <xf numFmtId="0" fontId="9" fillId="0" borderId="0" xfId="0" applyFont="1" applyBorder="1" applyAlignment="1">
      <alignment horizontal="center"/>
    </xf>
    <xf numFmtId="167" fontId="0" fillId="0" borderId="0" xfId="0" applyNumberFormat="1" applyBorder="1"/>
    <xf numFmtId="0" fontId="0" fillId="0" borderId="6" xfId="0" applyBorder="1" applyAlignment="1" applyProtection="1">
      <alignment horizontal="center"/>
      <protection locked="0"/>
    </xf>
    <xf numFmtId="1" fontId="0" fillId="0" borderId="0" xfId="0" applyNumberFormat="1"/>
    <xf numFmtId="0" fontId="0" fillId="0" borderId="1" xfId="0" applyBorder="1"/>
    <xf numFmtId="0" fontId="0" fillId="0" borderId="4" xfId="0" applyBorder="1"/>
    <xf numFmtId="0" fontId="0" fillId="0" borderId="5" xfId="0" applyBorder="1"/>
    <xf numFmtId="0" fontId="0" fillId="0" borderId="6" xfId="0" applyBorder="1"/>
    <xf numFmtId="0" fontId="9" fillId="0" borderId="7" xfId="0" applyFont="1" applyBorder="1" applyAlignment="1">
      <alignment horizontal="left"/>
    </xf>
    <xf numFmtId="0" fontId="9" fillId="0" borderId="9" xfId="0" applyFont="1" applyBorder="1" applyAlignment="1">
      <alignment horizontal="left"/>
    </xf>
    <xf numFmtId="0" fontId="9" fillId="0" borderId="11" xfId="0" applyFont="1" applyBorder="1" applyAlignment="1">
      <alignment horizontal="left"/>
    </xf>
    <xf numFmtId="0" fontId="9" fillId="0" borderId="13" xfId="0" applyFont="1" applyBorder="1" applyAlignment="1">
      <alignment horizontal="left"/>
    </xf>
    <xf numFmtId="0" fontId="9" fillId="0" borderId="11" xfId="3" applyFont="1" applyFill="1" applyBorder="1" applyAlignment="1">
      <alignment horizontal="left"/>
    </xf>
    <xf numFmtId="0" fontId="9" fillId="0" borderId="11" xfId="2" applyFont="1" applyFill="1" applyBorder="1" applyAlignment="1">
      <alignment horizontal="left"/>
    </xf>
    <xf numFmtId="0" fontId="9" fillId="0" borderId="9" xfId="2" applyFont="1" applyFill="1" applyBorder="1" applyAlignment="1">
      <alignment horizontal="left"/>
    </xf>
    <xf numFmtId="0" fontId="9" fillId="0" borderId="13" xfId="3" applyFont="1" applyFill="1" applyBorder="1" applyAlignment="1">
      <alignment horizontal="left"/>
    </xf>
    <xf numFmtId="0" fontId="9" fillId="0" borderId="9" xfId="3" applyFont="1" applyFill="1" applyBorder="1" applyAlignment="1">
      <alignment horizontal="left"/>
    </xf>
    <xf numFmtId="0" fontId="9" fillId="0" borderId="13" xfId="2" applyFont="1" applyFill="1" applyBorder="1" applyAlignment="1">
      <alignment horizontal="left"/>
    </xf>
    <xf numFmtId="1" fontId="0" fillId="0" borderId="11" xfId="0" applyNumberFormat="1" applyBorder="1"/>
    <xf numFmtId="1" fontId="0" fillId="0" borderId="13" xfId="0" applyNumberFormat="1" applyBorder="1"/>
    <xf numFmtId="0" fontId="9" fillId="0" borderId="3" xfId="0" applyFont="1" applyBorder="1" applyAlignment="1">
      <alignment horizontal="left"/>
    </xf>
    <xf numFmtId="1" fontId="30" fillId="58" borderId="9" xfId="0" applyNumberFormat="1" applyFont="1" applyFill="1" applyBorder="1" applyAlignment="1" applyProtection="1">
      <alignment horizontal="center"/>
      <protection hidden="1"/>
    </xf>
    <xf numFmtId="1" fontId="30" fillId="58" borderId="11" xfId="0" applyNumberFormat="1" applyFont="1" applyFill="1" applyBorder="1" applyAlignment="1" applyProtection="1">
      <alignment horizontal="center"/>
      <protection hidden="1"/>
    </xf>
    <xf numFmtId="1" fontId="30" fillId="58" borderId="13" xfId="0" applyNumberFormat="1" applyFont="1" applyFill="1" applyBorder="1" applyAlignment="1" applyProtection="1">
      <alignment horizontal="center"/>
      <protection hidden="1"/>
    </xf>
    <xf numFmtId="171" fontId="19" fillId="5" borderId="0" xfId="0" applyNumberFormat="1" applyFont="1" applyFill="1"/>
    <xf numFmtId="171" fontId="36" fillId="45" borderId="0" xfId="0" applyNumberFormat="1" applyFont="1" applyFill="1" applyAlignment="1">
      <alignment horizontal="left"/>
    </xf>
    <xf numFmtId="171" fontId="20" fillId="25" borderId="0" xfId="0" applyNumberFormat="1" applyFont="1" applyFill="1"/>
    <xf numFmtId="171" fontId="64" fillId="25" borderId="0" xfId="0" applyNumberFormat="1" applyFont="1" applyFill="1" applyAlignment="1">
      <alignment horizontal="left"/>
    </xf>
    <xf numFmtId="171" fontId="19" fillId="7" borderId="0" xfId="0" applyNumberFormat="1" applyFont="1" applyFill="1"/>
    <xf numFmtId="171" fontId="36" fillId="46" borderId="0" xfId="0" applyNumberFormat="1" applyFont="1" applyFill="1" applyAlignment="1">
      <alignment horizontal="left"/>
    </xf>
    <xf numFmtId="171" fontId="20" fillId="24" borderId="0" xfId="0" applyNumberFormat="1" applyFont="1" applyFill="1"/>
    <xf numFmtId="171" fontId="64" fillId="24" borderId="0" xfId="0" applyNumberFormat="1" applyFont="1" applyFill="1" applyAlignment="1">
      <alignment horizontal="left"/>
    </xf>
    <xf numFmtId="171" fontId="19" fillId="8" borderId="0" xfId="0" applyNumberFormat="1" applyFont="1" applyFill="1"/>
    <xf numFmtId="171" fontId="36" fillId="47" borderId="0" xfId="0" applyNumberFormat="1" applyFont="1" applyFill="1" applyAlignment="1">
      <alignment horizontal="left"/>
    </xf>
    <xf numFmtId="171" fontId="20" fillId="26" borderId="0" xfId="0" applyNumberFormat="1" applyFont="1" applyFill="1"/>
    <xf numFmtId="171" fontId="64" fillId="26" borderId="0" xfId="0" applyNumberFormat="1" applyFont="1" applyFill="1" applyAlignment="1">
      <alignment horizontal="left"/>
    </xf>
    <xf numFmtId="171" fontId="19" fillId="20" borderId="0" xfId="0" applyNumberFormat="1" applyFont="1" applyFill="1"/>
    <xf numFmtId="171" fontId="36" fillId="48" borderId="0" xfId="0" applyNumberFormat="1" applyFont="1" applyFill="1" applyAlignment="1">
      <alignment horizontal="left"/>
    </xf>
    <xf numFmtId="171" fontId="20" fillId="27" borderId="0" xfId="0" applyNumberFormat="1" applyFont="1" applyFill="1"/>
    <xf numFmtId="171" fontId="64" fillId="27" borderId="0" xfId="0" applyNumberFormat="1" applyFont="1" applyFill="1" applyAlignment="1">
      <alignment horizontal="left"/>
    </xf>
    <xf numFmtId="171" fontId="20" fillId="14" borderId="0" xfId="0" applyNumberFormat="1" applyFont="1" applyFill="1"/>
    <xf numFmtId="171" fontId="20" fillId="35" borderId="0" xfId="0" applyNumberFormat="1" applyFont="1" applyFill="1"/>
    <xf numFmtId="171" fontId="64" fillId="35" borderId="0" xfId="0" applyNumberFormat="1" applyFont="1" applyFill="1" applyAlignment="1">
      <alignment horizontal="left"/>
    </xf>
    <xf numFmtId="171" fontId="19" fillId="4" borderId="0" xfId="0" applyNumberFormat="1" applyFont="1" applyFill="1"/>
    <xf numFmtId="171" fontId="36" fillId="50" borderId="0" xfId="0" applyNumberFormat="1" applyFont="1" applyFill="1" applyAlignment="1">
      <alignment horizontal="left"/>
    </xf>
    <xf numFmtId="171" fontId="20" fillId="37" borderId="0" xfId="0" applyNumberFormat="1" applyFont="1" applyFill="1"/>
    <xf numFmtId="171" fontId="64" fillId="37" borderId="0" xfId="0" applyNumberFormat="1" applyFont="1" applyFill="1" applyAlignment="1">
      <alignment horizontal="left"/>
    </xf>
    <xf numFmtId="171" fontId="19" fillId="16" borderId="0" xfId="0" applyNumberFormat="1" applyFont="1" applyFill="1"/>
    <xf numFmtId="171" fontId="36" fillId="51" borderId="0" xfId="0" applyNumberFormat="1" applyFont="1" applyFill="1" applyAlignment="1">
      <alignment horizontal="left"/>
    </xf>
    <xf numFmtId="171" fontId="20" fillId="39" borderId="0" xfId="0" applyNumberFormat="1" applyFont="1" applyFill="1"/>
    <xf numFmtId="171" fontId="64" fillId="39" borderId="0" xfId="0" applyNumberFormat="1" applyFont="1" applyFill="1" applyAlignment="1">
      <alignment horizontal="left"/>
    </xf>
    <xf numFmtId="171" fontId="20" fillId="17" borderId="0" xfId="0" applyNumberFormat="1" applyFont="1" applyFill="1"/>
    <xf numFmtId="171" fontId="37" fillId="52" borderId="0" xfId="0" applyNumberFormat="1" applyFont="1" applyFill="1" applyAlignment="1">
      <alignment horizontal="left"/>
    </xf>
    <xf numFmtId="171" fontId="20" fillId="40" borderId="0" xfId="0" applyNumberFormat="1" applyFont="1" applyFill="1"/>
    <xf numFmtId="171" fontId="19" fillId="18" borderId="0" xfId="0" applyNumberFormat="1" applyFont="1" applyFill="1"/>
    <xf numFmtId="171" fontId="36" fillId="53" borderId="0" xfId="0" applyNumberFormat="1" applyFont="1" applyFill="1" applyAlignment="1">
      <alignment horizontal="left"/>
    </xf>
    <xf numFmtId="171" fontId="20" fillId="41" borderId="0" xfId="0" applyNumberFormat="1" applyFont="1" applyFill="1"/>
    <xf numFmtId="171" fontId="20" fillId="19" borderId="0" xfId="0" applyNumberFormat="1" applyFont="1" applyFill="1"/>
    <xf numFmtId="171" fontId="37" fillId="54" borderId="0" xfId="0" applyNumberFormat="1" applyFont="1" applyFill="1" applyAlignment="1">
      <alignment horizontal="left"/>
    </xf>
    <xf numFmtId="171" fontId="20" fillId="42" borderId="0" xfId="0" applyNumberFormat="1" applyFont="1" applyFill="1"/>
    <xf numFmtId="171" fontId="64" fillId="42" borderId="0" xfId="0" applyNumberFormat="1" applyFont="1" applyFill="1" applyAlignment="1">
      <alignment horizontal="left"/>
    </xf>
    <xf numFmtId="171" fontId="37" fillId="49" borderId="0" xfId="0" applyNumberFormat="1" applyFont="1" applyFill="1" applyAlignment="1">
      <alignment horizontal="left"/>
    </xf>
    <xf numFmtId="171" fontId="10" fillId="0" borderId="0" xfId="0" applyNumberFormat="1" applyFont="1"/>
    <xf numFmtId="171" fontId="29" fillId="35" borderId="0" xfId="0" applyNumberFormat="1" applyFont="1" applyFill="1" applyAlignment="1">
      <alignment horizontal="left"/>
    </xf>
    <xf numFmtId="171" fontId="29" fillId="37" borderId="0" xfId="0" applyNumberFormat="1" applyFont="1" applyFill="1" applyAlignment="1">
      <alignment horizontal="left"/>
    </xf>
    <xf numFmtId="0" fontId="18" fillId="0" borderId="7" xfId="0" applyFont="1" applyBorder="1" applyAlignment="1">
      <alignment horizontal="center" wrapText="1"/>
    </xf>
    <xf numFmtId="0" fontId="18" fillId="0" borderId="15" xfId="0" applyFont="1" applyBorder="1" applyAlignment="1">
      <alignment horizontal="center" wrapText="1"/>
    </xf>
    <xf numFmtId="0" fontId="0" fillId="0" borderId="0" xfId="0" applyAlignment="1">
      <alignment horizontal="center"/>
    </xf>
    <xf numFmtId="171" fontId="29" fillId="25" borderId="0" xfId="0" applyNumberFormat="1" applyFont="1" applyFill="1" applyAlignment="1">
      <alignment horizontal="left"/>
    </xf>
    <xf numFmtId="171" fontId="29" fillId="24" borderId="0" xfId="0" applyNumberFormat="1" applyFont="1" applyFill="1" applyAlignment="1">
      <alignment horizontal="left"/>
    </xf>
    <xf numFmtId="171" fontId="29" fillId="26" borderId="0" xfId="0" applyNumberFormat="1" applyFont="1" applyFill="1" applyAlignment="1">
      <alignment horizontal="left"/>
    </xf>
    <xf numFmtId="171" fontId="29" fillId="27" borderId="0" xfId="0" applyNumberFormat="1" applyFont="1" applyFill="1" applyAlignment="1">
      <alignment horizontal="left"/>
    </xf>
    <xf numFmtId="171" fontId="29" fillId="39" borderId="0" xfId="0" applyNumberFormat="1" applyFont="1" applyFill="1" applyAlignment="1">
      <alignment horizontal="left"/>
    </xf>
    <xf numFmtId="171" fontId="29" fillId="40" borderId="0" xfId="0" applyNumberFormat="1" applyFont="1" applyFill="1" applyAlignment="1">
      <alignment horizontal="left"/>
    </xf>
    <xf numFmtId="171" fontId="29" fillId="41" borderId="0" xfId="0" applyNumberFormat="1" applyFont="1" applyFill="1" applyAlignment="1">
      <alignment horizontal="left"/>
    </xf>
    <xf numFmtId="171" fontId="29" fillId="42" borderId="0" xfId="0" applyNumberFormat="1" applyFont="1" applyFill="1" applyAlignment="1">
      <alignment horizontal="left"/>
    </xf>
    <xf numFmtId="171" fontId="67" fillId="54" borderId="0" xfId="0" applyNumberFormat="1" applyFont="1" applyFill="1" applyAlignment="1">
      <alignment horizontal="left"/>
    </xf>
    <xf numFmtId="171" fontId="68" fillId="50" borderId="0" xfId="0" applyNumberFormat="1" applyFont="1" applyFill="1" applyAlignment="1">
      <alignment horizontal="left"/>
    </xf>
    <xf numFmtId="171" fontId="68" fillId="46" borderId="0" xfId="0" applyNumberFormat="1" applyFont="1" applyFill="1" applyAlignment="1">
      <alignment horizontal="left"/>
    </xf>
    <xf numFmtId="171" fontId="68" fillId="48" borderId="0" xfId="0" applyNumberFormat="1" applyFont="1" applyFill="1" applyAlignment="1">
      <alignment horizontal="left"/>
    </xf>
    <xf numFmtId="171" fontId="67" fillId="49" borderId="0" xfId="0" applyNumberFormat="1" applyFont="1" applyFill="1" applyAlignment="1">
      <alignment horizontal="left"/>
    </xf>
    <xf numFmtId="0" fontId="18" fillId="0" borderId="15" xfId="0" applyFont="1" applyBorder="1" applyAlignment="1">
      <alignment horizontal="center"/>
    </xf>
    <xf numFmtId="0" fontId="18" fillId="0" borderId="15" xfId="0" applyFont="1" applyBorder="1"/>
    <xf numFmtId="0" fontId="18" fillId="0" borderId="7" xfId="0" applyFont="1" applyBorder="1" applyAlignment="1">
      <alignment horizontal="center" wrapText="1"/>
    </xf>
    <xf numFmtId="0" fontId="18" fillId="0" borderId="15" xfId="0" applyFont="1" applyBorder="1" applyAlignment="1">
      <alignment horizontal="center" wrapText="1"/>
    </xf>
    <xf numFmtId="0" fontId="18" fillId="0" borderId="8" xfId="0" applyFont="1" applyBorder="1" applyAlignment="1">
      <alignment horizontal="center" wrapText="1"/>
    </xf>
    <xf numFmtId="0" fontId="18" fillId="0" borderId="8" xfId="0" applyFont="1" applyBorder="1" applyAlignment="1">
      <alignment wrapText="1"/>
    </xf>
    <xf numFmtId="0" fontId="18" fillId="0" borderId="9" xfId="0" applyFont="1" applyBorder="1" applyAlignment="1">
      <alignment horizontal="center" wrapText="1"/>
    </xf>
    <xf numFmtId="0" fontId="18" fillId="0" borderId="2" xfId="0" applyFont="1" applyBorder="1" applyAlignment="1">
      <alignment horizontal="center" wrapText="1"/>
    </xf>
    <xf numFmtId="0" fontId="18" fillId="0" borderId="10" xfId="0" applyFont="1" applyBorder="1" applyAlignment="1">
      <alignment horizontal="center" wrapText="1"/>
    </xf>
    <xf numFmtId="14" fontId="32" fillId="0" borderId="0" xfId="0" applyNumberFormat="1" applyFont="1" applyAlignment="1">
      <alignment horizontal="left" wrapText="1"/>
    </xf>
    <xf numFmtId="0" fontId="32" fillId="0" borderId="0" xfId="0" applyFont="1" applyAlignment="1">
      <alignment horizontal="left" wrapText="1"/>
    </xf>
    <xf numFmtId="0" fontId="13" fillId="44" borderId="7" xfId="0" applyFont="1" applyFill="1" applyBorder="1" applyAlignment="1">
      <alignment horizontal="center"/>
    </xf>
    <xf numFmtId="0" fontId="0" fillId="0" borderId="8" xfId="0" applyBorder="1" applyAlignment="1">
      <alignment horizontal="center"/>
    </xf>
    <xf numFmtId="0" fontId="37" fillId="49" borderId="0" xfId="0" applyFont="1" applyFill="1" applyAlignment="1">
      <alignment horizontal="left"/>
    </xf>
    <xf numFmtId="0" fontId="20" fillId="49" borderId="0" xfId="0" applyFont="1" applyFill="1" applyAlignment="1">
      <alignment horizontal="left"/>
    </xf>
    <xf numFmtId="169" fontId="37" fillId="49" borderId="0" xfId="0" applyNumberFormat="1" applyFont="1" applyFill="1" applyAlignment="1">
      <alignment horizontal="left"/>
    </xf>
    <xf numFmtId="169" fontId="5" fillId="49" borderId="0" xfId="0" applyNumberFormat="1" applyFont="1" applyFill="1" applyAlignment="1">
      <alignment horizontal="left"/>
    </xf>
    <xf numFmtId="164" fontId="37" fillId="49" borderId="0" xfId="0" applyNumberFormat="1" applyFont="1" applyFill="1" applyAlignment="1">
      <alignment horizontal="left"/>
    </xf>
    <xf numFmtId="0" fontId="5" fillId="49" borderId="0" xfId="0" applyFont="1" applyFill="1" applyAlignment="1">
      <alignment horizontal="left"/>
    </xf>
    <xf numFmtId="0" fontId="0" fillId="0" borderId="0" xfId="0" applyAlignment="1">
      <alignment horizontal="center"/>
    </xf>
    <xf numFmtId="0" fontId="28" fillId="0" borderId="0" xfId="0" applyFont="1" applyAlignment="1">
      <alignment horizontal="center" vertical="center"/>
    </xf>
  </cellXfs>
  <cellStyles count="4">
    <cellStyle name="Bad" xfId="3" builtinId="27"/>
    <cellStyle name="Good" xfId="2" builtinId="26"/>
    <cellStyle name="Hyperlink" xfId="1" builtinId="8"/>
    <cellStyle name="Normal" xfId="0" builtinId="0"/>
  </cellStyles>
  <dxfs count="13">
    <dxf>
      <fill>
        <patternFill>
          <bgColor theme="7" tint="0.79998168889431442"/>
        </patternFill>
      </fill>
    </dxf>
    <dxf>
      <fill>
        <patternFill>
          <bgColor rgb="FF00B050"/>
        </patternFill>
      </fill>
    </dxf>
    <dxf>
      <fill>
        <patternFill>
          <bgColor rgb="FFFF0000"/>
        </patternFill>
      </fill>
    </dxf>
    <dxf>
      <font>
        <b/>
        <i val="0"/>
      </font>
    </dxf>
    <dxf>
      <fill>
        <patternFill>
          <bgColor theme="0" tint="-0.34998626667073579"/>
        </patternFill>
      </fill>
    </dxf>
    <dxf>
      <fill>
        <patternFill>
          <bgColor rgb="FF00B050"/>
        </patternFill>
      </fill>
    </dxf>
    <dxf>
      <fill>
        <patternFill>
          <bgColor rgb="FFFF0000"/>
        </patternFill>
      </fill>
    </dxf>
    <dxf>
      <fill>
        <patternFill>
          <bgColor theme="7" tint="0.79998168889431442"/>
        </patternFill>
      </fill>
    </dxf>
    <dxf>
      <fill>
        <patternFill>
          <bgColor rgb="FF00B050"/>
        </patternFill>
      </fill>
    </dxf>
    <dxf>
      <fill>
        <patternFill>
          <bgColor rgb="FFFF0000"/>
        </patternFill>
      </fill>
    </dxf>
    <dxf>
      <fill>
        <patternFill>
          <bgColor theme="5" tint="0.39994506668294322"/>
        </patternFill>
      </fill>
    </dxf>
    <dxf>
      <numFmt numFmtId="0" formatCode="General"/>
    </dxf>
    <dxf>
      <numFmt numFmtId="0" formatCode="General"/>
    </dxf>
  </dxfs>
  <tableStyles count="0" defaultTableStyle="TableStyleMedium2" defaultPivotStyle="PivotStyleLight16"/>
  <colors>
    <mruColors>
      <color rgb="FF98AFE8"/>
      <color rgb="FF5A00B4"/>
      <color rgb="FFF19DA3"/>
      <color rgb="FFB8D7EE"/>
      <color rgb="FFFBB7BC"/>
      <color rgb="FFFCCF60"/>
      <color rgb="FFD77F94"/>
      <color rgb="FFEEDD00"/>
      <color rgb="FFDCDCDC"/>
      <color rgb="FFF19D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1958373297132"/>
          <c:y val="9.054006234528357E-2"/>
          <c:w val="0.87103734919503695"/>
          <c:h val="0.77822208312995711"/>
        </c:manualLayout>
      </c:layout>
      <c:scatterChart>
        <c:scatterStyle val="lineMarker"/>
        <c:varyColors val="0"/>
        <c:ser>
          <c:idx val="0"/>
          <c:order val="0"/>
          <c:tx>
            <c:v>Man City</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Fixtures_by_Clubs!$EY$3:$EY$40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Fixtures_by_Clubs!$EZ$3:$EZ$40</c:f>
              <c:numCache>
                <c:formatCode>General</c:formatCode>
                <c:ptCount val="38"/>
                <c:pt idx="0">
                  <c:v>3</c:v>
                </c:pt>
                <c:pt idx="1">
                  <c:v>6</c:v>
                </c:pt>
                <c:pt idx="2">
                  <c:v>7</c:v>
                </c:pt>
                <c:pt idx="3">
                  <c:v>10</c:v>
                </c:pt>
                <c:pt idx="4">
                  <c:v>13</c:v>
                </c:pt>
                <c:pt idx="5">
                  <c:v>16</c:v>
                </c:pt>
                <c:pt idx="6">
                  <c:v>19</c:v>
                </c:pt>
                <c:pt idx="7">
                  <c:v>20</c:v>
                </c:pt>
                <c:pt idx="8">
                  <c:v>23</c:v>
                </c:pt>
                <c:pt idx="9">
                  <c:v>26</c:v>
                </c:pt>
                <c:pt idx="10">
                  <c:v>29</c:v>
                </c:pt>
                <c:pt idx="11">
                  <c:v>32</c:v>
                </c:pt>
                <c:pt idx="12">
                  <c:v>35</c:v>
                </c:pt>
                <c:pt idx="13">
                  <c:v>38</c:v>
                </c:pt>
                <c:pt idx="14">
                  <c:v>41</c:v>
                </c:pt>
                <c:pt idx="15">
                  <c:v>41</c:v>
                </c:pt>
                <c:pt idx="16">
                  <c:v>44</c:v>
                </c:pt>
                <c:pt idx="17">
                  <c:v>44</c:v>
                </c:pt>
                <c:pt idx="18">
                  <c:v>44</c:v>
                </c:pt>
                <c:pt idx="19">
                  <c:v>47</c:v>
                </c:pt>
                <c:pt idx="20">
                  <c:v>50</c:v>
                </c:pt>
                <c:pt idx="21">
                  <c:v>53</c:v>
                </c:pt>
                <c:pt idx="22">
                  <c:v>56</c:v>
                </c:pt>
                <c:pt idx="23">
                  <c:v>56</c:v>
                </c:pt>
                <c:pt idx="24">
                  <c:v>59</c:v>
                </c:pt>
                <c:pt idx="25">
                  <c:v>62</c:v>
                </c:pt>
                <c:pt idx="26">
                  <c:v>65</c:v>
                </c:pt>
                <c:pt idx="27">
                  <c:v>68</c:v>
                </c:pt>
                <c:pt idx="28">
                  <c:v>71</c:v>
                </c:pt>
                <c:pt idx="29">
                  <c:v>74</c:v>
                </c:pt>
                <c:pt idx="30">
                  <c:v>77</c:v>
                </c:pt>
                <c:pt idx="31">
                  <c:v>80</c:v>
                </c:pt>
                <c:pt idx="32">
                  <c:v>83</c:v>
                </c:pt>
                <c:pt idx="33">
                  <c:v>86</c:v>
                </c:pt>
                <c:pt idx="34">
                  <c:v>89</c:v>
                </c:pt>
                <c:pt idx="35">
                  <c:v>92</c:v>
                </c:pt>
                <c:pt idx="36">
                  <c:v>95</c:v>
                </c:pt>
                <c:pt idx="37">
                  <c:v>98</c:v>
                </c:pt>
              </c:numCache>
            </c:numRef>
          </c:yVal>
          <c:smooth val="0"/>
          <c:extLst>
            <c:ext xmlns:c16="http://schemas.microsoft.com/office/drawing/2014/chart" uri="{C3380CC4-5D6E-409C-BE32-E72D297353CC}">
              <c16:uniqueId val="{00000000-9A1B-4C27-AA68-7B821A6D574F}"/>
            </c:ext>
          </c:extLst>
        </c:ser>
        <c:ser>
          <c:idx val="1"/>
          <c:order val="1"/>
          <c:tx>
            <c:v>Man Utd</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Fixtures_by_Clubs!$FK$3:$FK$40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Fixtures_by_Clubs!$FL$3:$FL$40</c:f>
              <c:numCache>
                <c:formatCode>General</c:formatCode>
                <c:ptCount val="38"/>
                <c:pt idx="0">
                  <c:v>3</c:v>
                </c:pt>
                <c:pt idx="1">
                  <c:v>3</c:v>
                </c:pt>
                <c:pt idx="2">
                  <c:v>3</c:v>
                </c:pt>
                <c:pt idx="3">
                  <c:v>6</c:v>
                </c:pt>
                <c:pt idx="4">
                  <c:v>9</c:v>
                </c:pt>
                <c:pt idx="5">
                  <c:v>10</c:v>
                </c:pt>
                <c:pt idx="6">
                  <c:v>10</c:v>
                </c:pt>
                <c:pt idx="7">
                  <c:v>13</c:v>
                </c:pt>
                <c:pt idx="8">
                  <c:v>14</c:v>
                </c:pt>
                <c:pt idx="9">
                  <c:v>17</c:v>
                </c:pt>
                <c:pt idx="10">
                  <c:v>20</c:v>
                </c:pt>
                <c:pt idx="11">
                  <c:v>20</c:v>
                </c:pt>
                <c:pt idx="12">
                  <c:v>21</c:v>
                </c:pt>
                <c:pt idx="13">
                  <c:v>22</c:v>
                </c:pt>
                <c:pt idx="14">
                  <c:v>23</c:v>
                </c:pt>
                <c:pt idx="15">
                  <c:v>26</c:v>
                </c:pt>
                <c:pt idx="16">
                  <c:v>26</c:v>
                </c:pt>
                <c:pt idx="17">
                  <c:v>29</c:v>
                </c:pt>
                <c:pt idx="18">
                  <c:v>32</c:v>
                </c:pt>
                <c:pt idx="19">
                  <c:v>35</c:v>
                </c:pt>
                <c:pt idx="20">
                  <c:v>38</c:v>
                </c:pt>
                <c:pt idx="21">
                  <c:v>41</c:v>
                </c:pt>
                <c:pt idx="22">
                  <c:v>44</c:v>
                </c:pt>
                <c:pt idx="23">
                  <c:v>45</c:v>
                </c:pt>
                <c:pt idx="24">
                  <c:v>48</c:v>
                </c:pt>
                <c:pt idx="25">
                  <c:v>51</c:v>
                </c:pt>
                <c:pt idx="26">
                  <c:v>52</c:v>
                </c:pt>
                <c:pt idx="27">
                  <c:v>55</c:v>
                </c:pt>
                <c:pt idx="28">
                  <c:v>58</c:v>
                </c:pt>
                <c:pt idx="29">
                  <c:v>58</c:v>
                </c:pt>
                <c:pt idx="30">
                  <c:v>61</c:v>
                </c:pt>
                <c:pt idx="31">
                  <c:v>61</c:v>
                </c:pt>
                <c:pt idx="32">
                  <c:v>64</c:v>
                </c:pt>
                <c:pt idx="33">
                  <c:v>64</c:v>
                </c:pt>
                <c:pt idx="34">
                  <c:v>64</c:v>
                </c:pt>
                <c:pt idx="35">
                  <c:v>65</c:v>
                </c:pt>
                <c:pt idx="36">
                  <c:v>66</c:v>
                </c:pt>
                <c:pt idx="37">
                  <c:v>66</c:v>
                </c:pt>
              </c:numCache>
            </c:numRef>
          </c:yVal>
          <c:smooth val="0"/>
          <c:extLst>
            <c:ext xmlns:c16="http://schemas.microsoft.com/office/drawing/2014/chart" uri="{C3380CC4-5D6E-409C-BE32-E72D297353CC}">
              <c16:uniqueId val="{00000001-9A1B-4C27-AA68-7B821A6D574F}"/>
            </c:ext>
          </c:extLst>
        </c:ser>
        <c:ser>
          <c:idx val="2"/>
          <c:order val="2"/>
          <c:tx>
            <c:v>Huddersfield Town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Fixtures_by_Clubs!$DO$3:$DO$40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Fixtures_by_Clubs!$DP$3:$DP$40</c:f>
              <c:numCache>
                <c:formatCode>General</c:formatCode>
                <c:ptCount val="38"/>
                <c:pt idx="0">
                  <c:v>0</c:v>
                </c:pt>
                <c:pt idx="1">
                  <c:v>0</c:v>
                </c:pt>
                <c:pt idx="2">
                  <c:v>1</c:v>
                </c:pt>
                <c:pt idx="3">
                  <c:v>2</c:v>
                </c:pt>
                <c:pt idx="4">
                  <c:v>2</c:v>
                </c:pt>
                <c:pt idx="5">
                  <c:v>2</c:v>
                </c:pt>
                <c:pt idx="6">
                  <c:v>2</c:v>
                </c:pt>
                <c:pt idx="7">
                  <c:v>3</c:v>
                </c:pt>
                <c:pt idx="8">
                  <c:v>3</c:v>
                </c:pt>
                <c:pt idx="9">
                  <c:v>3</c:v>
                </c:pt>
                <c:pt idx="10">
                  <c:v>6</c:v>
                </c:pt>
                <c:pt idx="11">
                  <c:v>7</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14</c:v>
                </c:pt>
                <c:pt idx="28">
                  <c:v>14</c:v>
                </c:pt>
                <c:pt idx="29">
                  <c:v>14</c:v>
                </c:pt>
                <c:pt idx="30">
                  <c:v>14</c:v>
                </c:pt>
                <c:pt idx="31">
                  <c:v>14</c:v>
                </c:pt>
                <c:pt idx="32">
                  <c:v>14</c:v>
                </c:pt>
                <c:pt idx="33">
                  <c:v>14</c:v>
                </c:pt>
                <c:pt idx="34">
                  <c:v>14</c:v>
                </c:pt>
                <c:pt idx="35">
                  <c:v>14</c:v>
                </c:pt>
                <c:pt idx="36">
                  <c:v>15</c:v>
                </c:pt>
                <c:pt idx="37">
                  <c:v>16</c:v>
                </c:pt>
              </c:numCache>
            </c:numRef>
          </c:yVal>
          <c:smooth val="0"/>
          <c:extLst>
            <c:ext xmlns:c16="http://schemas.microsoft.com/office/drawing/2014/chart" uri="{C3380CC4-5D6E-409C-BE32-E72D297353CC}">
              <c16:uniqueId val="{00000002-9A1B-4C27-AA68-7B821A6D574F}"/>
            </c:ext>
          </c:extLst>
        </c:ser>
        <c:dLbls>
          <c:showLegendKey val="0"/>
          <c:showVal val="0"/>
          <c:showCatName val="0"/>
          <c:showSerName val="0"/>
          <c:showPercent val="0"/>
          <c:showBubbleSize val="0"/>
        </c:dLbls>
        <c:axId val="752168256"/>
        <c:axId val="752162680"/>
      </c:scatterChart>
      <c:valAx>
        <c:axId val="752168256"/>
        <c:scaling>
          <c:orientation val="minMax"/>
          <c:max val="38"/>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Game</a:t>
                </a:r>
                <a:r>
                  <a:rPr lang="en-US" sz="1400" baseline="0"/>
                  <a:t> Week</a:t>
                </a:r>
                <a:endParaRPr lang="en-US" sz="1400"/>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52162680"/>
        <c:crosses val="autoZero"/>
        <c:crossBetween val="midCat"/>
        <c:majorUnit val="1"/>
      </c:valAx>
      <c:valAx>
        <c:axId val="752162680"/>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Points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52168256"/>
        <c:crosses val="autoZero"/>
        <c:crossBetween val="midCat"/>
      </c:valAx>
      <c:spPr>
        <a:solidFill>
          <a:schemeClr val="accent2">
            <a:lumMod val="20000"/>
            <a:lumOff val="80000"/>
            <a:alpha val="47000"/>
          </a:schemeClr>
        </a:solid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1958373297132"/>
          <c:y val="9.054006234528357E-2"/>
          <c:w val="0.87103734919503695"/>
          <c:h val="0.77822208312995711"/>
        </c:manualLayout>
      </c:layout>
      <c:scatterChart>
        <c:scatterStyle val="lineMarker"/>
        <c:varyColors val="0"/>
        <c:ser>
          <c:idx val="0"/>
          <c:order val="0"/>
          <c:tx>
            <c:v>Man City</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Fixtures_by_Clubs!$EY$3:$EY$40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Fixtures_by_Clubs!$EZ$3:$EZ$40</c:f>
              <c:numCache>
                <c:formatCode>General</c:formatCode>
                <c:ptCount val="38"/>
                <c:pt idx="0">
                  <c:v>3</c:v>
                </c:pt>
                <c:pt idx="1">
                  <c:v>6</c:v>
                </c:pt>
                <c:pt idx="2">
                  <c:v>7</c:v>
                </c:pt>
                <c:pt idx="3">
                  <c:v>10</c:v>
                </c:pt>
                <c:pt idx="4">
                  <c:v>13</c:v>
                </c:pt>
                <c:pt idx="5">
                  <c:v>16</c:v>
                </c:pt>
                <c:pt idx="6">
                  <c:v>19</c:v>
                </c:pt>
                <c:pt idx="7">
                  <c:v>20</c:v>
                </c:pt>
                <c:pt idx="8">
                  <c:v>23</c:v>
                </c:pt>
                <c:pt idx="9">
                  <c:v>26</c:v>
                </c:pt>
                <c:pt idx="10">
                  <c:v>29</c:v>
                </c:pt>
                <c:pt idx="11">
                  <c:v>32</c:v>
                </c:pt>
                <c:pt idx="12">
                  <c:v>35</c:v>
                </c:pt>
                <c:pt idx="13">
                  <c:v>38</c:v>
                </c:pt>
                <c:pt idx="14">
                  <c:v>41</c:v>
                </c:pt>
                <c:pt idx="15">
                  <c:v>41</c:v>
                </c:pt>
                <c:pt idx="16">
                  <c:v>44</c:v>
                </c:pt>
                <c:pt idx="17">
                  <c:v>44</c:v>
                </c:pt>
                <c:pt idx="18">
                  <c:v>44</c:v>
                </c:pt>
                <c:pt idx="19">
                  <c:v>47</c:v>
                </c:pt>
                <c:pt idx="20">
                  <c:v>50</c:v>
                </c:pt>
                <c:pt idx="21">
                  <c:v>53</c:v>
                </c:pt>
                <c:pt idx="22">
                  <c:v>56</c:v>
                </c:pt>
                <c:pt idx="23">
                  <c:v>56</c:v>
                </c:pt>
                <c:pt idx="24">
                  <c:v>59</c:v>
                </c:pt>
                <c:pt idx="25">
                  <c:v>62</c:v>
                </c:pt>
                <c:pt idx="26">
                  <c:v>65</c:v>
                </c:pt>
                <c:pt idx="27">
                  <c:v>68</c:v>
                </c:pt>
                <c:pt idx="28">
                  <c:v>71</c:v>
                </c:pt>
                <c:pt idx="29">
                  <c:v>74</c:v>
                </c:pt>
                <c:pt idx="30">
                  <c:v>77</c:v>
                </c:pt>
                <c:pt idx="31">
                  <c:v>80</c:v>
                </c:pt>
                <c:pt idx="32">
                  <c:v>83</c:v>
                </c:pt>
                <c:pt idx="33">
                  <c:v>86</c:v>
                </c:pt>
                <c:pt idx="34">
                  <c:v>89</c:v>
                </c:pt>
                <c:pt idx="35">
                  <c:v>92</c:v>
                </c:pt>
                <c:pt idx="36">
                  <c:v>95</c:v>
                </c:pt>
                <c:pt idx="37">
                  <c:v>98</c:v>
                </c:pt>
              </c:numCache>
            </c:numRef>
          </c:yVal>
          <c:smooth val="0"/>
          <c:extLst>
            <c:ext xmlns:c16="http://schemas.microsoft.com/office/drawing/2014/chart" uri="{C3380CC4-5D6E-409C-BE32-E72D297353CC}">
              <c16:uniqueId val="{00000000-9244-4F52-BFD0-B2016455E591}"/>
            </c:ext>
          </c:extLst>
        </c:ser>
        <c:ser>
          <c:idx val="1"/>
          <c:order val="1"/>
          <c:tx>
            <c:v>Watford</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Fixtures_by_Clubs!$HG$3:$HG$40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Fixtures_by_Clubs!$HH$3:$HH$40</c:f>
              <c:numCache>
                <c:formatCode>General</c:formatCode>
                <c:ptCount val="38"/>
                <c:pt idx="0">
                  <c:v>3</c:v>
                </c:pt>
                <c:pt idx="1">
                  <c:v>6</c:v>
                </c:pt>
                <c:pt idx="2">
                  <c:v>9</c:v>
                </c:pt>
                <c:pt idx="3">
                  <c:v>12</c:v>
                </c:pt>
                <c:pt idx="4">
                  <c:v>12</c:v>
                </c:pt>
                <c:pt idx="5">
                  <c:v>13</c:v>
                </c:pt>
                <c:pt idx="6">
                  <c:v>13</c:v>
                </c:pt>
                <c:pt idx="7">
                  <c:v>13</c:v>
                </c:pt>
                <c:pt idx="8">
                  <c:v>16</c:v>
                </c:pt>
                <c:pt idx="9">
                  <c:v>19</c:v>
                </c:pt>
                <c:pt idx="10">
                  <c:v>19</c:v>
                </c:pt>
                <c:pt idx="11">
                  <c:v>20</c:v>
                </c:pt>
                <c:pt idx="12">
                  <c:v>20</c:v>
                </c:pt>
                <c:pt idx="13">
                  <c:v>20</c:v>
                </c:pt>
                <c:pt idx="14">
                  <c:v>20</c:v>
                </c:pt>
                <c:pt idx="15">
                  <c:v>21</c:v>
                </c:pt>
                <c:pt idx="16">
                  <c:v>24</c:v>
                </c:pt>
                <c:pt idx="17">
                  <c:v>27</c:v>
                </c:pt>
                <c:pt idx="18">
                  <c:v>27</c:v>
                </c:pt>
                <c:pt idx="19">
                  <c:v>28</c:v>
                </c:pt>
                <c:pt idx="20">
                  <c:v>29</c:v>
                </c:pt>
                <c:pt idx="21">
                  <c:v>32</c:v>
                </c:pt>
                <c:pt idx="22">
                  <c:v>33</c:v>
                </c:pt>
                <c:pt idx="23">
                  <c:v>33</c:v>
                </c:pt>
                <c:pt idx="24">
                  <c:v>34</c:v>
                </c:pt>
                <c:pt idx="25">
                  <c:v>37</c:v>
                </c:pt>
                <c:pt idx="26">
                  <c:v>40</c:v>
                </c:pt>
                <c:pt idx="27">
                  <c:v>40</c:v>
                </c:pt>
                <c:pt idx="28">
                  <c:v>43</c:v>
                </c:pt>
                <c:pt idx="29">
                  <c:v>43</c:v>
                </c:pt>
                <c:pt idx="30">
                  <c:v>43</c:v>
                </c:pt>
                <c:pt idx="31">
                  <c:v>46</c:v>
                </c:pt>
                <c:pt idx="32">
                  <c:v>46</c:v>
                </c:pt>
                <c:pt idx="33">
                  <c:v>49</c:v>
                </c:pt>
                <c:pt idx="34">
                  <c:v>50</c:v>
                </c:pt>
                <c:pt idx="35">
                  <c:v>50</c:v>
                </c:pt>
                <c:pt idx="36">
                  <c:v>50</c:v>
                </c:pt>
                <c:pt idx="37">
                  <c:v>50</c:v>
                </c:pt>
              </c:numCache>
            </c:numRef>
          </c:yVal>
          <c:smooth val="0"/>
          <c:extLst>
            <c:ext xmlns:c16="http://schemas.microsoft.com/office/drawing/2014/chart" uri="{C3380CC4-5D6E-409C-BE32-E72D297353CC}">
              <c16:uniqueId val="{00000001-9244-4F52-BFD0-B2016455E591}"/>
            </c:ext>
          </c:extLst>
        </c:ser>
        <c:ser>
          <c:idx val="2"/>
          <c:order val="2"/>
          <c:tx>
            <c:v>Huddersfield Town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Fixtures_by_Clubs!$DO$3:$DO$40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xVal>
          <c:yVal>
            <c:numRef>
              <c:f>Fixtures_by_Clubs!$DP$3:$DP$40</c:f>
              <c:numCache>
                <c:formatCode>General</c:formatCode>
                <c:ptCount val="38"/>
                <c:pt idx="0">
                  <c:v>0</c:v>
                </c:pt>
                <c:pt idx="1">
                  <c:v>0</c:v>
                </c:pt>
                <c:pt idx="2">
                  <c:v>1</c:v>
                </c:pt>
                <c:pt idx="3">
                  <c:v>2</c:v>
                </c:pt>
                <c:pt idx="4">
                  <c:v>2</c:v>
                </c:pt>
                <c:pt idx="5">
                  <c:v>2</c:v>
                </c:pt>
                <c:pt idx="6">
                  <c:v>2</c:v>
                </c:pt>
                <c:pt idx="7">
                  <c:v>3</c:v>
                </c:pt>
                <c:pt idx="8">
                  <c:v>3</c:v>
                </c:pt>
                <c:pt idx="9">
                  <c:v>3</c:v>
                </c:pt>
                <c:pt idx="10">
                  <c:v>6</c:v>
                </c:pt>
                <c:pt idx="11">
                  <c:v>7</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14</c:v>
                </c:pt>
                <c:pt idx="28">
                  <c:v>14</c:v>
                </c:pt>
                <c:pt idx="29">
                  <c:v>14</c:v>
                </c:pt>
                <c:pt idx="30">
                  <c:v>14</c:v>
                </c:pt>
                <c:pt idx="31">
                  <c:v>14</c:v>
                </c:pt>
                <c:pt idx="32">
                  <c:v>14</c:v>
                </c:pt>
                <c:pt idx="33">
                  <c:v>14</c:v>
                </c:pt>
                <c:pt idx="34">
                  <c:v>14</c:v>
                </c:pt>
                <c:pt idx="35">
                  <c:v>14</c:v>
                </c:pt>
                <c:pt idx="36">
                  <c:v>15</c:v>
                </c:pt>
                <c:pt idx="37">
                  <c:v>16</c:v>
                </c:pt>
              </c:numCache>
            </c:numRef>
          </c:yVal>
          <c:smooth val="0"/>
          <c:extLst>
            <c:ext xmlns:c16="http://schemas.microsoft.com/office/drawing/2014/chart" uri="{C3380CC4-5D6E-409C-BE32-E72D297353CC}">
              <c16:uniqueId val="{00000002-9244-4F52-BFD0-B2016455E591}"/>
            </c:ext>
          </c:extLst>
        </c:ser>
        <c:dLbls>
          <c:showLegendKey val="0"/>
          <c:showVal val="0"/>
          <c:showCatName val="0"/>
          <c:showSerName val="0"/>
          <c:showPercent val="0"/>
          <c:showBubbleSize val="0"/>
        </c:dLbls>
        <c:axId val="752168256"/>
        <c:axId val="752162680"/>
      </c:scatterChart>
      <c:valAx>
        <c:axId val="752168256"/>
        <c:scaling>
          <c:orientation val="minMax"/>
          <c:max val="38"/>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Game</a:t>
                </a:r>
                <a:r>
                  <a:rPr lang="en-US" sz="1400" baseline="0"/>
                  <a:t> Week</a:t>
                </a:r>
                <a:endParaRPr lang="en-US" sz="1400"/>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52162680"/>
        <c:crosses val="autoZero"/>
        <c:crossBetween val="midCat"/>
        <c:majorUnit val="1"/>
      </c:valAx>
      <c:valAx>
        <c:axId val="752162680"/>
        <c:scaling>
          <c:orientation val="minMax"/>
          <c:max val="1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Points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52168256"/>
        <c:crosses val="autoZero"/>
        <c:crossBetween val="midCat"/>
        <c:majorUnit val="10"/>
        <c:minorUnit val="2"/>
      </c:valAx>
      <c:spPr>
        <a:solidFill>
          <a:schemeClr val="accent2">
            <a:lumMod val="20000"/>
            <a:lumOff val="80000"/>
            <a:alpha val="47000"/>
          </a:schemeClr>
        </a:solid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emf"/><Relationship Id="rId3" Type="http://schemas.openxmlformats.org/officeDocument/2006/relationships/image" Target="../media/image22.emf"/><Relationship Id="rId21" Type="http://schemas.openxmlformats.org/officeDocument/2006/relationships/image" Target="../media/image40.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20" Type="http://schemas.openxmlformats.org/officeDocument/2006/relationships/image" Target="../media/image39.emf"/><Relationship Id="rId1" Type="http://schemas.openxmlformats.org/officeDocument/2006/relationships/chart" Target="../charts/chart2.xml"/><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19" Type="http://schemas.openxmlformats.org/officeDocument/2006/relationships/image" Target="../media/image38.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drawing4.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3.emf"/><Relationship Id="rId18" Type="http://schemas.openxmlformats.org/officeDocument/2006/relationships/image" Target="../media/image56.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17" Type="http://schemas.openxmlformats.org/officeDocument/2006/relationships/image" Target="../media/image55.emf"/><Relationship Id="rId2" Type="http://schemas.openxmlformats.org/officeDocument/2006/relationships/image" Target="../media/image42.emf"/><Relationship Id="rId16" Type="http://schemas.openxmlformats.org/officeDocument/2006/relationships/image" Target="../media/image54.emf"/><Relationship Id="rId20" Type="http://schemas.openxmlformats.org/officeDocument/2006/relationships/image" Target="../media/image58.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5" Type="http://schemas.openxmlformats.org/officeDocument/2006/relationships/image" Target="../media/image35.emf"/><Relationship Id="rId10" Type="http://schemas.openxmlformats.org/officeDocument/2006/relationships/image" Target="../media/image50.emf"/><Relationship Id="rId19" Type="http://schemas.openxmlformats.org/officeDocument/2006/relationships/image" Target="../media/image57.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36.emf"/></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7.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8.png"/><Relationship Id="rId18" Type="http://schemas.openxmlformats.org/officeDocument/2006/relationships/image" Target="../media/image16.png"/><Relationship Id="rId3" Type="http://schemas.openxmlformats.org/officeDocument/2006/relationships/image" Target="../media/image17.png"/><Relationship Id="rId7" Type="http://schemas.openxmlformats.org/officeDocument/2006/relationships/image" Target="../media/image7.png"/><Relationship Id="rId12" Type="http://schemas.openxmlformats.org/officeDocument/2006/relationships/image" Target="../media/image18.png"/><Relationship Id="rId17" Type="http://schemas.openxmlformats.org/officeDocument/2006/relationships/image" Target="../media/image4.pn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1.png"/><Relationship Id="rId1" Type="http://schemas.openxmlformats.org/officeDocument/2006/relationships/image" Target="../media/image11.png"/><Relationship Id="rId6" Type="http://schemas.openxmlformats.org/officeDocument/2006/relationships/image" Target="../media/image2.png"/><Relationship Id="rId11" Type="http://schemas.openxmlformats.org/officeDocument/2006/relationships/image" Target="../media/image3.png"/><Relationship Id="rId5" Type="http://schemas.openxmlformats.org/officeDocument/2006/relationships/image" Target="../media/image5.png"/><Relationship Id="rId15" Type="http://schemas.openxmlformats.org/officeDocument/2006/relationships/image" Target="../media/image19.png"/><Relationship Id="rId10" Type="http://schemas.openxmlformats.org/officeDocument/2006/relationships/image" Target="../media/image10.png"/><Relationship Id="rId19" Type="http://schemas.openxmlformats.org/officeDocument/2006/relationships/image" Target="../media/image13.png"/><Relationship Id="rId4" Type="http://schemas.openxmlformats.org/officeDocument/2006/relationships/image" Target="../media/image15.png"/><Relationship Id="rId9" Type="http://schemas.openxmlformats.org/officeDocument/2006/relationships/image" Target="../media/image6.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20.png"/><Relationship Id="rId18" Type="http://schemas.openxmlformats.org/officeDocument/2006/relationships/image" Target="../media/image4.png"/><Relationship Id="rId3" Type="http://schemas.openxmlformats.org/officeDocument/2006/relationships/image" Target="../media/image15.png"/><Relationship Id="rId7" Type="http://schemas.openxmlformats.org/officeDocument/2006/relationships/image" Target="../media/image9.png"/><Relationship Id="rId12" Type="http://schemas.openxmlformats.org/officeDocument/2006/relationships/image" Target="../media/image3.png"/><Relationship Id="rId17" Type="http://schemas.openxmlformats.org/officeDocument/2006/relationships/image" Target="../media/image16.png"/><Relationship Id="rId2" Type="http://schemas.openxmlformats.org/officeDocument/2006/relationships/image" Target="../media/image11.png"/><Relationship Id="rId16" Type="http://schemas.openxmlformats.org/officeDocument/2006/relationships/image" Target="../media/image19.png"/><Relationship Id="rId20" Type="http://schemas.openxmlformats.org/officeDocument/2006/relationships/image" Target="../media/image13.png"/><Relationship Id="rId1" Type="http://schemas.openxmlformats.org/officeDocument/2006/relationships/image" Target="../media/image14.png"/><Relationship Id="rId6" Type="http://schemas.openxmlformats.org/officeDocument/2006/relationships/image" Target="../media/image5.png"/><Relationship Id="rId11" Type="http://schemas.openxmlformats.org/officeDocument/2006/relationships/image" Target="../media/image18.png"/><Relationship Id="rId5" Type="http://schemas.openxmlformats.org/officeDocument/2006/relationships/image" Target="../media/image2.png"/><Relationship Id="rId15" Type="http://schemas.openxmlformats.org/officeDocument/2006/relationships/image" Target="../media/image12.png"/><Relationship Id="rId10" Type="http://schemas.openxmlformats.org/officeDocument/2006/relationships/image" Target="../media/image6.png"/><Relationship Id="rId19" Type="http://schemas.openxmlformats.org/officeDocument/2006/relationships/image" Target="../media/image1.png"/><Relationship Id="rId4" Type="http://schemas.openxmlformats.org/officeDocument/2006/relationships/image" Target="../media/image17.png"/><Relationship Id="rId9" Type="http://schemas.openxmlformats.org/officeDocument/2006/relationships/image" Target="../media/image10.png"/><Relationship Id="rId14"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20.png"/><Relationship Id="rId18" Type="http://schemas.openxmlformats.org/officeDocument/2006/relationships/image" Target="../media/image4.png"/><Relationship Id="rId3" Type="http://schemas.openxmlformats.org/officeDocument/2006/relationships/image" Target="../media/image15.png"/><Relationship Id="rId7" Type="http://schemas.openxmlformats.org/officeDocument/2006/relationships/image" Target="../media/image9.png"/><Relationship Id="rId12" Type="http://schemas.openxmlformats.org/officeDocument/2006/relationships/image" Target="../media/image3.png"/><Relationship Id="rId17" Type="http://schemas.openxmlformats.org/officeDocument/2006/relationships/image" Target="../media/image16.png"/><Relationship Id="rId2" Type="http://schemas.openxmlformats.org/officeDocument/2006/relationships/image" Target="../media/image11.png"/><Relationship Id="rId16" Type="http://schemas.openxmlformats.org/officeDocument/2006/relationships/image" Target="../media/image19.png"/><Relationship Id="rId20" Type="http://schemas.openxmlformats.org/officeDocument/2006/relationships/image" Target="../media/image13.png"/><Relationship Id="rId1" Type="http://schemas.openxmlformats.org/officeDocument/2006/relationships/image" Target="../media/image14.png"/><Relationship Id="rId6" Type="http://schemas.openxmlformats.org/officeDocument/2006/relationships/image" Target="../media/image5.png"/><Relationship Id="rId11" Type="http://schemas.openxmlformats.org/officeDocument/2006/relationships/image" Target="../media/image18.png"/><Relationship Id="rId5" Type="http://schemas.openxmlformats.org/officeDocument/2006/relationships/image" Target="../media/image2.png"/><Relationship Id="rId15" Type="http://schemas.openxmlformats.org/officeDocument/2006/relationships/image" Target="../media/image12.png"/><Relationship Id="rId10" Type="http://schemas.openxmlformats.org/officeDocument/2006/relationships/image" Target="../media/image6.png"/><Relationship Id="rId19" Type="http://schemas.openxmlformats.org/officeDocument/2006/relationships/image" Target="../media/image1.png"/><Relationship Id="rId4" Type="http://schemas.openxmlformats.org/officeDocument/2006/relationships/image" Target="../media/image17.png"/><Relationship Id="rId9" Type="http://schemas.openxmlformats.org/officeDocument/2006/relationships/image" Target="../media/image10.png"/><Relationship Id="rId1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142875</xdr:colOff>
          <xdr:row>5</xdr:row>
          <xdr:rowOff>238125</xdr:rowOff>
        </xdr:from>
        <xdr:to>
          <xdr:col>3</xdr:col>
          <xdr:colOff>714375</xdr:colOff>
          <xdr:row>7</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a:t>
              </a:r>
            </a:p>
            <a:p>
              <a:pPr algn="ctr" rtl="0">
                <a:defRPr sz="1000"/>
              </a:pPr>
              <a:r>
                <a:rPr lang="en-US" sz="1600" b="0" i="0" u="none" strike="noStrike" baseline="0">
                  <a:solidFill>
                    <a:srgbClr val="000000"/>
                  </a:solidFill>
                  <a:latin typeface="Calibri"/>
                  <a:cs typeface="Calibri"/>
                </a:rPr>
                <a:t>No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8</xdr:row>
          <xdr:rowOff>66675</xdr:rowOff>
        </xdr:from>
        <xdr:to>
          <xdr:col>3</xdr:col>
          <xdr:colOff>714375</xdr:colOff>
          <xdr:row>10</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 </a:t>
              </a:r>
            </a:p>
            <a:p>
              <a:pPr algn="ctr" rtl="0">
                <a:defRPr sz="1000"/>
              </a:pPr>
              <a:r>
                <a:rPr lang="en-US" sz="1600" b="0" i="0" u="none" strike="noStrike" baseline="0">
                  <a:solidFill>
                    <a:srgbClr val="000000"/>
                  </a:solidFill>
                  <a:latin typeface="Calibri"/>
                  <a:cs typeface="Calibri"/>
                </a:rPr>
                <a:t>With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12</xdr:row>
          <xdr:rowOff>238125</xdr:rowOff>
        </xdr:from>
        <xdr:to>
          <xdr:col>3</xdr:col>
          <xdr:colOff>685800</xdr:colOff>
          <xdr:row>14</xdr:row>
          <xdr:rowOff>200025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Predict League Table</a:t>
              </a:r>
            </a:p>
          </xdr:txBody>
        </xdr:sp>
        <xdr:clientData fPrintsWithSheet="0"/>
      </xdr:twoCellAnchor>
    </mc:Choice>
    <mc:Fallback/>
  </mc:AlternateContent>
  <xdr:twoCellAnchor>
    <xdr:from>
      <xdr:col>6</xdr:col>
      <xdr:colOff>2199</xdr:colOff>
      <xdr:row>16</xdr:row>
      <xdr:rowOff>78399</xdr:rowOff>
    </xdr:from>
    <xdr:to>
      <xdr:col>8</xdr:col>
      <xdr:colOff>26377</xdr:colOff>
      <xdr:row>43</xdr:row>
      <xdr:rowOff>183673</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8412774" y="5126649"/>
          <a:ext cx="12692428" cy="5363074"/>
        </a:xfrm>
        <a:prstGeom prst="rect">
          <a:avLst/>
        </a:prstGeom>
        <a:solidFill>
          <a:schemeClr val="accent5">
            <a:lumMod val="20000"/>
            <a:lumOff val="80000"/>
          </a:schemeClr>
        </a:solid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u="sng"/>
            <a:t>Background</a:t>
          </a:r>
        </a:p>
        <a:p>
          <a:endParaRPr lang="en-US" sz="800"/>
        </a:p>
        <a:p>
          <a:r>
            <a:rPr lang="en-US" sz="1400"/>
            <a:t>“Auto Fill” is based on the concept proposed by www.fivethirtyeight.com to predict the outcome of each game. It relies on the Soccer Power Index (SPI) to estimate the strength of each team.  Using the latest SPI values and assuming soccer scoring follows Poisson distribution,</a:t>
          </a:r>
          <a:r>
            <a:rPr lang="en-US" sz="1400" baseline="0"/>
            <a:t> w</a:t>
          </a:r>
          <a:r>
            <a:rPr lang="en-US" sz="1400"/>
            <a:t>e “guess” the outcome of each game by using</a:t>
          </a:r>
          <a:r>
            <a:rPr lang="en-US" sz="1400" baseline="0"/>
            <a:t> random numbers, very much like throwing a dice</a:t>
          </a:r>
          <a:r>
            <a:rPr lang="en-US" sz="1400"/>
            <a:t>.</a:t>
          </a:r>
        </a:p>
        <a:p>
          <a:endParaRPr lang="en-US" sz="1400"/>
        </a:p>
        <a:p>
          <a:r>
            <a:rPr lang="en-US" sz="1400"/>
            <a:t>“Auto Fill” runs through the season once.  The League table in the “Table” tab is updated based on the guessed scores.  “Auto Fill” will not change any manually entered scores in the fixture tab.  It only fills the blank</a:t>
          </a:r>
          <a:r>
            <a:rPr lang="en-US" sz="1400" baseline="0"/>
            <a:t> cells in the "Home Goal" and "Away Goal" columns in the "fixture" tab.</a:t>
          </a:r>
          <a:r>
            <a:rPr lang="en-US" sz="1400"/>
            <a:t> If you want to run “Auto Fill” consecutively, you must manually delete the scores in the "Home Goal" and "Away Goal"</a:t>
          </a:r>
          <a:r>
            <a:rPr lang="en-US" sz="1400" baseline="0"/>
            <a:t> columns in</a:t>
          </a:r>
          <a:r>
            <a:rPr lang="en-US" sz="1400"/>
            <a:t> “fixtures” tab in between the “Auto Fill” runs. </a:t>
          </a:r>
        </a:p>
        <a:p>
          <a:endParaRPr lang="en-US" sz="1400"/>
        </a:p>
        <a:p>
          <a:r>
            <a:rPr lang="en-US" sz="1400"/>
            <a:t>"Predict</a:t>
          </a:r>
          <a:r>
            <a:rPr lang="en-US" sz="1400" baseline="0"/>
            <a:t> League Table" runs through the season multiple times.  If we set the "Number of Runs" to 10,000, then the program runs through the season 10,000 times.  At the end of run, each club's points are averaged.  The rank is then decided from the averaged points.  </a:t>
          </a:r>
        </a:p>
        <a:p>
          <a:endParaRPr lang="en-US" sz="1400"/>
        </a:p>
        <a:p>
          <a:pPr marL="0" marR="0" lvl="0" indent="0" algn="l" defTabSz="914400" rtl="0" eaLnBrk="1" fontAlgn="auto" latinLnBrk="0" hangingPunct="1">
            <a:lnSpc>
              <a:spcPct val="100000"/>
            </a:lnSpc>
            <a:spcBef>
              <a:spcPts val="0"/>
            </a:spcBef>
            <a:spcAft>
              <a:spcPts val="0"/>
            </a:spcAft>
            <a:buClrTx/>
            <a:buSzTx/>
            <a:buFontTx/>
            <a:buNone/>
            <a:tabLst/>
            <a:defRPr/>
          </a:pPr>
          <a:r>
            <a:rPr lang="en-US" sz="1400" kern="1200" baseline="0">
              <a:solidFill>
                <a:schemeClr val="tx1"/>
              </a:solidFill>
              <a:effectLst/>
              <a:latin typeface="+mn-lt"/>
              <a:ea typeface="+mn-ea"/>
              <a:cs typeface="+mn-cs"/>
            </a:rPr>
            <a:t>"Predicted Home" and "Predicted Away" columns list the predicted scores of each fixture.   Unlike the scores generated during "Auto Fill" process, these scores are not genearted from random numbers.  They are calculated from a fixed formula based on the SPI values of each club.  Predicted score reflects the most likely outcome of each fixture.</a:t>
          </a:r>
          <a:endParaRPr lang="en-US" sz="1400">
            <a:effectLst/>
          </a:endParaRPr>
        </a:p>
        <a:p>
          <a:endParaRPr lang="en-US" sz="1400"/>
        </a:p>
        <a:p>
          <a:r>
            <a:rPr lang="en-US" sz="1400"/>
            <a:t>The SPI values are listed on “SPI” tab.  You can</a:t>
          </a:r>
          <a:r>
            <a:rPr lang="en-US" sz="1400" baseline="0"/>
            <a:t> download updated SPI from fivethirtyeight web site by clicking the "Download SPI" button.</a:t>
          </a:r>
          <a:endParaRPr lang="en-US" sz="1400"/>
        </a:p>
        <a:p>
          <a:endParaRPr lang="en-US" sz="1400"/>
        </a:p>
        <a:p>
          <a:r>
            <a:rPr lang="en-US" sz="1400"/>
            <a:t>In the same “SPI” tab, there’s a “SPI Adjustment Factor” (SAF) for each team.  You may apply a number from -15 to +15 for SAF.  Positive SAF boosts the team’s performance.  Negative SAF weakens a team.  SAF = 0 does</a:t>
          </a:r>
          <a:r>
            <a:rPr lang="en-US" sz="1400" baseline="0"/>
            <a:t> not do anything</a:t>
          </a:r>
          <a:r>
            <a:rPr lang="en-US" sz="1400"/>
            <a:t>.  Extreme values of SAF can drastically change the strength of a team and alter the outcome of the table.  A moderate SAF (-5 to +5) is recommended, if you wish to deviate from SPI and change a team’s performance. </a:t>
          </a:r>
        </a:p>
        <a:p>
          <a:endParaRPr lang="en-US" sz="1400"/>
        </a:p>
        <a:p>
          <a:r>
            <a:rPr lang="en-US" sz="1400"/>
            <a:t>For detailed procedures, please visit my blog: https://www.tangfamily.me/predicting-the-premier-league/</a:t>
          </a:r>
        </a:p>
      </xdr:txBody>
    </xdr:sp>
    <xdr:clientData/>
  </xdr:twoCellAnchor>
  <xdr:twoCellAnchor>
    <xdr:from>
      <xdr:col>0</xdr:col>
      <xdr:colOff>198691</xdr:colOff>
      <xdr:row>1</xdr:row>
      <xdr:rowOff>39688</xdr:rowOff>
    </xdr:from>
    <xdr:to>
      <xdr:col>0</xdr:col>
      <xdr:colOff>410909</xdr:colOff>
      <xdr:row>1</xdr:row>
      <xdr:rowOff>293688</xdr:rowOff>
    </xdr:to>
    <xdr:pic>
      <xdr:nvPicPr>
        <xdr:cNvPr id="67" name="Picture 66">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691" y="411163"/>
          <a:ext cx="212218" cy="254000"/>
        </a:xfrm>
        <a:prstGeom prst="rect">
          <a:avLst/>
        </a:prstGeom>
      </xdr:spPr>
    </xdr:pic>
    <xdr:clientData/>
  </xdr:twoCellAnchor>
  <xdr:twoCellAnchor>
    <xdr:from>
      <xdr:col>0</xdr:col>
      <xdr:colOff>208688</xdr:colOff>
      <xdr:row>2</xdr:row>
      <xdr:rowOff>39688</xdr:rowOff>
    </xdr:from>
    <xdr:to>
      <xdr:col>0</xdr:col>
      <xdr:colOff>400913</xdr:colOff>
      <xdr:row>2</xdr:row>
      <xdr:rowOff>293688</xdr:rowOff>
    </xdr:to>
    <xdr:pic>
      <xdr:nvPicPr>
        <xdr:cNvPr id="68" name="Picture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8688" y="744538"/>
          <a:ext cx="192225" cy="254000"/>
        </a:xfrm>
        <a:prstGeom prst="rect">
          <a:avLst/>
        </a:prstGeom>
      </xdr:spPr>
    </xdr:pic>
    <xdr:clientData/>
  </xdr:twoCellAnchor>
  <xdr:twoCellAnchor>
    <xdr:from>
      <xdr:col>0</xdr:col>
      <xdr:colOff>181131</xdr:colOff>
      <xdr:row>3</xdr:row>
      <xdr:rowOff>39688</xdr:rowOff>
    </xdr:from>
    <xdr:to>
      <xdr:col>0</xdr:col>
      <xdr:colOff>428470</xdr:colOff>
      <xdr:row>3</xdr:row>
      <xdr:rowOff>293688</xdr:rowOff>
    </xdr:to>
    <xdr:pic>
      <xdr:nvPicPr>
        <xdr:cNvPr id="69" name="Picture 68">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1131" y="1077913"/>
          <a:ext cx="247339" cy="254000"/>
        </a:xfrm>
        <a:prstGeom prst="rect">
          <a:avLst/>
        </a:prstGeom>
      </xdr:spPr>
    </xdr:pic>
    <xdr:clientData/>
  </xdr:twoCellAnchor>
  <xdr:twoCellAnchor>
    <xdr:from>
      <xdr:col>0</xdr:col>
      <xdr:colOff>193902</xdr:colOff>
      <xdr:row>4</xdr:row>
      <xdr:rowOff>39688</xdr:rowOff>
    </xdr:from>
    <xdr:to>
      <xdr:col>0</xdr:col>
      <xdr:colOff>415698</xdr:colOff>
      <xdr:row>4</xdr:row>
      <xdr:rowOff>293688</xdr:rowOff>
    </xdr:to>
    <xdr:pic>
      <xdr:nvPicPr>
        <xdr:cNvPr id="70" name="Pictur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3902" y="1411288"/>
          <a:ext cx="221796" cy="254000"/>
        </a:xfrm>
        <a:prstGeom prst="rect">
          <a:avLst/>
        </a:prstGeom>
      </xdr:spPr>
    </xdr:pic>
    <xdr:clientData/>
  </xdr:twoCellAnchor>
  <xdr:twoCellAnchor>
    <xdr:from>
      <xdr:col>0</xdr:col>
      <xdr:colOff>177138</xdr:colOff>
      <xdr:row>5</xdr:row>
      <xdr:rowOff>39688</xdr:rowOff>
    </xdr:from>
    <xdr:to>
      <xdr:col>0</xdr:col>
      <xdr:colOff>432462</xdr:colOff>
      <xdr:row>5</xdr:row>
      <xdr:rowOff>293688</xdr:rowOff>
    </xdr:to>
    <xdr:pic>
      <xdr:nvPicPr>
        <xdr:cNvPr id="71" name="Picture 70">
          <a:extLst>
            <a:ext uri="{FF2B5EF4-FFF2-40B4-BE49-F238E27FC236}">
              <a16:creationId xmlns:a16="http://schemas.microsoft.com/office/drawing/2014/main" id="{00000000-0008-0000-0000-00004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7138" y="1744663"/>
          <a:ext cx="255324" cy="254000"/>
        </a:xfrm>
        <a:prstGeom prst="rect">
          <a:avLst/>
        </a:prstGeom>
      </xdr:spPr>
    </xdr:pic>
    <xdr:clientData/>
  </xdr:twoCellAnchor>
  <xdr:twoCellAnchor>
    <xdr:from>
      <xdr:col>0</xdr:col>
      <xdr:colOff>177138</xdr:colOff>
      <xdr:row>6</xdr:row>
      <xdr:rowOff>39688</xdr:rowOff>
    </xdr:from>
    <xdr:to>
      <xdr:col>0</xdr:col>
      <xdr:colOff>432462</xdr:colOff>
      <xdr:row>6</xdr:row>
      <xdr:rowOff>293688</xdr:rowOff>
    </xdr:to>
    <xdr:pic>
      <xdr:nvPicPr>
        <xdr:cNvPr id="72" name="Pictur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7138" y="2078038"/>
          <a:ext cx="255324" cy="254000"/>
        </a:xfrm>
        <a:prstGeom prst="rect">
          <a:avLst/>
        </a:prstGeom>
      </xdr:spPr>
    </xdr:pic>
    <xdr:clientData/>
  </xdr:twoCellAnchor>
  <xdr:twoCellAnchor>
    <xdr:from>
      <xdr:col>0</xdr:col>
      <xdr:colOff>177138</xdr:colOff>
      <xdr:row>7</xdr:row>
      <xdr:rowOff>39688</xdr:rowOff>
    </xdr:from>
    <xdr:to>
      <xdr:col>0</xdr:col>
      <xdr:colOff>432462</xdr:colOff>
      <xdr:row>7</xdr:row>
      <xdr:rowOff>293688</xdr:rowOff>
    </xdr:to>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7138" y="2411413"/>
          <a:ext cx="255324" cy="254000"/>
        </a:xfrm>
        <a:prstGeom prst="rect">
          <a:avLst/>
        </a:prstGeom>
      </xdr:spPr>
    </xdr:pic>
    <xdr:clientData/>
  </xdr:twoCellAnchor>
  <xdr:twoCellAnchor>
    <xdr:from>
      <xdr:col>0</xdr:col>
      <xdr:colOff>177138</xdr:colOff>
      <xdr:row>8</xdr:row>
      <xdr:rowOff>39688</xdr:rowOff>
    </xdr:from>
    <xdr:to>
      <xdr:col>0</xdr:col>
      <xdr:colOff>432462</xdr:colOff>
      <xdr:row>8</xdr:row>
      <xdr:rowOff>293688</xdr:rowOff>
    </xdr:to>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77138" y="2744788"/>
          <a:ext cx="255324" cy="254000"/>
        </a:xfrm>
        <a:prstGeom prst="rect">
          <a:avLst/>
        </a:prstGeom>
      </xdr:spPr>
    </xdr:pic>
    <xdr:clientData/>
  </xdr:twoCellAnchor>
  <xdr:twoCellAnchor>
    <xdr:from>
      <xdr:col>0</xdr:col>
      <xdr:colOff>175963</xdr:colOff>
      <xdr:row>9</xdr:row>
      <xdr:rowOff>39688</xdr:rowOff>
    </xdr:from>
    <xdr:to>
      <xdr:col>0</xdr:col>
      <xdr:colOff>433637</xdr:colOff>
      <xdr:row>9</xdr:row>
      <xdr:rowOff>293688</xdr:rowOff>
    </xdr:to>
    <xdr:pic>
      <xdr:nvPicPr>
        <xdr:cNvPr id="75" name="Picture 74">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5963" y="3078163"/>
          <a:ext cx="257674" cy="254000"/>
        </a:xfrm>
        <a:prstGeom prst="rect">
          <a:avLst/>
        </a:prstGeom>
      </xdr:spPr>
    </xdr:pic>
    <xdr:clientData/>
  </xdr:twoCellAnchor>
  <xdr:twoCellAnchor>
    <xdr:from>
      <xdr:col>0</xdr:col>
      <xdr:colOff>177233</xdr:colOff>
      <xdr:row>10</xdr:row>
      <xdr:rowOff>39688</xdr:rowOff>
    </xdr:from>
    <xdr:to>
      <xdr:col>0</xdr:col>
      <xdr:colOff>432368</xdr:colOff>
      <xdr:row>10</xdr:row>
      <xdr:rowOff>293688</xdr:rowOff>
    </xdr:to>
    <xdr:pic>
      <xdr:nvPicPr>
        <xdr:cNvPr id="76" name="Picture 75">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77233" y="3411538"/>
          <a:ext cx="255135" cy="254000"/>
        </a:xfrm>
        <a:prstGeom prst="rect">
          <a:avLst/>
        </a:prstGeom>
      </xdr:spPr>
    </xdr:pic>
    <xdr:clientData/>
  </xdr:twoCellAnchor>
  <xdr:twoCellAnchor>
    <xdr:from>
      <xdr:col>0</xdr:col>
      <xdr:colOff>175963</xdr:colOff>
      <xdr:row>11</xdr:row>
      <xdr:rowOff>39688</xdr:rowOff>
    </xdr:from>
    <xdr:to>
      <xdr:col>0</xdr:col>
      <xdr:colOff>433637</xdr:colOff>
      <xdr:row>11</xdr:row>
      <xdr:rowOff>293688</xdr:rowOff>
    </xdr:to>
    <xdr:pic>
      <xdr:nvPicPr>
        <xdr:cNvPr id="77" name="Picture 76">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5963" y="3744913"/>
          <a:ext cx="257674" cy="254000"/>
        </a:xfrm>
        <a:prstGeom prst="rect">
          <a:avLst/>
        </a:prstGeom>
      </xdr:spPr>
    </xdr:pic>
    <xdr:clientData/>
  </xdr:twoCellAnchor>
  <xdr:twoCellAnchor>
    <xdr:from>
      <xdr:col>0</xdr:col>
      <xdr:colOff>177233</xdr:colOff>
      <xdr:row>12</xdr:row>
      <xdr:rowOff>39688</xdr:rowOff>
    </xdr:from>
    <xdr:to>
      <xdr:col>0</xdr:col>
      <xdr:colOff>432368</xdr:colOff>
      <xdr:row>12</xdr:row>
      <xdr:rowOff>293688</xdr:rowOff>
    </xdr:to>
    <xdr:pic>
      <xdr:nvPicPr>
        <xdr:cNvPr id="78" name="Picture 77">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7233" y="4078288"/>
          <a:ext cx="255135" cy="254000"/>
        </a:xfrm>
        <a:prstGeom prst="rect">
          <a:avLst/>
        </a:prstGeom>
      </xdr:spPr>
    </xdr:pic>
    <xdr:clientData/>
  </xdr:twoCellAnchor>
  <xdr:twoCellAnchor>
    <xdr:from>
      <xdr:col>0</xdr:col>
      <xdr:colOff>177138</xdr:colOff>
      <xdr:row>13</xdr:row>
      <xdr:rowOff>39688</xdr:rowOff>
    </xdr:from>
    <xdr:to>
      <xdr:col>0</xdr:col>
      <xdr:colOff>432462</xdr:colOff>
      <xdr:row>13</xdr:row>
      <xdr:rowOff>293688</xdr:rowOff>
    </xdr:to>
    <xdr:pic>
      <xdr:nvPicPr>
        <xdr:cNvPr id="79" name="Pictur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7138" y="4411663"/>
          <a:ext cx="255324" cy="254000"/>
        </a:xfrm>
        <a:prstGeom prst="rect">
          <a:avLst/>
        </a:prstGeom>
      </xdr:spPr>
    </xdr:pic>
    <xdr:clientData/>
  </xdr:twoCellAnchor>
  <xdr:twoCellAnchor>
    <xdr:from>
      <xdr:col>0</xdr:col>
      <xdr:colOff>178292</xdr:colOff>
      <xdr:row>14</xdr:row>
      <xdr:rowOff>39688</xdr:rowOff>
    </xdr:from>
    <xdr:to>
      <xdr:col>0</xdr:col>
      <xdr:colOff>431308</xdr:colOff>
      <xdr:row>14</xdr:row>
      <xdr:rowOff>293688</xdr:rowOff>
    </xdr:to>
    <xdr:pic>
      <xdr:nvPicPr>
        <xdr:cNvPr id="80" name="Picture 79">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8292" y="4745038"/>
          <a:ext cx="253016" cy="254000"/>
        </a:xfrm>
        <a:prstGeom prst="rect">
          <a:avLst/>
        </a:prstGeom>
      </xdr:spPr>
    </xdr:pic>
    <xdr:clientData/>
  </xdr:twoCellAnchor>
  <xdr:twoCellAnchor>
    <xdr:from>
      <xdr:col>0</xdr:col>
      <xdr:colOff>177138</xdr:colOff>
      <xdr:row>15</xdr:row>
      <xdr:rowOff>44450</xdr:rowOff>
    </xdr:from>
    <xdr:to>
      <xdr:col>0</xdr:col>
      <xdr:colOff>432462</xdr:colOff>
      <xdr:row>15</xdr:row>
      <xdr:rowOff>298450</xdr:rowOff>
    </xdr:to>
    <xdr:pic>
      <xdr:nvPicPr>
        <xdr:cNvPr id="81" name="Picture 80">
          <a:extLst>
            <a:ext uri="{FF2B5EF4-FFF2-40B4-BE49-F238E27FC236}">
              <a16:creationId xmlns:a16="http://schemas.microsoft.com/office/drawing/2014/main" id="{00000000-0008-0000-0000-000051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77138" y="5083175"/>
          <a:ext cx="255324" cy="254000"/>
        </a:xfrm>
        <a:prstGeom prst="rect">
          <a:avLst/>
        </a:prstGeom>
      </xdr:spPr>
    </xdr:pic>
    <xdr:clientData/>
  </xdr:twoCellAnchor>
  <xdr:twoCellAnchor>
    <xdr:from>
      <xdr:col>0</xdr:col>
      <xdr:colOff>191343</xdr:colOff>
      <xdr:row>16</xdr:row>
      <xdr:rowOff>39688</xdr:rowOff>
    </xdr:from>
    <xdr:to>
      <xdr:col>0</xdr:col>
      <xdr:colOff>418257</xdr:colOff>
      <xdr:row>16</xdr:row>
      <xdr:rowOff>293688</xdr:rowOff>
    </xdr:to>
    <xdr:pic>
      <xdr:nvPicPr>
        <xdr:cNvPr id="82" name="Picture 81">
          <a:extLst>
            <a:ext uri="{FF2B5EF4-FFF2-40B4-BE49-F238E27FC236}">
              <a16:creationId xmlns:a16="http://schemas.microsoft.com/office/drawing/2014/main" id="{00000000-0008-0000-0000-000052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91343" y="5421313"/>
          <a:ext cx="226914" cy="254000"/>
        </a:xfrm>
        <a:prstGeom prst="rect">
          <a:avLst/>
        </a:prstGeom>
      </xdr:spPr>
    </xdr:pic>
    <xdr:clientData/>
  </xdr:twoCellAnchor>
  <xdr:twoCellAnchor>
    <xdr:from>
      <xdr:col>0</xdr:col>
      <xdr:colOff>177138</xdr:colOff>
      <xdr:row>17</xdr:row>
      <xdr:rowOff>39688</xdr:rowOff>
    </xdr:from>
    <xdr:to>
      <xdr:col>0</xdr:col>
      <xdr:colOff>432462</xdr:colOff>
      <xdr:row>17</xdr:row>
      <xdr:rowOff>293688</xdr:rowOff>
    </xdr:to>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77138" y="5754688"/>
          <a:ext cx="255324" cy="254000"/>
        </a:xfrm>
        <a:prstGeom prst="rect">
          <a:avLst/>
        </a:prstGeom>
      </xdr:spPr>
    </xdr:pic>
    <xdr:clientData/>
  </xdr:twoCellAnchor>
  <xdr:twoCellAnchor>
    <xdr:from>
      <xdr:col>0</xdr:col>
      <xdr:colOff>177138</xdr:colOff>
      <xdr:row>18</xdr:row>
      <xdr:rowOff>39688</xdr:rowOff>
    </xdr:from>
    <xdr:to>
      <xdr:col>0</xdr:col>
      <xdr:colOff>432462</xdr:colOff>
      <xdr:row>18</xdr:row>
      <xdr:rowOff>293688</xdr:rowOff>
    </xdr:to>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77138" y="6088063"/>
          <a:ext cx="255324" cy="254000"/>
        </a:xfrm>
        <a:prstGeom prst="rect">
          <a:avLst/>
        </a:prstGeom>
      </xdr:spPr>
    </xdr:pic>
    <xdr:clientData/>
  </xdr:twoCellAnchor>
  <xdr:twoCellAnchor>
    <xdr:from>
      <xdr:col>0</xdr:col>
      <xdr:colOff>190008</xdr:colOff>
      <xdr:row>19</xdr:row>
      <xdr:rowOff>39688</xdr:rowOff>
    </xdr:from>
    <xdr:to>
      <xdr:col>0</xdr:col>
      <xdr:colOff>419593</xdr:colOff>
      <xdr:row>19</xdr:row>
      <xdr:rowOff>293688</xdr:rowOff>
    </xdr:to>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90008" y="6421438"/>
          <a:ext cx="229585" cy="254000"/>
        </a:xfrm>
        <a:prstGeom prst="rect">
          <a:avLst/>
        </a:prstGeom>
      </xdr:spPr>
    </xdr:pic>
    <xdr:clientData/>
  </xdr:twoCellAnchor>
  <xdr:twoCellAnchor>
    <xdr:from>
      <xdr:col>0</xdr:col>
      <xdr:colOff>157326</xdr:colOff>
      <xdr:row>20</xdr:row>
      <xdr:rowOff>39688</xdr:rowOff>
    </xdr:from>
    <xdr:to>
      <xdr:col>0</xdr:col>
      <xdr:colOff>452274</xdr:colOff>
      <xdr:row>20</xdr:row>
      <xdr:rowOff>293688</xdr:rowOff>
    </xdr:to>
    <xdr:pic>
      <xdr:nvPicPr>
        <xdr:cNvPr id="86" name="Picture 85">
          <a:extLst>
            <a:ext uri="{FF2B5EF4-FFF2-40B4-BE49-F238E27FC236}">
              <a16:creationId xmlns:a16="http://schemas.microsoft.com/office/drawing/2014/main" id="{00000000-0008-0000-0000-000056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57326" y="6754813"/>
          <a:ext cx="294948" cy="25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331305</xdr:colOff>
      <xdr:row>0</xdr:row>
      <xdr:rowOff>869674</xdr:rowOff>
    </xdr:from>
    <xdr:to>
      <xdr:col>32</xdr:col>
      <xdr:colOff>588065</xdr:colOff>
      <xdr:row>15</xdr:row>
      <xdr:rowOff>256761</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9525</xdr:colOff>
          <xdr:row>18</xdr:row>
          <xdr:rowOff>19050</xdr:rowOff>
        </xdr:from>
        <xdr:to>
          <xdr:col>25</xdr:col>
          <xdr:colOff>590550</xdr:colOff>
          <xdr:row>19</xdr:row>
          <xdr:rowOff>171450</xdr:rowOff>
        </xdr:to>
        <xdr:sp macro="" textlink="">
          <xdr:nvSpPr>
            <xdr:cNvPr id="71681" name="Button 1" descr="Update Plot"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23</xdr:row>
          <xdr:rowOff>66675</xdr:rowOff>
        </xdr:from>
        <xdr:to>
          <xdr:col>1</xdr:col>
          <xdr:colOff>1371600</xdr:colOff>
          <xdr:row>26</xdr:row>
          <xdr:rowOff>133350</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0300-0000041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 </a:t>
              </a:r>
            </a:p>
            <a:p>
              <a:pPr algn="ctr" rtl="0">
                <a:defRPr sz="1000"/>
              </a:pPr>
              <a:r>
                <a:rPr lang="en-US" sz="1600" b="0" i="0" u="none" strike="noStrike" baseline="0">
                  <a:solidFill>
                    <a:srgbClr val="000000"/>
                  </a:solidFill>
                  <a:latin typeface="Calibri"/>
                  <a:cs typeface="Calibri"/>
                </a:rPr>
                <a:t>No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1724025</xdr:colOff>
          <xdr:row>23</xdr:row>
          <xdr:rowOff>85725</xdr:rowOff>
        </xdr:from>
        <xdr:to>
          <xdr:col>5</xdr:col>
          <xdr:colOff>228600</xdr:colOff>
          <xdr:row>26</xdr:row>
          <xdr:rowOff>152400</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0300-0000051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 </a:t>
              </a:r>
            </a:p>
            <a:p>
              <a:pPr algn="ctr" rtl="0">
                <a:defRPr sz="1000"/>
              </a:pPr>
              <a:r>
                <a:rPr lang="en-US" sz="1600" b="0" i="0" u="none" strike="noStrike" baseline="0">
                  <a:solidFill>
                    <a:srgbClr val="000000"/>
                  </a:solidFill>
                  <a:latin typeface="Calibri"/>
                  <a:cs typeface="Calibri"/>
                </a:rPr>
                <a:t>With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771525</xdr:colOff>
          <xdr:row>23</xdr:row>
          <xdr:rowOff>85725</xdr:rowOff>
        </xdr:from>
        <xdr:to>
          <xdr:col>9</xdr:col>
          <xdr:colOff>200025</xdr:colOff>
          <xdr:row>26</xdr:row>
          <xdr:rowOff>142875</xdr:rowOff>
        </xdr:to>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0300-0000131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Predict League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331305</xdr:colOff>
      <xdr:row>0</xdr:row>
      <xdr:rowOff>869674</xdr:rowOff>
    </xdr:from>
    <xdr:to>
      <xdr:col>32</xdr:col>
      <xdr:colOff>588065</xdr:colOff>
      <xdr:row>15</xdr:row>
      <xdr:rowOff>256761</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9525</xdr:colOff>
          <xdr:row>18</xdr:row>
          <xdr:rowOff>19050</xdr:rowOff>
        </xdr:from>
        <xdr:to>
          <xdr:col>25</xdr:col>
          <xdr:colOff>590550</xdr:colOff>
          <xdr:row>19</xdr:row>
          <xdr:rowOff>171450</xdr:rowOff>
        </xdr:to>
        <xdr:sp macro="" textlink="">
          <xdr:nvSpPr>
            <xdr:cNvPr id="126977" name="Button 1" descr="Update Plot" hidden="1">
              <a:extLst>
                <a:ext uri="{63B3BB69-23CF-44E3-9099-C40C66FF867C}">
                  <a14:compatExt spid="_x0000_s126977"/>
                </a:ext>
                <a:ext uri="{FF2B5EF4-FFF2-40B4-BE49-F238E27FC236}">
                  <a16:creationId xmlns:a16="http://schemas.microsoft.com/office/drawing/2014/main" id="{00000000-0008-0000-0400-000001F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333375</xdr:colOff>
          <xdr:row>22</xdr:row>
          <xdr:rowOff>104775</xdr:rowOff>
        </xdr:from>
        <xdr:to>
          <xdr:col>1</xdr:col>
          <xdr:colOff>1514475</xdr:colOff>
          <xdr:row>25</xdr:row>
          <xdr:rowOff>171450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400-000002F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 </a:t>
              </a:r>
            </a:p>
            <a:p>
              <a:pPr algn="ctr" rtl="0">
                <a:defRPr sz="1000"/>
              </a:pPr>
              <a:r>
                <a:rPr lang="en-US" sz="1600" b="0" i="0" u="none" strike="noStrike" baseline="0">
                  <a:solidFill>
                    <a:srgbClr val="000000"/>
                  </a:solidFill>
                  <a:latin typeface="Calibri"/>
                  <a:cs typeface="Calibri"/>
                </a:rPr>
                <a:t>No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1866900</xdr:colOff>
          <xdr:row>22</xdr:row>
          <xdr:rowOff>123825</xdr:rowOff>
        </xdr:from>
        <xdr:to>
          <xdr:col>5</xdr:col>
          <xdr:colOff>57150</xdr:colOff>
          <xdr:row>25</xdr:row>
          <xdr:rowOff>190500</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0400-000003F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Update All </a:t>
              </a:r>
            </a:p>
            <a:p>
              <a:pPr algn="ctr" rtl="0">
                <a:defRPr sz="1000"/>
              </a:pPr>
              <a:r>
                <a:rPr lang="en-US" sz="1600" b="0" i="0" u="none" strike="noStrike" baseline="0">
                  <a:solidFill>
                    <a:srgbClr val="000000"/>
                  </a:solidFill>
                  <a:latin typeface="Calibri"/>
                  <a:cs typeface="Calibri"/>
                </a:rPr>
                <a:t>With Auto 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22</xdr:row>
          <xdr:rowOff>123825</xdr:rowOff>
        </xdr:from>
        <xdr:to>
          <xdr:col>8</xdr:col>
          <xdr:colOff>409575</xdr:colOff>
          <xdr:row>25</xdr:row>
          <xdr:rowOff>180975</xdr:rowOff>
        </xdr:to>
        <xdr:sp macro="" textlink="">
          <xdr:nvSpPr>
            <xdr:cNvPr id="126980" name="Button 4" hidden="1">
              <a:extLst>
                <a:ext uri="{63B3BB69-23CF-44E3-9099-C40C66FF867C}">
                  <a14:compatExt spid="_x0000_s126980"/>
                </a:ext>
                <a:ext uri="{FF2B5EF4-FFF2-40B4-BE49-F238E27FC236}">
                  <a16:creationId xmlns:a16="http://schemas.microsoft.com/office/drawing/2014/main" id="{00000000-0008-0000-0400-000004F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Predict League Table</a:t>
              </a:r>
            </a:p>
          </xdr:txBody>
        </xdr:sp>
        <xdr:clientData fPrintsWithSheet="0"/>
      </xdr:twoCellAnchor>
    </mc:Choice>
    <mc:Fallback/>
  </mc:AlternateContent>
  <xdr:twoCellAnchor>
    <xdr:from>
      <xdr:col>2</xdr:col>
      <xdr:colOff>96960</xdr:colOff>
      <xdr:row>1</xdr:row>
      <xdr:rowOff>39688</xdr:rowOff>
    </xdr:from>
    <xdr:to>
      <xdr:col>2</xdr:col>
      <xdr:colOff>341191</xdr:colOff>
      <xdr:row>1</xdr:row>
      <xdr:rowOff>293688</xdr:rowOff>
    </xdr:to>
    <xdr:pic>
      <xdr:nvPicPr>
        <xdr:cNvPr id="127231" name="Picture 225">
          <a:extLst>
            <a:ext uri="{FF2B5EF4-FFF2-40B4-BE49-F238E27FC236}">
              <a16:creationId xmlns:a16="http://schemas.microsoft.com/office/drawing/2014/main" id="{C9319A24-8D6A-47F9-81E8-F712FE6968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21110" y="28733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92074</xdr:colOff>
      <xdr:row>2</xdr:row>
      <xdr:rowOff>39687</xdr:rowOff>
    </xdr:from>
    <xdr:to>
      <xdr:col>2</xdr:col>
      <xdr:colOff>346074</xdr:colOff>
      <xdr:row>2</xdr:row>
      <xdr:rowOff>293687</xdr:rowOff>
    </xdr:to>
    <xdr:pic>
      <xdr:nvPicPr>
        <xdr:cNvPr id="127232" name="Picture 226">
          <a:extLst>
            <a:ext uri="{FF2B5EF4-FFF2-40B4-BE49-F238E27FC236}">
              <a16:creationId xmlns:a16="http://schemas.microsoft.com/office/drawing/2014/main" id="{F32D8A26-E9E3-4618-9AD8-49942D2A934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6224" y="620712"/>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3</xdr:row>
      <xdr:rowOff>39688</xdr:rowOff>
    </xdr:from>
    <xdr:to>
      <xdr:col>2</xdr:col>
      <xdr:colOff>341191</xdr:colOff>
      <xdr:row>3</xdr:row>
      <xdr:rowOff>293688</xdr:rowOff>
    </xdr:to>
    <xdr:pic>
      <xdr:nvPicPr>
        <xdr:cNvPr id="127233" name="Picture 227">
          <a:extLst>
            <a:ext uri="{FF2B5EF4-FFF2-40B4-BE49-F238E27FC236}">
              <a16:creationId xmlns:a16="http://schemas.microsoft.com/office/drawing/2014/main" id="{7F3D337F-0951-495E-8C1B-A06D82AE2E3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21110" y="95408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4</xdr:row>
      <xdr:rowOff>39688</xdr:rowOff>
    </xdr:from>
    <xdr:to>
      <xdr:col>2</xdr:col>
      <xdr:colOff>341191</xdr:colOff>
      <xdr:row>4</xdr:row>
      <xdr:rowOff>293688</xdr:rowOff>
    </xdr:to>
    <xdr:pic>
      <xdr:nvPicPr>
        <xdr:cNvPr id="127234" name="Picture 228">
          <a:extLst>
            <a:ext uri="{FF2B5EF4-FFF2-40B4-BE49-F238E27FC236}">
              <a16:creationId xmlns:a16="http://schemas.microsoft.com/office/drawing/2014/main" id="{CA4F5851-A3B5-45D1-9345-6CCC286AE50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21110" y="128746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116497</xdr:colOff>
      <xdr:row>5</xdr:row>
      <xdr:rowOff>39688</xdr:rowOff>
    </xdr:from>
    <xdr:to>
      <xdr:col>2</xdr:col>
      <xdr:colOff>321651</xdr:colOff>
      <xdr:row>5</xdr:row>
      <xdr:rowOff>293688</xdr:rowOff>
    </xdr:to>
    <xdr:pic>
      <xdr:nvPicPr>
        <xdr:cNvPr id="127235" name="Picture 229">
          <a:extLst>
            <a:ext uri="{FF2B5EF4-FFF2-40B4-BE49-F238E27FC236}">
              <a16:creationId xmlns:a16="http://schemas.microsoft.com/office/drawing/2014/main" id="{FB14D39C-92E7-42FA-93CD-2BA817C91B2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0647" y="1620838"/>
          <a:ext cx="205154"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6</xdr:row>
      <xdr:rowOff>39688</xdr:rowOff>
    </xdr:from>
    <xdr:to>
      <xdr:col>2</xdr:col>
      <xdr:colOff>341191</xdr:colOff>
      <xdr:row>6</xdr:row>
      <xdr:rowOff>293688</xdr:rowOff>
    </xdr:to>
    <xdr:pic>
      <xdr:nvPicPr>
        <xdr:cNvPr id="127236" name="Picture 230">
          <a:extLst>
            <a:ext uri="{FF2B5EF4-FFF2-40B4-BE49-F238E27FC236}">
              <a16:creationId xmlns:a16="http://schemas.microsoft.com/office/drawing/2014/main" id="{9783574D-BAB7-4D68-A68F-589B72F6CBE9}"/>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21110" y="195421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77420</xdr:colOff>
      <xdr:row>7</xdr:row>
      <xdr:rowOff>39688</xdr:rowOff>
    </xdr:from>
    <xdr:to>
      <xdr:col>2</xdr:col>
      <xdr:colOff>360728</xdr:colOff>
      <xdr:row>7</xdr:row>
      <xdr:rowOff>293688</xdr:rowOff>
    </xdr:to>
    <xdr:pic>
      <xdr:nvPicPr>
        <xdr:cNvPr id="127237" name="Picture 231">
          <a:extLst>
            <a:ext uri="{FF2B5EF4-FFF2-40B4-BE49-F238E27FC236}">
              <a16:creationId xmlns:a16="http://schemas.microsoft.com/office/drawing/2014/main" id="{E5F92809-0176-4DF7-B1D4-E0048C37C41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01570" y="2287588"/>
          <a:ext cx="283308"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8</xdr:row>
      <xdr:rowOff>39688</xdr:rowOff>
    </xdr:from>
    <xdr:to>
      <xdr:col>2</xdr:col>
      <xdr:colOff>341191</xdr:colOff>
      <xdr:row>8</xdr:row>
      <xdr:rowOff>293688</xdr:rowOff>
    </xdr:to>
    <xdr:pic>
      <xdr:nvPicPr>
        <xdr:cNvPr id="127238" name="Picture 232">
          <a:extLst>
            <a:ext uri="{FF2B5EF4-FFF2-40B4-BE49-F238E27FC236}">
              <a16:creationId xmlns:a16="http://schemas.microsoft.com/office/drawing/2014/main" id="{6DDD3F67-37E7-460C-B171-3CB40714F03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21110" y="262096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87191</xdr:colOff>
      <xdr:row>9</xdr:row>
      <xdr:rowOff>39688</xdr:rowOff>
    </xdr:from>
    <xdr:to>
      <xdr:col>2</xdr:col>
      <xdr:colOff>350960</xdr:colOff>
      <xdr:row>9</xdr:row>
      <xdr:rowOff>293688</xdr:rowOff>
    </xdr:to>
    <xdr:pic>
      <xdr:nvPicPr>
        <xdr:cNvPr id="127239" name="Picture 233">
          <a:extLst>
            <a:ext uri="{FF2B5EF4-FFF2-40B4-BE49-F238E27FC236}">
              <a16:creationId xmlns:a16="http://schemas.microsoft.com/office/drawing/2014/main" id="{08F20E1F-9373-4055-8AB7-42814268042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11341" y="2954338"/>
          <a:ext cx="263769"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106728</xdr:colOff>
      <xdr:row>10</xdr:row>
      <xdr:rowOff>39688</xdr:rowOff>
    </xdr:from>
    <xdr:to>
      <xdr:col>2</xdr:col>
      <xdr:colOff>331420</xdr:colOff>
      <xdr:row>10</xdr:row>
      <xdr:rowOff>293688</xdr:rowOff>
    </xdr:to>
    <xdr:pic>
      <xdr:nvPicPr>
        <xdr:cNvPr id="127240" name="Picture 234">
          <a:extLst>
            <a:ext uri="{FF2B5EF4-FFF2-40B4-BE49-F238E27FC236}">
              <a16:creationId xmlns:a16="http://schemas.microsoft.com/office/drawing/2014/main" id="{96B08920-1318-41B9-A0CC-12309D68AF7D}"/>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30878" y="3287713"/>
          <a:ext cx="224692"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92074</xdr:colOff>
      <xdr:row>11</xdr:row>
      <xdr:rowOff>39687</xdr:rowOff>
    </xdr:from>
    <xdr:to>
      <xdr:col>2</xdr:col>
      <xdr:colOff>346074</xdr:colOff>
      <xdr:row>11</xdr:row>
      <xdr:rowOff>293687</xdr:rowOff>
    </xdr:to>
    <xdr:pic>
      <xdr:nvPicPr>
        <xdr:cNvPr id="127241" name="Picture 235">
          <a:extLst>
            <a:ext uri="{FF2B5EF4-FFF2-40B4-BE49-F238E27FC236}">
              <a16:creationId xmlns:a16="http://schemas.microsoft.com/office/drawing/2014/main" id="{0FF42AD2-053B-45E4-8A19-91B9851A0D97}"/>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16224" y="3621087"/>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92074</xdr:colOff>
      <xdr:row>12</xdr:row>
      <xdr:rowOff>39687</xdr:rowOff>
    </xdr:from>
    <xdr:to>
      <xdr:col>2</xdr:col>
      <xdr:colOff>346074</xdr:colOff>
      <xdr:row>12</xdr:row>
      <xdr:rowOff>293687</xdr:rowOff>
    </xdr:to>
    <xdr:pic>
      <xdr:nvPicPr>
        <xdr:cNvPr id="127242" name="Picture 236">
          <a:extLst>
            <a:ext uri="{FF2B5EF4-FFF2-40B4-BE49-F238E27FC236}">
              <a16:creationId xmlns:a16="http://schemas.microsoft.com/office/drawing/2014/main" id="{F8AE031B-EEA9-4309-A24E-BA307C58DA2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16224" y="3954462"/>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13</xdr:row>
      <xdr:rowOff>39688</xdr:rowOff>
    </xdr:from>
    <xdr:to>
      <xdr:col>2</xdr:col>
      <xdr:colOff>341191</xdr:colOff>
      <xdr:row>13</xdr:row>
      <xdr:rowOff>293688</xdr:rowOff>
    </xdr:to>
    <xdr:pic>
      <xdr:nvPicPr>
        <xdr:cNvPr id="127243" name="Picture 237">
          <a:extLst>
            <a:ext uri="{FF2B5EF4-FFF2-40B4-BE49-F238E27FC236}">
              <a16:creationId xmlns:a16="http://schemas.microsoft.com/office/drawing/2014/main" id="{2F0E065F-9E8D-4533-B5EC-092BDC1019FB}"/>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21110" y="428783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122554</xdr:colOff>
      <xdr:row>14</xdr:row>
      <xdr:rowOff>39687</xdr:rowOff>
    </xdr:from>
    <xdr:to>
      <xdr:col>2</xdr:col>
      <xdr:colOff>315594</xdr:colOff>
      <xdr:row>14</xdr:row>
      <xdr:rowOff>293687</xdr:rowOff>
    </xdr:to>
    <xdr:pic>
      <xdr:nvPicPr>
        <xdr:cNvPr id="127244" name="Picture 238">
          <a:extLst>
            <a:ext uri="{FF2B5EF4-FFF2-40B4-BE49-F238E27FC236}">
              <a16:creationId xmlns:a16="http://schemas.microsoft.com/office/drawing/2014/main" id="{35775A25-20AF-4E36-A4CE-6E025BAA245E}"/>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46704" y="4621212"/>
          <a:ext cx="19304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102234</xdr:colOff>
      <xdr:row>15</xdr:row>
      <xdr:rowOff>39687</xdr:rowOff>
    </xdr:from>
    <xdr:to>
      <xdr:col>2</xdr:col>
      <xdr:colOff>335914</xdr:colOff>
      <xdr:row>15</xdr:row>
      <xdr:rowOff>293687</xdr:rowOff>
    </xdr:to>
    <xdr:pic>
      <xdr:nvPicPr>
        <xdr:cNvPr id="127245" name="Picture 239">
          <a:extLst>
            <a:ext uri="{FF2B5EF4-FFF2-40B4-BE49-F238E27FC236}">
              <a16:creationId xmlns:a16="http://schemas.microsoft.com/office/drawing/2014/main" id="{D1AE782E-1B2C-4D93-8024-3A669E2362D4}"/>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826384" y="4954587"/>
          <a:ext cx="23368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106728</xdr:colOff>
      <xdr:row>16</xdr:row>
      <xdr:rowOff>39688</xdr:rowOff>
    </xdr:from>
    <xdr:to>
      <xdr:col>2</xdr:col>
      <xdr:colOff>331420</xdr:colOff>
      <xdr:row>16</xdr:row>
      <xdr:rowOff>293688</xdr:rowOff>
    </xdr:to>
    <xdr:pic>
      <xdr:nvPicPr>
        <xdr:cNvPr id="127246" name="Picture 240">
          <a:extLst>
            <a:ext uri="{FF2B5EF4-FFF2-40B4-BE49-F238E27FC236}">
              <a16:creationId xmlns:a16="http://schemas.microsoft.com/office/drawing/2014/main" id="{F8084EED-D34C-452B-BA0E-98FB602D42B5}"/>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830878" y="5287963"/>
          <a:ext cx="224692"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17</xdr:row>
      <xdr:rowOff>39688</xdr:rowOff>
    </xdr:from>
    <xdr:to>
      <xdr:col>2</xdr:col>
      <xdr:colOff>341191</xdr:colOff>
      <xdr:row>17</xdr:row>
      <xdr:rowOff>293688</xdr:rowOff>
    </xdr:to>
    <xdr:pic>
      <xdr:nvPicPr>
        <xdr:cNvPr id="127247" name="Picture 241">
          <a:extLst>
            <a:ext uri="{FF2B5EF4-FFF2-40B4-BE49-F238E27FC236}">
              <a16:creationId xmlns:a16="http://schemas.microsoft.com/office/drawing/2014/main" id="{B7E47FD7-8075-4822-8252-912FD6FFF902}"/>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821110" y="562133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18</xdr:row>
      <xdr:rowOff>39688</xdr:rowOff>
    </xdr:from>
    <xdr:to>
      <xdr:col>2</xdr:col>
      <xdr:colOff>341191</xdr:colOff>
      <xdr:row>18</xdr:row>
      <xdr:rowOff>293688</xdr:rowOff>
    </xdr:to>
    <xdr:pic>
      <xdr:nvPicPr>
        <xdr:cNvPr id="127248" name="Picture 242">
          <a:extLst>
            <a:ext uri="{FF2B5EF4-FFF2-40B4-BE49-F238E27FC236}">
              <a16:creationId xmlns:a16="http://schemas.microsoft.com/office/drawing/2014/main" id="{485B29A7-84D3-4074-91F6-9C7697A03A2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21110" y="595471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87191</xdr:colOff>
      <xdr:row>19</xdr:row>
      <xdr:rowOff>39688</xdr:rowOff>
    </xdr:from>
    <xdr:to>
      <xdr:col>2</xdr:col>
      <xdr:colOff>350960</xdr:colOff>
      <xdr:row>19</xdr:row>
      <xdr:rowOff>293688</xdr:rowOff>
    </xdr:to>
    <xdr:pic>
      <xdr:nvPicPr>
        <xdr:cNvPr id="127249" name="Picture 243">
          <a:extLst>
            <a:ext uri="{FF2B5EF4-FFF2-40B4-BE49-F238E27FC236}">
              <a16:creationId xmlns:a16="http://schemas.microsoft.com/office/drawing/2014/main" id="{829A650B-B7C0-404D-A544-91308177796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811341" y="6288088"/>
          <a:ext cx="263769"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96960</xdr:colOff>
      <xdr:row>20</xdr:row>
      <xdr:rowOff>44450</xdr:rowOff>
    </xdr:from>
    <xdr:to>
      <xdr:col>2</xdr:col>
      <xdr:colOff>341191</xdr:colOff>
      <xdr:row>20</xdr:row>
      <xdr:rowOff>298450</xdr:rowOff>
    </xdr:to>
    <xdr:pic>
      <xdr:nvPicPr>
        <xdr:cNvPr id="127250" name="Picture 244">
          <a:extLst>
            <a:ext uri="{FF2B5EF4-FFF2-40B4-BE49-F238E27FC236}">
              <a16:creationId xmlns:a16="http://schemas.microsoft.com/office/drawing/2014/main" id="{B87324A1-11ED-47BC-9DA9-FF408DEB4FAE}"/>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821110" y="6626225"/>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104775</xdr:colOff>
          <xdr:row>24</xdr:row>
          <xdr:rowOff>38100</xdr:rowOff>
        </xdr:from>
        <xdr:to>
          <xdr:col>15</xdr:col>
          <xdr:colOff>209550</xdr:colOff>
          <xdr:row>26</xdr:row>
          <xdr:rowOff>0</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700-000004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Predict League Table</a:t>
              </a:r>
            </a:p>
          </xdr:txBody>
        </xdr:sp>
        <xdr:clientData fPrintsWithSheet="0"/>
      </xdr:twoCellAnchor>
    </mc:Choice>
    <mc:Fallback/>
  </mc:AlternateContent>
  <xdr:twoCellAnchor>
    <xdr:from>
      <xdr:col>2</xdr:col>
      <xdr:colOff>120772</xdr:colOff>
      <xdr:row>1</xdr:row>
      <xdr:rowOff>39688</xdr:rowOff>
    </xdr:from>
    <xdr:to>
      <xdr:col>2</xdr:col>
      <xdr:colOff>365003</xdr:colOff>
      <xdr:row>1</xdr:row>
      <xdr:rowOff>293688</xdr:rowOff>
    </xdr:to>
    <xdr:pic>
      <xdr:nvPicPr>
        <xdr:cNvPr id="80921" name="Picture 25">
          <a:extLst>
            <a:ext uri="{FF2B5EF4-FFF2-40B4-BE49-F238E27FC236}">
              <a16:creationId xmlns:a16="http://schemas.microsoft.com/office/drawing/2014/main" id="{AD8FA9FC-034C-4C4D-9A8E-5CADEA4E46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7297" y="52546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115887</xdr:colOff>
      <xdr:row>2</xdr:row>
      <xdr:rowOff>39687</xdr:rowOff>
    </xdr:from>
    <xdr:to>
      <xdr:col>2</xdr:col>
      <xdr:colOff>369887</xdr:colOff>
      <xdr:row>2</xdr:row>
      <xdr:rowOff>293687</xdr:rowOff>
    </xdr:to>
    <xdr:pic>
      <xdr:nvPicPr>
        <xdr:cNvPr id="80922" name="Picture 26">
          <a:extLst>
            <a:ext uri="{FF2B5EF4-FFF2-40B4-BE49-F238E27FC236}">
              <a16:creationId xmlns:a16="http://schemas.microsoft.com/office/drawing/2014/main" id="{C01F4EF8-0D4D-48F2-B366-51215E41875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2412" y="858837"/>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3</xdr:row>
      <xdr:rowOff>39688</xdr:rowOff>
    </xdr:from>
    <xdr:to>
      <xdr:col>2</xdr:col>
      <xdr:colOff>365003</xdr:colOff>
      <xdr:row>3</xdr:row>
      <xdr:rowOff>293688</xdr:rowOff>
    </xdr:to>
    <xdr:pic>
      <xdr:nvPicPr>
        <xdr:cNvPr id="80923" name="Picture 27">
          <a:extLst>
            <a:ext uri="{FF2B5EF4-FFF2-40B4-BE49-F238E27FC236}">
              <a16:creationId xmlns:a16="http://schemas.microsoft.com/office/drawing/2014/main" id="{C57CECE2-DE95-44CD-8B27-2873B026D8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97297" y="119221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4</xdr:row>
      <xdr:rowOff>39688</xdr:rowOff>
    </xdr:from>
    <xdr:to>
      <xdr:col>2</xdr:col>
      <xdr:colOff>365003</xdr:colOff>
      <xdr:row>4</xdr:row>
      <xdr:rowOff>293688</xdr:rowOff>
    </xdr:to>
    <xdr:pic>
      <xdr:nvPicPr>
        <xdr:cNvPr id="80924" name="Picture 28">
          <a:extLst>
            <a:ext uri="{FF2B5EF4-FFF2-40B4-BE49-F238E27FC236}">
              <a16:creationId xmlns:a16="http://schemas.microsoft.com/office/drawing/2014/main" id="{A21122B2-7AF5-4988-813C-7C9BE3C3024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97297" y="152558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140310</xdr:colOff>
      <xdr:row>5</xdr:row>
      <xdr:rowOff>39688</xdr:rowOff>
    </xdr:from>
    <xdr:to>
      <xdr:col>2</xdr:col>
      <xdr:colOff>345464</xdr:colOff>
      <xdr:row>5</xdr:row>
      <xdr:rowOff>293688</xdr:rowOff>
    </xdr:to>
    <xdr:pic>
      <xdr:nvPicPr>
        <xdr:cNvPr id="80925" name="Picture 29">
          <a:extLst>
            <a:ext uri="{FF2B5EF4-FFF2-40B4-BE49-F238E27FC236}">
              <a16:creationId xmlns:a16="http://schemas.microsoft.com/office/drawing/2014/main" id="{8DB4655B-AE6D-420A-A5B2-73FD8C5A865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16835" y="1858963"/>
          <a:ext cx="205154"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6</xdr:row>
      <xdr:rowOff>39688</xdr:rowOff>
    </xdr:from>
    <xdr:to>
      <xdr:col>2</xdr:col>
      <xdr:colOff>365003</xdr:colOff>
      <xdr:row>6</xdr:row>
      <xdr:rowOff>293688</xdr:rowOff>
    </xdr:to>
    <xdr:pic>
      <xdr:nvPicPr>
        <xdr:cNvPr id="80926" name="Picture 30">
          <a:extLst>
            <a:ext uri="{FF2B5EF4-FFF2-40B4-BE49-F238E27FC236}">
              <a16:creationId xmlns:a16="http://schemas.microsoft.com/office/drawing/2014/main" id="{DAD890C2-E972-4D86-814F-CE35D59C628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97297" y="219233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7</xdr:row>
      <xdr:rowOff>39688</xdr:rowOff>
    </xdr:from>
    <xdr:to>
      <xdr:col>2</xdr:col>
      <xdr:colOff>365003</xdr:colOff>
      <xdr:row>7</xdr:row>
      <xdr:rowOff>293688</xdr:rowOff>
    </xdr:to>
    <xdr:pic>
      <xdr:nvPicPr>
        <xdr:cNvPr id="80927" name="Picture 31">
          <a:extLst>
            <a:ext uri="{FF2B5EF4-FFF2-40B4-BE49-F238E27FC236}">
              <a16:creationId xmlns:a16="http://schemas.microsoft.com/office/drawing/2014/main" id="{404EB585-30C2-4A3F-964D-2CC053261B3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797297" y="252571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115887</xdr:colOff>
      <xdr:row>8</xdr:row>
      <xdr:rowOff>39687</xdr:rowOff>
    </xdr:from>
    <xdr:to>
      <xdr:col>2</xdr:col>
      <xdr:colOff>369887</xdr:colOff>
      <xdr:row>8</xdr:row>
      <xdr:rowOff>293687</xdr:rowOff>
    </xdr:to>
    <xdr:pic>
      <xdr:nvPicPr>
        <xdr:cNvPr id="80928" name="Picture 32">
          <a:extLst>
            <a:ext uri="{FF2B5EF4-FFF2-40B4-BE49-F238E27FC236}">
              <a16:creationId xmlns:a16="http://schemas.microsoft.com/office/drawing/2014/main" id="{9D71D6B5-F76C-49EE-B2B3-AA6A8760EEC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92412" y="2859087"/>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111003</xdr:colOff>
      <xdr:row>9</xdr:row>
      <xdr:rowOff>39688</xdr:rowOff>
    </xdr:from>
    <xdr:to>
      <xdr:col>2</xdr:col>
      <xdr:colOff>374772</xdr:colOff>
      <xdr:row>9</xdr:row>
      <xdr:rowOff>293688</xdr:rowOff>
    </xdr:to>
    <xdr:pic>
      <xdr:nvPicPr>
        <xdr:cNvPr id="80929" name="Picture 33">
          <a:extLst>
            <a:ext uri="{FF2B5EF4-FFF2-40B4-BE49-F238E27FC236}">
              <a16:creationId xmlns:a16="http://schemas.microsoft.com/office/drawing/2014/main" id="{FE578622-1D0E-450A-8704-320BD558A58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787528" y="3192463"/>
          <a:ext cx="263769"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101233</xdr:colOff>
      <xdr:row>10</xdr:row>
      <xdr:rowOff>39688</xdr:rowOff>
    </xdr:from>
    <xdr:to>
      <xdr:col>2</xdr:col>
      <xdr:colOff>384541</xdr:colOff>
      <xdr:row>10</xdr:row>
      <xdr:rowOff>293688</xdr:rowOff>
    </xdr:to>
    <xdr:pic>
      <xdr:nvPicPr>
        <xdr:cNvPr id="80930" name="Picture 34">
          <a:extLst>
            <a:ext uri="{FF2B5EF4-FFF2-40B4-BE49-F238E27FC236}">
              <a16:creationId xmlns:a16="http://schemas.microsoft.com/office/drawing/2014/main" id="{3934E66F-5C24-45EF-9446-CD33FC43336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777758" y="3525838"/>
          <a:ext cx="283308"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146367</xdr:colOff>
      <xdr:row>11</xdr:row>
      <xdr:rowOff>39687</xdr:rowOff>
    </xdr:from>
    <xdr:to>
      <xdr:col>2</xdr:col>
      <xdr:colOff>339407</xdr:colOff>
      <xdr:row>11</xdr:row>
      <xdr:rowOff>293687</xdr:rowOff>
    </xdr:to>
    <xdr:pic>
      <xdr:nvPicPr>
        <xdr:cNvPr id="80931" name="Picture 35">
          <a:extLst>
            <a:ext uri="{FF2B5EF4-FFF2-40B4-BE49-F238E27FC236}">
              <a16:creationId xmlns:a16="http://schemas.microsoft.com/office/drawing/2014/main" id="{CB059E0E-CC84-4A36-A505-5C48F616B1D6}"/>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22892" y="3859212"/>
          <a:ext cx="19304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115887</xdr:colOff>
      <xdr:row>12</xdr:row>
      <xdr:rowOff>39687</xdr:rowOff>
    </xdr:from>
    <xdr:to>
      <xdr:col>2</xdr:col>
      <xdr:colOff>369887</xdr:colOff>
      <xdr:row>12</xdr:row>
      <xdr:rowOff>293687</xdr:rowOff>
    </xdr:to>
    <xdr:pic>
      <xdr:nvPicPr>
        <xdr:cNvPr id="80932" name="Picture 36">
          <a:extLst>
            <a:ext uri="{FF2B5EF4-FFF2-40B4-BE49-F238E27FC236}">
              <a16:creationId xmlns:a16="http://schemas.microsoft.com/office/drawing/2014/main" id="{97DE71CE-FC74-4F92-9ED1-1A7910BA093D}"/>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792412" y="4192587"/>
          <a:ext cx="254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13</xdr:row>
      <xdr:rowOff>39688</xdr:rowOff>
    </xdr:from>
    <xdr:to>
      <xdr:col>2</xdr:col>
      <xdr:colOff>365003</xdr:colOff>
      <xdr:row>13</xdr:row>
      <xdr:rowOff>293688</xdr:rowOff>
    </xdr:to>
    <xdr:pic>
      <xdr:nvPicPr>
        <xdr:cNvPr id="80933" name="Picture 37">
          <a:extLst>
            <a:ext uri="{FF2B5EF4-FFF2-40B4-BE49-F238E27FC236}">
              <a16:creationId xmlns:a16="http://schemas.microsoft.com/office/drawing/2014/main" id="{8241A2E8-23D4-497F-BD7D-D289BD2D5744}"/>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797297" y="452596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130541</xdr:colOff>
      <xdr:row>14</xdr:row>
      <xdr:rowOff>39688</xdr:rowOff>
    </xdr:from>
    <xdr:to>
      <xdr:col>2</xdr:col>
      <xdr:colOff>355233</xdr:colOff>
      <xdr:row>14</xdr:row>
      <xdr:rowOff>293688</xdr:rowOff>
    </xdr:to>
    <xdr:pic>
      <xdr:nvPicPr>
        <xdr:cNvPr id="80934" name="Picture 38">
          <a:extLst>
            <a:ext uri="{FF2B5EF4-FFF2-40B4-BE49-F238E27FC236}">
              <a16:creationId xmlns:a16="http://schemas.microsoft.com/office/drawing/2014/main" id="{D6E143BD-859E-43A3-9FE8-BFE2DC4567DE}"/>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07066" y="4859338"/>
          <a:ext cx="224692"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126047</xdr:colOff>
      <xdr:row>15</xdr:row>
      <xdr:rowOff>39687</xdr:rowOff>
    </xdr:from>
    <xdr:to>
      <xdr:col>2</xdr:col>
      <xdr:colOff>359727</xdr:colOff>
      <xdr:row>15</xdr:row>
      <xdr:rowOff>293687</xdr:rowOff>
    </xdr:to>
    <xdr:pic>
      <xdr:nvPicPr>
        <xdr:cNvPr id="80935" name="Picture 39">
          <a:extLst>
            <a:ext uri="{FF2B5EF4-FFF2-40B4-BE49-F238E27FC236}">
              <a16:creationId xmlns:a16="http://schemas.microsoft.com/office/drawing/2014/main" id="{3557438E-79EC-4807-965C-DE869ED5E173}"/>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02572" y="5192712"/>
          <a:ext cx="23368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130541</xdr:colOff>
      <xdr:row>16</xdr:row>
      <xdr:rowOff>39688</xdr:rowOff>
    </xdr:from>
    <xdr:to>
      <xdr:col>2</xdr:col>
      <xdr:colOff>355233</xdr:colOff>
      <xdr:row>16</xdr:row>
      <xdr:rowOff>293688</xdr:rowOff>
    </xdr:to>
    <xdr:pic>
      <xdr:nvPicPr>
        <xdr:cNvPr id="80936" name="Picture 40">
          <a:extLst>
            <a:ext uri="{FF2B5EF4-FFF2-40B4-BE49-F238E27FC236}">
              <a16:creationId xmlns:a16="http://schemas.microsoft.com/office/drawing/2014/main" id="{DE960B58-0274-471E-AAB3-F952E1469EA3}"/>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807066" y="5526088"/>
          <a:ext cx="224692"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111003</xdr:colOff>
      <xdr:row>17</xdr:row>
      <xdr:rowOff>39688</xdr:rowOff>
    </xdr:from>
    <xdr:to>
      <xdr:col>2</xdr:col>
      <xdr:colOff>374772</xdr:colOff>
      <xdr:row>17</xdr:row>
      <xdr:rowOff>293688</xdr:rowOff>
    </xdr:to>
    <xdr:pic>
      <xdr:nvPicPr>
        <xdr:cNvPr id="80937" name="Picture 41">
          <a:extLst>
            <a:ext uri="{FF2B5EF4-FFF2-40B4-BE49-F238E27FC236}">
              <a16:creationId xmlns:a16="http://schemas.microsoft.com/office/drawing/2014/main" id="{9AB01046-D5E9-4EC2-9758-394E384E8B4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787528" y="5859463"/>
          <a:ext cx="263769"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18</xdr:row>
      <xdr:rowOff>39688</xdr:rowOff>
    </xdr:from>
    <xdr:to>
      <xdr:col>2</xdr:col>
      <xdr:colOff>365003</xdr:colOff>
      <xdr:row>18</xdr:row>
      <xdr:rowOff>293688</xdr:rowOff>
    </xdr:to>
    <xdr:pic>
      <xdr:nvPicPr>
        <xdr:cNvPr id="80938" name="Picture 42">
          <a:extLst>
            <a:ext uri="{FF2B5EF4-FFF2-40B4-BE49-F238E27FC236}">
              <a16:creationId xmlns:a16="http://schemas.microsoft.com/office/drawing/2014/main" id="{6167236F-0E44-4F88-8094-48F030C845B1}"/>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797297" y="6192838"/>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19</xdr:row>
      <xdr:rowOff>39688</xdr:rowOff>
    </xdr:from>
    <xdr:to>
      <xdr:col>2</xdr:col>
      <xdr:colOff>365003</xdr:colOff>
      <xdr:row>19</xdr:row>
      <xdr:rowOff>293688</xdr:rowOff>
    </xdr:to>
    <xdr:pic>
      <xdr:nvPicPr>
        <xdr:cNvPr id="80939" name="Picture 43">
          <a:extLst>
            <a:ext uri="{FF2B5EF4-FFF2-40B4-BE49-F238E27FC236}">
              <a16:creationId xmlns:a16="http://schemas.microsoft.com/office/drawing/2014/main" id="{7803CEB9-967D-4735-99BA-6DFD1EFB306C}"/>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797297" y="6526213"/>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120772</xdr:colOff>
      <xdr:row>20</xdr:row>
      <xdr:rowOff>44450</xdr:rowOff>
    </xdr:from>
    <xdr:to>
      <xdr:col>2</xdr:col>
      <xdr:colOff>365003</xdr:colOff>
      <xdr:row>20</xdr:row>
      <xdr:rowOff>298450</xdr:rowOff>
    </xdr:to>
    <xdr:pic>
      <xdr:nvPicPr>
        <xdr:cNvPr id="80940" name="Picture 44">
          <a:extLst>
            <a:ext uri="{FF2B5EF4-FFF2-40B4-BE49-F238E27FC236}">
              <a16:creationId xmlns:a16="http://schemas.microsoft.com/office/drawing/2014/main" id="{6B164B55-A772-4A99-9D6A-3CEE41543771}"/>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797297" y="6864350"/>
          <a:ext cx="244231"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133350</xdr:colOff>
          <xdr:row>10</xdr:row>
          <xdr:rowOff>76200</xdr:rowOff>
        </xdr:from>
        <xdr:to>
          <xdr:col>9</xdr:col>
          <xdr:colOff>1647825</xdr:colOff>
          <xdr:row>12</xdr:row>
          <xdr:rowOff>9525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8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SPI from fivethirtyeight.com</a:t>
              </a:r>
            </a:p>
          </xdr:txBody>
        </xdr:sp>
        <xdr:clientData fPrintsWithSheet="0"/>
      </xdr:twoCellAnchor>
    </mc:Choice>
    <mc:Fallback/>
  </mc:AlternateContent>
  <xdr:oneCellAnchor>
    <xdr:from>
      <xdr:col>0</xdr:col>
      <xdr:colOff>198691</xdr:colOff>
      <xdr:row>1</xdr:row>
      <xdr:rowOff>39688</xdr:rowOff>
    </xdr:from>
    <xdr:ext cx="212218" cy="254000"/>
    <xdr:pic>
      <xdr:nvPicPr>
        <xdr:cNvPr id="24" name="Picture 23">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691" y="382588"/>
          <a:ext cx="212218" cy="254000"/>
        </a:xfrm>
        <a:prstGeom prst="rect">
          <a:avLst/>
        </a:prstGeom>
      </xdr:spPr>
    </xdr:pic>
    <xdr:clientData/>
  </xdr:oneCellAnchor>
  <xdr:oneCellAnchor>
    <xdr:from>
      <xdr:col>0</xdr:col>
      <xdr:colOff>208688</xdr:colOff>
      <xdr:row>2</xdr:row>
      <xdr:rowOff>39688</xdr:rowOff>
    </xdr:from>
    <xdr:ext cx="192225" cy="254000"/>
    <xdr:pic>
      <xdr:nvPicPr>
        <xdr:cNvPr id="26" name="Pictur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8688" y="715963"/>
          <a:ext cx="192225" cy="254000"/>
        </a:xfrm>
        <a:prstGeom prst="rect">
          <a:avLst/>
        </a:prstGeom>
      </xdr:spPr>
    </xdr:pic>
    <xdr:clientData/>
  </xdr:oneCellAnchor>
  <xdr:oneCellAnchor>
    <xdr:from>
      <xdr:col>0</xdr:col>
      <xdr:colOff>181131</xdr:colOff>
      <xdr:row>3</xdr:row>
      <xdr:rowOff>39688</xdr:rowOff>
    </xdr:from>
    <xdr:ext cx="247339" cy="254000"/>
    <xdr:pic>
      <xdr:nvPicPr>
        <xdr:cNvPr id="28" name="Pictur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1131" y="1049338"/>
          <a:ext cx="247339" cy="254000"/>
        </a:xfrm>
        <a:prstGeom prst="rect">
          <a:avLst/>
        </a:prstGeom>
      </xdr:spPr>
    </xdr:pic>
    <xdr:clientData/>
  </xdr:oneCellAnchor>
  <xdr:oneCellAnchor>
    <xdr:from>
      <xdr:col>0</xdr:col>
      <xdr:colOff>193902</xdr:colOff>
      <xdr:row>4</xdr:row>
      <xdr:rowOff>39688</xdr:rowOff>
    </xdr:from>
    <xdr:ext cx="221796" cy="254000"/>
    <xdr:pic>
      <xdr:nvPicPr>
        <xdr:cNvPr id="30" name="Picture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3902" y="1382713"/>
          <a:ext cx="221796" cy="254000"/>
        </a:xfrm>
        <a:prstGeom prst="rect">
          <a:avLst/>
        </a:prstGeom>
      </xdr:spPr>
    </xdr:pic>
    <xdr:clientData/>
  </xdr:oneCellAnchor>
  <xdr:oneCellAnchor>
    <xdr:from>
      <xdr:col>0</xdr:col>
      <xdr:colOff>177138</xdr:colOff>
      <xdr:row>5</xdr:row>
      <xdr:rowOff>39688</xdr:rowOff>
    </xdr:from>
    <xdr:ext cx="255324" cy="254000"/>
    <xdr:pic>
      <xdr:nvPicPr>
        <xdr:cNvPr id="32" name="Pictur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7138" y="1716088"/>
          <a:ext cx="255324" cy="254000"/>
        </a:xfrm>
        <a:prstGeom prst="rect">
          <a:avLst/>
        </a:prstGeom>
      </xdr:spPr>
    </xdr:pic>
    <xdr:clientData/>
  </xdr:oneCellAnchor>
  <xdr:oneCellAnchor>
    <xdr:from>
      <xdr:col>0</xdr:col>
      <xdr:colOff>177138</xdr:colOff>
      <xdr:row>6</xdr:row>
      <xdr:rowOff>39688</xdr:rowOff>
    </xdr:from>
    <xdr:ext cx="255324" cy="254000"/>
    <xdr:pic>
      <xdr:nvPicPr>
        <xdr:cNvPr id="33" name="Picture 32">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7138" y="2049463"/>
          <a:ext cx="255324" cy="254000"/>
        </a:xfrm>
        <a:prstGeom prst="rect">
          <a:avLst/>
        </a:prstGeom>
      </xdr:spPr>
    </xdr:pic>
    <xdr:clientData/>
  </xdr:oneCellAnchor>
  <xdr:oneCellAnchor>
    <xdr:from>
      <xdr:col>0</xdr:col>
      <xdr:colOff>177138</xdr:colOff>
      <xdr:row>7</xdr:row>
      <xdr:rowOff>39688</xdr:rowOff>
    </xdr:from>
    <xdr:ext cx="255324" cy="254000"/>
    <xdr:pic>
      <xdr:nvPicPr>
        <xdr:cNvPr id="34" name="Picture 3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7138" y="2382838"/>
          <a:ext cx="255324" cy="254000"/>
        </a:xfrm>
        <a:prstGeom prst="rect">
          <a:avLst/>
        </a:prstGeom>
      </xdr:spPr>
    </xdr:pic>
    <xdr:clientData/>
  </xdr:oneCellAnchor>
  <xdr:oneCellAnchor>
    <xdr:from>
      <xdr:col>0</xdr:col>
      <xdr:colOff>177138</xdr:colOff>
      <xdr:row>8</xdr:row>
      <xdr:rowOff>39688</xdr:rowOff>
    </xdr:from>
    <xdr:ext cx="255324" cy="254000"/>
    <xdr:pic>
      <xdr:nvPicPr>
        <xdr:cNvPr id="35" name="Picture 34">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77138" y="2716213"/>
          <a:ext cx="255324" cy="254000"/>
        </a:xfrm>
        <a:prstGeom prst="rect">
          <a:avLst/>
        </a:prstGeom>
      </xdr:spPr>
    </xdr:pic>
    <xdr:clientData/>
  </xdr:oneCellAnchor>
  <xdr:oneCellAnchor>
    <xdr:from>
      <xdr:col>0</xdr:col>
      <xdr:colOff>175963</xdr:colOff>
      <xdr:row>9</xdr:row>
      <xdr:rowOff>39688</xdr:rowOff>
    </xdr:from>
    <xdr:ext cx="257674" cy="254000"/>
    <xdr:pic>
      <xdr:nvPicPr>
        <xdr:cNvPr id="36" name="Picture 35">
          <a:extLst>
            <a:ext uri="{FF2B5EF4-FFF2-40B4-BE49-F238E27FC236}">
              <a16:creationId xmlns:a16="http://schemas.microsoft.com/office/drawing/2014/main" id="{00000000-0008-0000-0800-00002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5963" y="3049588"/>
          <a:ext cx="257674" cy="254000"/>
        </a:xfrm>
        <a:prstGeom prst="rect">
          <a:avLst/>
        </a:prstGeom>
      </xdr:spPr>
    </xdr:pic>
    <xdr:clientData/>
  </xdr:oneCellAnchor>
  <xdr:oneCellAnchor>
    <xdr:from>
      <xdr:col>0</xdr:col>
      <xdr:colOff>177233</xdr:colOff>
      <xdr:row>10</xdr:row>
      <xdr:rowOff>39688</xdr:rowOff>
    </xdr:from>
    <xdr:ext cx="255135" cy="254000"/>
    <xdr:pic>
      <xdr:nvPicPr>
        <xdr:cNvPr id="37" name="Picture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77233" y="3382963"/>
          <a:ext cx="255135" cy="254000"/>
        </a:xfrm>
        <a:prstGeom prst="rect">
          <a:avLst/>
        </a:prstGeom>
      </xdr:spPr>
    </xdr:pic>
    <xdr:clientData/>
  </xdr:oneCellAnchor>
  <xdr:oneCellAnchor>
    <xdr:from>
      <xdr:col>0</xdr:col>
      <xdr:colOff>175963</xdr:colOff>
      <xdr:row>11</xdr:row>
      <xdr:rowOff>39688</xdr:rowOff>
    </xdr:from>
    <xdr:ext cx="257674" cy="254000"/>
    <xdr:pic>
      <xdr:nvPicPr>
        <xdr:cNvPr id="38" name="Picture 37">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5963" y="3716338"/>
          <a:ext cx="257674" cy="254000"/>
        </a:xfrm>
        <a:prstGeom prst="rect">
          <a:avLst/>
        </a:prstGeom>
      </xdr:spPr>
    </xdr:pic>
    <xdr:clientData/>
  </xdr:oneCellAnchor>
  <xdr:oneCellAnchor>
    <xdr:from>
      <xdr:col>0</xdr:col>
      <xdr:colOff>177233</xdr:colOff>
      <xdr:row>12</xdr:row>
      <xdr:rowOff>39688</xdr:rowOff>
    </xdr:from>
    <xdr:ext cx="255135" cy="254000"/>
    <xdr:pic>
      <xdr:nvPicPr>
        <xdr:cNvPr id="39" name="Picture 38">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7233" y="4049713"/>
          <a:ext cx="255135" cy="254000"/>
        </a:xfrm>
        <a:prstGeom prst="rect">
          <a:avLst/>
        </a:prstGeom>
      </xdr:spPr>
    </xdr:pic>
    <xdr:clientData/>
  </xdr:oneCellAnchor>
  <xdr:oneCellAnchor>
    <xdr:from>
      <xdr:col>0</xdr:col>
      <xdr:colOff>177138</xdr:colOff>
      <xdr:row>13</xdr:row>
      <xdr:rowOff>39688</xdr:rowOff>
    </xdr:from>
    <xdr:ext cx="255324" cy="254000"/>
    <xdr:pic>
      <xdr:nvPicPr>
        <xdr:cNvPr id="40" name="Picture 39">
          <a:extLst>
            <a:ext uri="{FF2B5EF4-FFF2-40B4-BE49-F238E27FC236}">
              <a16:creationId xmlns:a16="http://schemas.microsoft.com/office/drawing/2014/main" id="{00000000-0008-0000-0800-000028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7138" y="4383088"/>
          <a:ext cx="255324" cy="254000"/>
        </a:xfrm>
        <a:prstGeom prst="rect">
          <a:avLst/>
        </a:prstGeom>
      </xdr:spPr>
    </xdr:pic>
    <xdr:clientData/>
  </xdr:oneCellAnchor>
  <xdr:oneCellAnchor>
    <xdr:from>
      <xdr:col>0</xdr:col>
      <xdr:colOff>178292</xdr:colOff>
      <xdr:row>14</xdr:row>
      <xdr:rowOff>39688</xdr:rowOff>
    </xdr:from>
    <xdr:ext cx="253016" cy="254000"/>
    <xdr:pic>
      <xdr:nvPicPr>
        <xdr:cNvPr id="41" name="Picture 40">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8292" y="4716463"/>
          <a:ext cx="253016" cy="254000"/>
        </a:xfrm>
        <a:prstGeom prst="rect">
          <a:avLst/>
        </a:prstGeom>
      </xdr:spPr>
    </xdr:pic>
    <xdr:clientData/>
  </xdr:oneCellAnchor>
  <xdr:oneCellAnchor>
    <xdr:from>
      <xdr:col>0</xdr:col>
      <xdr:colOff>177138</xdr:colOff>
      <xdr:row>15</xdr:row>
      <xdr:rowOff>39688</xdr:rowOff>
    </xdr:from>
    <xdr:ext cx="255324" cy="254000"/>
    <xdr:pic>
      <xdr:nvPicPr>
        <xdr:cNvPr id="42" name="Picture 41">
          <a:extLst>
            <a:ext uri="{FF2B5EF4-FFF2-40B4-BE49-F238E27FC236}">
              <a16:creationId xmlns:a16="http://schemas.microsoft.com/office/drawing/2014/main" id="{00000000-0008-0000-0800-00002A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77138" y="5049838"/>
          <a:ext cx="255324" cy="254000"/>
        </a:xfrm>
        <a:prstGeom prst="rect">
          <a:avLst/>
        </a:prstGeom>
      </xdr:spPr>
    </xdr:pic>
    <xdr:clientData/>
  </xdr:oneCellAnchor>
  <xdr:oneCellAnchor>
    <xdr:from>
      <xdr:col>0</xdr:col>
      <xdr:colOff>191343</xdr:colOff>
      <xdr:row>16</xdr:row>
      <xdr:rowOff>39688</xdr:rowOff>
    </xdr:from>
    <xdr:ext cx="226914" cy="254000"/>
    <xdr:pic>
      <xdr:nvPicPr>
        <xdr:cNvPr id="43" name="Picture 42">
          <a:extLst>
            <a:ext uri="{FF2B5EF4-FFF2-40B4-BE49-F238E27FC236}">
              <a16:creationId xmlns:a16="http://schemas.microsoft.com/office/drawing/2014/main" id="{00000000-0008-0000-0800-00002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91343" y="5383213"/>
          <a:ext cx="226914" cy="254000"/>
        </a:xfrm>
        <a:prstGeom prst="rect">
          <a:avLst/>
        </a:prstGeom>
      </xdr:spPr>
    </xdr:pic>
    <xdr:clientData/>
  </xdr:oneCellAnchor>
  <xdr:oneCellAnchor>
    <xdr:from>
      <xdr:col>0</xdr:col>
      <xdr:colOff>177138</xdr:colOff>
      <xdr:row>17</xdr:row>
      <xdr:rowOff>39688</xdr:rowOff>
    </xdr:from>
    <xdr:ext cx="255324" cy="254000"/>
    <xdr:pic>
      <xdr:nvPicPr>
        <xdr:cNvPr id="44" name="Picture 43">
          <a:extLst>
            <a:ext uri="{FF2B5EF4-FFF2-40B4-BE49-F238E27FC236}">
              <a16:creationId xmlns:a16="http://schemas.microsoft.com/office/drawing/2014/main" id="{00000000-0008-0000-0800-00002C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77138" y="5716588"/>
          <a:ext cx="255324" cy="254000"/>
        </a:xfrm>
        <a:prstGeom prst="rect">
          <a:avLst/>
        </a:prstGeom>
      </xdr:spPr>
    </xdr:pic>
    <xdr:clientData/>
  </xdr:oneCellAnchor>
  <xdr:oneCellAnchor>
    <xdr:from>
      <xdr:col>0</xdr:col>
      <xdr:colOff>177138</xdr:colOff>
      <xdr:row>18</xdr:row>
      <xdr:rowOff>39688</xdr:rowOff>
    </xdr:from>
    <xdr:ext cx="255324" cy="254000"/>
    <xdr:pic>
      <xdr:nvPicPr>
        <xdr:cNvPr id="45" name="Picture 44">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77138" y="6049963"/>
          <a:ext cx="255324" cy="254000"/>
        </a:xfrm>
        <a:prstGeom prst="rect">
          <a:avLst/>
        </a:prstGeom>
      </xdr:spPr>
    </xdr:pic>
    <xdr:clientData/>
  </xdr:oneCellAnchor>
  <xdr:oneCellAnchor>
    <xdr:from>
      <xdr:col>0</xdr:col>
      <xdr:colOff>190008</xdr:colOff>
      <xdr:row>19</xdr:row>
      <xdr:rowOff>39688</xdr:rowOff>
    </xdr:from>
    <xdr:ext cx="229585" cy="254000"/>
    <xdr:pic>
      <xdr:nvPicPr>
        <xdr:cNvPr id="46" name="Picture 45">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90008" y="6383338"/>
          <a:ext cx="229585" cy="254000"/>
        </a:xfrm>
        <a:prstGeom prst="rect">
          <a:avLst/>
        </a:prstGeom>
      </xdr:spPr>
    </xdr:pic>
    <xdr:clientData/>
  </xdr:oneCellAnchor>
  <xdr:oneCellAnchor>
    <xdr:from>
      <xdr:col>0</xdr:col>
      <xdr:colOff>157326</xdr:colOff>
      <xdr:row>20</xdr:row>
      <xdr:rowOff>44450</xdr:rowOff>
    </xdr:from>
    <xdr:ext cx="294948" cy="254000"/>
    <xdr:pic>
      <xdr:nvPicPr>
        <xdr:cNvPr id="47" name="Picture 46">
          <a:extLst>
            <a:ext uri="{FF2B5EF4-FFF2-40B4-BE49-F238E27FC236}">
              <a16:creationId xmlns:a16="http://schemas.microsoft.com/office/drawing/2014/main" id="{00000000-0008-0000-0800-00002F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57326" y="6721475"/>
          <a:ext cx="294948" cy="254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59055</xdr:rowOff>
    </xdr:from>
    <xdr:to>
      <xdr:col>0</xdr:col>
      <xdr:colOff>232257</xdr:colOff>
      <xdr:row>2</xdr:row>
      <xdr:rowOff>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01955"/>
          <a:ext cx="232257" cy="274320"/>
        </a:xfrm>
        <a:prstGeom prst="rect">
          <a:avLst/>
        </a:prstGeom>
      </xdr:spPr>
    </xdr:pic>
    <xdr:clientData/>
  </xdr:twoCellAnchor>
  <xdr:twoCellAnchor editAs="oneCell">
    <xdr:from>
      <xdr:col>0</xdr:col>
      <xdr:colOff>36634</xdr:colOff>
      <xdr:row>2</xdr:row>
      <xdr:rowOff>59055</xdr:rowOff>
    </xdr:from>
    <xdr:to>
      <xdr:col>0</xdr:col>
      <xdr:colOff>245116</xdr:colOff>
      <xdr:row>3</xdr:row>
      <xdr:rowOff>1161</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634" y="735330"/>
          <a:ext cx="208482" cy="275481"/>
        </a:xfrm>
        <a:prstGeom prst="rect">
          <a:avLst/>
        </a:prstGeom>
      </xdr:spPr>
    </xdr:pic>
    <xdr:clientData/>
  </xdr:twoCellAnchor>
  <xdr:twoCellAnchor editAs="oneCell">
    <xdr:from>
      <xdr:col>0</xdr:col>
      <xdr:colOff>0</xdr:colOff>
      <xdr:row>3</xdr:row>
      <xdr:rowOff>56554</xdr:rowOff>
    </xdr:from>
    <xdr:to>
      <xdr:col>0</xdr:col>
      <xdr:colOff>273129</xdr:colOff>
      <xdr:row>4</xdr:row>
      <xdr:rowOff>3662</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1066204"/>
          <a:ext cx="273129" cy="280483"/>
        </a:xfrm>
        <a:prstGeom prst="rect">
          <a:avLst/>
        </a:prstGeom>
      </xdr:spPr>
    </xdr:pic>
    <xdr:clientData/>
  </xdr:twoCellAnchor>
  <xdr:twoCellAnchor editAs="oneCell">
    <xdr:from>
      <xdr:col>0</xdr:col>
      <xdr:colOff>0</xdr:colOff>
      <xdr:row>4</xdr:row>
      <xdr:rowOff>62719</xdr:rowOff>
    </xdr:from>
    <xdr:to>
      <xdr:col>0</xdr:col>
      <xdr:colOff>239540</xdr:colOff>
      <xdr:row>5</xdr:row>
      <xdr:rowOff>1</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405744"/>
          <a:ext cx="239540" cy="270657"/>
        </a:xfrm>
        <a:prstGeom prst="rect">
          <a:avLst/>
        </a:prstGeom>
      </xdr:spPr>
    </xdr:pic>
    <xdr:clientData/>
  </xdr:twoCellAnchor>
  <xdr:twoCellAnchor editAs="oneCell">
    <xdr:from>
      <xdr:col>0</xdr:col>
      <xdr:colOff>0</xdr:colOff>
      <xdr:row>5</xdr:row>
      <xdr:rowOff>62718</xdr:rowOff>
    </xdr:from>
    <xdr:to>
      <xdr:col>0</xdr:col>
      <xdr:colOff>275750</xdr:colOff>
      <xdr:row>6</xdr:row>
      <xdr:rowOff>3663</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739118"/>
          <a:ext cx="275750" cy="274320"/>
        </a:xfrm>
        <a:prstGeom prst="rect">
          <a:avLst/>
        </a:prstGeom>
      </xdr:spPr>
    </xdr:pic>
    <xdr:clientData/>
  </xdr:twoCellAnchor>
  <xdr:twoCellAnchor editAs="oneCell">
    <xdr:from>
      <xdr:col>0</xdr:col>
      <xdr:colOff>0</xdr:colOff>
      <xdr:row>6</xdr:row>
      <xdr:rowOff>70046</xdr:rowOff>
    </xdr:from>
    <xdr:to>
      <xdr:col>0</xdr:col>
      <xdr:colOff>275750</xdr:colOff>
      <xdr:row>7</xdr:row>
      <xdr:rowOff>7328</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0" y="2079821"/>
          <a:ext cx="275750" cy="270657"/>
        </a:xfrm>
        <a:prstGeom prst="rect">
          <a:avLst/>
        </a:prstGeom>
      </xdr:spPr>
    </xdr:pic>
    <xdr:clientData/>
  </xdr:twoCellAnchor>
  <xdr:twoCellAnchor editAs="oneCell">
    <xdr:from>
      <xdr:col>0</xdr:col>
      <xdr:colOff>0</xdr:colOff>
      <xdr:row>7</xdr:row>
      <xdr:rowOff>62718</xdr:rowOff>
    </xdr:from>
    <xdr:to>
      <xdr:col>0</xdr:col>
      <xdr:colOff>275750</xdr:colOff>
      <xdr:row>8</xdr:row>
      <xdr:rowOff>3663</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0" y="2405868"/>
          <a:ext cx="275750" cy="274320"/>
        </a:xfrm>
        <a:prstGeom prst="rect">
          <a:avLst/>
        </a:prstGeom>
      </xdr:spPr>
    </xdr:pic>
    <xdr:clientData/>
  </xdr:twoCellAnchor>
  <xdr:twoCellAnchor editAs="oneCell">
    <xdr:from>
      <xdr:col>0</xdr:col>
      <xdr:colOff>0</xdr:colOff>
      <xdr:row>8</xdr:row>
      <xdr:rowOff>62719</xdr:rowOff>
    </xdr:from>
    <xdr:to>
      <xdr:col>0</xdr:col>
      <xdr:colOff>275750</xdr:colOff>
      <xdr:row>9</xdr:row>
      <xdr:rowOff>1</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0" y="2739244"/>
          <a:ext cx="275750" cy="270657"/>
        </a:xfrm>
        <a:prstGeom prst="rect">
          <a:avLst/>
        </a:prstGeom>
      </xdr:spPr>
    </xdr:pic>
    <xdr:clientData/>
  </xdr:twoCellAnchor>
  <xdr:twoCellAnchor editAs="oneCell">
    <xdr:from>
      <xdr:col>0</xdr:col>
      <xdr:colOff>0</xdr:colOff>
      <xdr:row>9</xdr:row>
      <xdr:rowOff>62718</xdr:rowOff>
    </xdr:from>
    <xdr:to>
      <xdr:col>0</xdr:col>
      <xdr:colOff>275750</xdr:colOff>
      <xdr:row>10</xdr:row>
      <xdr:rowOff>1160</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3072618"/>
          <a:ext cx="275750" cy="271817"/>
        </a:xfrm>
        <a:prstGeom prst="rect">
          <a:avLst/>
        </a:prstGeom>
      </xdr:spPr>
    </xdr:pic>
    <xdr:clientData/>
  </xdr:twoCellAnchor>
  <xdr:twoCellAnchor editAs="oneCell">
    <xdr:from>
      <xdr:col>0</xdr:col>
      <xdr:colOff>0</xdr:colOff>
      <xdr:row>10</xdr:row>
      <xdr:rowOff>16999</xdr:rowOff>
    </xdr:from>
    <xdr:to>
      <xdr:col>0</xdr:col>
      <xdr:colOff>321470</xdr:colOff>
      <xdr:row>11</xdr:row>
      <xdr:rowOff>1</xdr:rowOff>
    </xdr:to>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0" y="3360274"/>
          <a:ext cx="321470" cy="316377"/>
        </a:xfrm>
        <a:prstGeom prst="rect">
          <a:avLst/>
        </a:prstGeom>
      </xdr:spPr>
    </xdr:pic>
    <xdr:clientData/>
  </xdr:twoCellAnchor>
  <xdr:twoCellAnchor editAs="oneCell">
    <xdr:from>
      <xdr:col>0</xdr:col>
      <xdr:colOff>0</xdr:colOff>
      <xdr:row>11</xdr:row>
      <xdr:rowOff>62718</xdr:rowOff>
    </xdr:from>
    <xdr:to>
      <xdr:col>0</xdr:col>
      <xdr:colOff>275750</xdr:colOff>
      <xdr:row>12</xdr:row>
      <xdr:rowOff>1161</xdr:rowOff>
    </xdr:to>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0" y="3739368"/>
          <a:ext cx="275750" cy="271818"/>
        </a:xfrm>
        <a:prstGeom prst="rect">
          <a:avLst/>
        </a:prstGeom>
      </xdr:spPr>
    </xdr:pic>
    <xdr:clientData/>
  </xdr:twoCellAnchor>
  <xdr:twoCellAnchor editAs="oneCell">
    <xdr:from>
      <xdr:col>0</xdr:col>
      <xdr:colOff>0</xdr:colOff>
      <xdr:row>12</xdr:row>
      <xdr:rowOff>16999</xdr:rowOff>
    </xdr:from>
    <xdr:to>
      <xdr:col>0</xdr:col>
      <xdr:colOff>321470</xdr:colOff>
      <xdr:row>13</xdr:row>
      <xdr:rowOff>0</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0" y="4027024"/>
          <a:ext cx="321470" cy="316376"/>
        </a:xfrm>
        <a:prstGeom prst="rect">
          <a:avLst/>
        </a:prstGeom>
      </xdr:spPr>
    </xdr:pic>
    <xdr:clientData/>
  </xdr:twoCellAnchor>
  <xdr:twoCellAnchor editAs="oneCell">
    <xdr:from>
      <xdr:col>0</xdr:col>
      <xdr:colOff>0</xdr:colOff>
      <xdr:row>13</xdr:row>
      <xdr:rowOff>62718</xdr:rowOff>
    </xdr:from>
    <xdr:to>
      <xdr:col>0</xdr:col>
      <xdr:colOff>275750</xdr:colOff>
      <xdr:row>14</xdr:row>
      <xdr:rowOff>3663</xdr:rowOff>
    </xdr:to>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0" y="4406118"/>
          <a:ext cx="275750" cy="270657"/>
        </a:xfrm>
        <a:prstGeom prst="rect">
          <a:avLst/>
        </a:prstGeom>
      </xdr:spPr>
    </xdr:pic>
    <xdr:clientData/>
  </xdr:twoCellAnchor>
  <xdr:twoCellAnchor editAs="oneCell">
    <xdr:from>
      <xdr:col>0</xdr:col>
      <xdr:colOff>0</xdr:colOff>
      <xdr:row>14</xdr:row>
      <xdr:rowOff>60216</xdr:rowOff>
    </xdr:from>
    <xdr:to>
      <xdr:col>0</xdr:col>
      <xdr:colOff>275750</xdr:colOff>
      <xdr:row>15</xdr:row>
      <xdr:rowOff>3662</xdr:rowOff>
    </xdr:to>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0" y="4736991"/>
          <a:ext cx="275750" cy="276821"/>
        </a:xfrm>
        <a:prstGeom prst="rect">
          <a:avLst/>
        </a:prstGeom>
      </xdr:spPr>
    </xdr:pic>
    <xdr:clientData/>
  </xdr:twoCellAnchor>
  <xdr:twoCellAnchor editAs="oneCell">
    <xdr:from>
      <xdr:col>0</xdr:col>
      <xdr:colOff>0</xdr:colOff>
      <xdr:row>15</xdr:row>
      <xdr:rowOff>62719</xdr:rowOff>
    </xdr:from>
    <xdr:to>
      <xdr:col>0</xdr:col>
      <xdr:colOff>275750</xdr:colOff>
      <xdr:row>16</xdr:row>
      <xdr:rowOff>1</xdr:rowOff>
    </xdr:to>
    <xdr:pic>
      <xdr:nvPicPr>
        <xdr:cNvPr id="16" name="Picture 15">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0" y="5072869"/>
          <a:ext cx="275750" cy="270657"/>
        </a:xfrm>
        <a:prstGeom prst="rect">
          <a:avLst/>
        </a:prstGeom>
      </xdr:spPr>
    </xdr:pic>
    <xdr:clientData/>
  </xdr:twoCellAnchor>
  <xdr:twoCellAnchor editAs="oneCell">
    <xdr:from>
      <xdr:col>0</xdr:col>
      <xdr:colOff>0</xdr:colOff>
      <xdr:row>16</xdr:row>
      <xdr:rowOff>62718</xdr:rowOff>
    </xdr:from>
    <xdr:to>
      <xdr:col>0</xdr:col>
      <xdr:colOff>242832</xdr:colOff>
      <xdr:row>17</xdr:row>
      <xdr:rowOff>1160</xdr:rowOff>
    </xdr:to>
    <xdr:pic>
      <xdr:nvPicPr>
        <xdr:cNvPr id="17" name="Picture 16">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0" y="5406243"/>
          <a:ext cx="242832" cy="271817"/>
        </a:xfrm>
        <a:prstGeom prst="rect">
          <a:avLst/>
        </a:prstGeom>
      </xdr:spPr>
    </xdr:pic>
    <xdr:clientData/>
  </xdr:twoCellAnchor>
  <xdr:twoCellAnchor editAs="oneCell">
    <xdr:from>
      <xdr:col>0</xdr:col>
      <xdr:colOff>0</xdr:colOff>
      <xdr:row>17</xdr:row>
      <xdr:rowOff>62719</xdr:rowOff>
    </xdr:from>
    <xdr:to>
      <xdr:col>0</xdr:col>
      <xdr:colOff>275750</xdr:colOff>
      <xdr:row>18</xdr:row>
      <xdr:rowOff>1</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0" y="5739619"/>
          <a:ext cx="275750" cy="270657"/>
        </a:xfrm>
        <a:prstGeom prst="rect">
          <a:avLst/>
        </a:prstGeom>
      </xdr:spPr>
    </xdr:pic>
    <xdr:clientData/>
  </xdr:twoCellAnchor>
  <xdr:twoCellAnchor editAs="oneCell">
    <xdr:from>
      <xdr:col>0</xdr:col>
      <xdr:colOff>0</xdr:colOff>
      <xdr:row>18</xdr:row>
      <xdr:rowOff>62718</xdr:rowOff>
    </xdr:from>
    <xdr:to>
      <xdr:col>0</xdr:col>
      <xdr:colOff>275750</xdr:colOff>
      <xdr:row>19</xdr:row>
      <xdr:rowOff>3663</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0" y="6072993"/>
          <a:ext cx="275750" cy="274320"/>
        </a:xfrm>
        <a:prstGeom prst="rect">
          <a:avLst/>
        </a:prstGeom>
      </xdr:spPr>
    </xdr:pic>
    <xdr:clientData/>
  </xdr:twoCellAnchor>
  <xdr:twoCellAnchor editAs="oneCell">
    <xdr:from>
      <xdr:col>0</xdr:col>
      <xdr:colOff>0</xdr:colOff>
      <xdr:row>19</xdr:row>
      <xdr:rowOff>62719</xdr:rowOff>
    </xdr:from>
    <xdr:to>
      <xdr:col>0</xdr:col>
      <xdr:colOff>247952</xdr:colOff>
      <xdr:row>20</xdr:row>
      <xdr:rowOff>1</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0" y="6406369"/>
          <a:ext cx="247952" cy="270657"/>
        </a:xfrm>
        <a:prstGeom prst="rect">
          <a:avLst/>
        </a:prstGeom>
      </xdr:spPr>
    </xdr:pic>
    <xdr:clientData/>
  </xdr:twoCellAnchor>
  <xdr:twoCellAnchor editAs="oneCell">
    <xdr:from>
      <xdr:col>0</xdr:col>
      <xdr:colOff>0</xdr:colOff>
      <xdr:row>20</xdr:row>
      <xdr:rowOff>62718</xdr:rowOff>
    </xdr:from>
    <xdr:to>
      <xdr:col>0</xdr:col>
      <xdr:colOff>318544</xdr:colOff>
      <xdr:row>20</xdr:row>
      <xdr:rowOff>337038</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0" y="6739743"/>
          <a:ext cx="318544" cy="2743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159</xdr:col>
      <xdr:colOff>204538</xdr:colOff>
      <xdr:row>2</xdr:row>
      <xdr:rowOff>39688</xdr:rowOff>
    </xdr:from>
    <xdr:to>
      <xdr:col>159</xdr:col>
      <xdr:colOff>462212</xdr:colOff>
      <xdr:row>2</xdr:row>
      <xdr:rowOff>293688</xdr:rowOff>
    </xdr:to>
    <xdr:pic>
      <xdr:nvPicPr>
        <xdr:cNvPr id="2282" name="Picture 2281">
          <a:extLst>
            <a:ext uri="{FF2B5EF4-FFF2-40B4-BE49-F238E27FC236}">
              <a16:creationId xmlns:a16="http://schemas.microsoft.com/office/drawing/2014/main" id="{B5692253-F69A-40D2-A7FB-A6B6A53D5C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198363" y="963613"/>
          <a:ext cx="257674" cy="254000"/>
        </a:xfrm>
        <a:prstGeom prst="rect">
          <a:avLst/>
        </a:prstGeom>
      </xdr:spPr>
    </xdr:pic>
    <xdr:clientData/>
  </xdr:twoCellAnchor>
  <xdr:twoCellAnchor>
    <xdr:from>
      <xdr:col>123</xdr:col>
      <xdr:colOff>206867</xdr:colOff>
      <xdr:row>2</xdr:row>
      <xdr:rowOff>39688</xdr:rowOff>
    </xdr:from>
    <xdr:to>
      <xdr:col>123</xdr:col>
      <xdr:colOff>459883</xdr:colOff>
      <xdr:row>2</xdr:row>
      <xdr:rowOff>293688</xdr:rowOff>
    </xdr:to>
    <xdr:pic>
      <xdr:nvPicPr>
        <xdr:cNvPr id="2283" name="Picture 2282">
          <a:extLst>
            <a:ext uri="{FF2B5EF4-FFF2-40B4-BE49-F238E27FC236}">
              <a16:creationId xmlns:a16="http://schemas.microsoft.com/office/drawing/2014/main" id="{ED634F7E-5C61-4D92-84A0-D8B2CBAE628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664542" y="963613"/>
          <a:ext cx="253016" cy="254000"/>
        </a:xfrm>
        <a:prstGeom prst="rect">
          <a:avLst/>
        </a:prstGeom>
      </xdr:spPr>
    </xdr:pic>
    <xdr:clientData/>
  </xdr:twoCellAnchor>
  <xdr:twoCellAnchor>
    <xdr:from>
      <xdr:col>171</xdr:col>
      <xdr:colOff>205713</xdr:colOff>
      <xdr:row>2</xdr:row>
      <xdr:rowOff>39688</xdr:rowOff>
    </xdr:from>
    <xdr:to>
      <xdr:col>171</xdr:col>
      <xdr:colOff>461037</xdr:colOff>
      <xdr:row>2</xdr:row>
      <xdr:rowOff>293688</xdr:rowOff>
    </xdr:to>
    <xdr:pic>
      <xdr:nvPicPr>
        <xdr:cNvPr id="2284" name="Picture 2283">
          <a:extLst>
            <a:ext uri="{FF2B5EF4-FFF2-40B4-BE49-F238E27FC236}">
              <a16:creationId xmlns:a16="http://schemas.microsoft.com/office/drawing/2014/main" id="{72F49F81-7D49-4B6F-A8A7-ACA88395C9F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333763" y="963613"/>
          <a:ext cx="255324" cy="254000"/>
        </a:xfrm>
        <a:prstGeom prst="rect">
          <a:avLst/>
        </a:prstGeom>
      </xdr:spPr>
    </xdr:pic>
    <xdr:clientData/>
  </xdr:twoCellAnchor>
  <xdr:twoCellAnchor>
    <xdr:from>
      <xdr:col>195</xdr:col>
      <xdr:colOff>205713</xdr:colOff>
      <xdr:row>2</xdr:row>
      <xdr:rowOff>39688</xdr:rowOff>
    </xdr:from>
    <xdr:to>
      <xdr:col>195</xdr:col>
      <xdr:colOff>461037</xdr:colOff>
      <xdr:row>2</xdr:row>
      <xdr:rowOff>293688</xdr:rowOff>
    </xdr:to>
    <xdr:pic>
      <xdr:nvPicPr>
        <xdr:cNvPr id="2285" name="Picture 2284">
          <a:extLst>
            <a:ext uri="{FF2B5EF4-FFF2-40B4-BE49-F238E27FC236}">
              <a16:creationId xmlns:a16="http://schemas.microsoft.com/office/drawing/2014/main" id="{45F5E5FD-FF58-4B6C-9EE1-AA56992513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4354563" y="963613"/>
          <a:ext cx="255324" cy="254000"/>
        </a:xfrm>
        <a:prstGeom prst="rect">
          <a:avLst/>
        </a:prstGeom>
      </xdr:spPr>
    </xdr:pic>
    <xdr:clientData/>
  </xdr:twoCellAnchor>
  <xdr:twoCellAnchor>
    <xdr:from>
      <xdr:col>15</xdr:col>
      <xdr:colOff>205713</xdr:colOff>
      <xdr:row>2</xdr:row>
      <xdr:rowOff>39688</xdr:rowOff>
    </xdr:from>
    <xdr:to>
      <xdr:col>15</xdr:col>
      <xdr:colOff>461037</xdr:colOff>
      <xdr:row>2</xdr:row>
      <xdr:rowOff>293688</xdr:rowOff>
    </xdr:to>
    <xdr:pic>
      <xdr:nvPicPr>
        <xdr:cNvPr id="2286" name="Picture 2285">
          <a:extLst>
            <a:ext uri="{FF2B5EF4-FFF2-40B4-BE49-F238E27FC236}">
              <a16:creationId xmlns:a16="http://schemas.microsoft.com/office/drawing/2014/main" id="{F17FBB08-E68B-480B-A759-309BE04BC15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121238" y="963613"/>
          <a:ext cx="255324" cy="254000"/>
        </a:xfrm>
        <a:prstGeom prst="rect">
          <a:avLst/>
        </a:prstGeom>
      </xdr:spPr>
    </xdr:pic>
    <xdr:clientData/>
  </xdr:twoCellAnchor>
  <xdr:twoCellAnchor>
    <xdr:from>
      <xdr:col>51</xdr:col>
      <xdr:colOff>237263</xdr:colOff>
      <xdr:row>2</xdr:row>
      <xdr:rowOff>39688</xdr:rowOff>
    </xdr:from>
    <xdr:to>
      <xdr:col>51</xdr:col>
      <xdr:colOff>429488</xdr:colOff>
      <xdr:row>2</xdr:row>
      <xdr:rowOff>293688</xdr:rowOff>
    </xdr:to>
    <xdr:pic>
      <xdr:nvPicPr>
        <xdr:cNvPr id="2287" name="Picture 2286">
          <a:extLst>
            <a:ext uri="{FF2B5EF4-FFF2-40B4-BE49-F238E27FC236}">
              <a16:creationId xmlns:a16="http://schemas.microsoft.com/office/drawing/2014/main" id="{D8004F3E-8F6B-400E-897C-F137913AA06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774663" y="963613"/>
          <a:ext cx="192225" cy="254000"/>
        </a:xfrm>
        <a:prstGeom prst="rect">
          <a:avLst/>
        </a:prstGeom>
      </xdr:spPr>
    </xdr:pic>
    <xdr:clientData/>
  </xdr:twoCellAnchor>
  <xdr:twoCellAnchor>
    <xdr:from>
      <xdr:col>99</xdr:col>
      <xdr:colOff>205713</xdr:colOff>
      <xdr:row>2</xdr:row>
      <xdr:rowOff>39688</xdr:rowOff>
    </xdr:from>
    <xdr:to>
      <xdr:col>99</xdr:col>
      <xdr:colOff>461037</xdr:colOff>
      <xdr:row>2</xdr:row>
      <xdr:rowOff>293688</xdr:rowOff>
    </xdr:to>
    <xdr:pic>
      <xdr:nvPicPr>
        <xdr:cNvPr id="2288" name="Picture 2287">
          <a:extLst>
            <a:ext uri="{FF2B5EF4-FFF2-40B4-BE49-F238E27FC236}">
              <a16:creationId xmlns:a16="http://schemas.microsoft.com/office/drawing/2014/main" id="{6204B6C8-23FA-4874-9C05-77A1E3C52CF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2918313" y="963613"/>
          <a:ext cx="255324" cy="254000"/>
        </a:xfrm>
        <a:prstGeom prst="rect">
          <a:avLst/>
        </a:prstGeom>
      </xdr:spPr>
    </xdr:pic>
    <xdr:clientData/>
  </xdr:twoCellAnchor>
  <xdr:twoCellAnchor>
    <xdr:from>
      <xdr:col>75</xdr:col>
      <xdr:colOff>204538</xdr:colOff>
      <xdr:row>2</xdr:row>
      <xdr:rowOff>39688</xdr:rowOff>
    </xdr:from>
    <xdr:to>
      <xdr:col>75</xdr:col>
      <xdr:colOff>462212</xdr:colOff>
      <xdr:row>2</xdr:row>
      <xdr:rowOff>293688</xdr:rowOff>
    </xdr:to>
    <xdr:pic>
      <xdr:nvPicPr>
        <xdr:cNvPr id="2289" name="Picture 2288">
          <a:extLst>
            <a:ext uri="{FF2B5EF4-FFF2-40B4-BE49-F238E27FC236}">
              <a16:creationId xmlns:a16="http://schemas.microsoft.com/office/drawing/2014/main" id="{08D15434-5E00-4DCE-8910-4987DDADFCB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8458188" y="963613"/>
          <a:ext cx="257674" cy="254000"/>
        </a:xfrm>
        <a:prstGeom prst="rect">
          <a:avLst/>
        </a:prstGeom>
      </xdr:spPr>
    </xdr:pic>
    <xdr:clientData/>
  </xdr:twoCellAnchor>
  <xdr:twoCellAnchor>
    <xdr:from>
      <xdr:col>111</xdr:col>
      <xdr:colOff>205713</xdr:colOff>
      <xdr:row>2</xdr:row>
      <xdr:rowOff>39688</xdr:rowOff>
    </xdr:from>
    <xdr:to>
      <xdr:col>111</xdr:col>
      <xdr:colOff>461037</xdr:colOff>
      <xdr:row>2</xdr:row>
      <xdr:rowOff>293688</xdr:rowOff>
    </xdr:to>
    <xdr:pic>
      <xdr:nvPicPr>
        <xdr:cNvPr id="2290" name="Picture 2289">
          <a:extLst>
            <a:ext uri="{FF2B5EF4-FFF2-40B4-BE49-F238E27FC236}">
              <a16:creationId xmlns:a16="http://schemas.microsoft.com/office/drawing/2014/main" id="{52260534-6869-4F1A-8A73-43C2478B80C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2424263" y="963613"/>
          <a:ext cx="255324" cy="254000"/>
        </a:xfrm>
        <a:prstGeom prst="rect">
          <a:avLst/>
        </a:prstGeom>
      </xdr:spPr>
    </xdr:pic>
    <xdr:clientData/>
  </xdr:twoCellAnchor>
  <xdr:twoCellAnchor>
    <xdr:from>
      <xdr:col>63</xdr:col>
      <xdr:colOff>205808</xdr:colOff>
      <xdr:row>2</xdr:row>
      <xdr:rowOff>39688</xdr:rowOff>
    </xdr:from>
    <xdr:to>
      <xdr:col>63</xdr:col>
      <xdr:colOff>460943</xdr:colOff>
      <xdr:row>2</xdr:row>
      <xdr:rowOff>293688</xdr:rowOff>
    </xdr:to>
    <xdr:pic>
      <xdr:nvPicPr>
        <xdr:cNvPr id="2291" name="Picture 2290">
          <a:extLst>
            <a:ext uri="{FF2B5EF4-FFF2-40B4-BE49-F238E27FC236}">
              <a16:creationId xmlns:a16="http://schemas.microsoft.com/office/drawing/2014/main" id="{9F3F825A-41B4-4D63-843E-9959BBD1225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0001258" y="963613"/>
          <a:ext cx="255135" cy="254000"/>
        </a:xfrm>
        <a:prstGeom prst="rect">
          <a:avLst/>
        </a:prstGeom>
      </xdr:spPr>
    </xdr:pic>
    <xdr:clientData/>
  </xdr:twoCellAnchor>
  <xdr:twoCellAnchor>
    <xdr:from>
      <xdr:col>207</xdr:col>
      <xdr:colOff>209706</xdr:colOff>
      <xdr:row>2</xdr:row>
      <xdr:rowOff>39688</xdr:rowOff>
    </xdr:from>
    <xdr:to>
      <xdr:col>207</xdr:col>
      <xdr:colOff>457045</xdr:colOff>
      <xdr:row>2</xdr:row>
      <xdr:rowOff>293688</xdr:rowOff>
    </xdr:to>
    <xdr:pic>
      <xdr:nvPicPr>
        <xdr:cNvPr id="2292" name="Picture 2291">
          <a:extLst>
            <a:ext uri="{FF2B5EF4-FFF2-40B4-BE49-F238E27FC236}">
              <a16:creationId xmlns:a16="http://schemas.microsoft.com/office/drawing/2014/main" id="{55D33A98-1359-4B69-8853-F2C9B5A33DA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1740431" y="963613"/>
          <a:ext cx="247339" cy="254000"/>
        </a:xfrm>
        <a:prstGeom prst="rect">
          <a:avLst/>
        </a:prstGeom>
      </xdr:spPr>
    </xdr:pic>
    <xdr:clientData/>
  </xdr:twoCellAnchor>
  <xdr:twoCellAnchor>
    <xdr:from>
      <xdr:col>27</xdr:col>
      <xdr:colOff>205713</xdr:colOff>
      <xdr:row>2</xdr:row>
      <xdr:rowOff>39688</xdr:rowOff>
    </xdr:from>
    <xdr:to>
      <xdr:col>27</xdr:col>
      <xdr:colOff>461037</xdr:colOff>
      <xdr:row>2</xdr:row>
      <xdr:rowOff>293688</xdr:rowOff>
    </xdr:to>
    <xdr:pic>
      <xdr:nvPicPr>
        <xdr:cNvPr id="2293" name="Picture 2292">
          <a:extLst>
            <a:ext uri="{FF2B5EF4-FFF2-40B4-BE49-F238E27FC236}">
              <a16:creationId xmlns:a16="http://schemas.microsoft.com/office/drawing/2014/main" id="{662E4CED-0197-4D6F-AEF7-EA61726F37A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560263" y="963613"/>
          <a:ext cx="255324" cy="254000"/>
        </a:xfrm>
        <a:prstGeom prst="rect">
          <a:avLst/>
        </a:prstGeom>
      </xdr:spPr>
    </xdr:pic>
    <xdr:clientData/>
  </xdr:twoCellAnchor>
  <xdr:twoCellAnchor>
    <xdr:from>
      <xdr:col>231</xdr:col>
      <xdr:colOff>205713</xdr:colOff>
      <xdr:row>2</xdr:row>
      <xdr:rowOff>39688</xdr:rowOff>
    </xdr:from>
    <xdr:to>
      <xdr:col>231</xdr:col>
      <xdr:colOff>461037</xdr:colOff>
      <xdr:row>2</xdr:row>
      <xdr:rowOff>293688</xdr:rowOff>
    </xdr:to>
    <xdr:pic>
      <xdr:nvPicPr>
        <xdr:cNvPr id="2294" name="Picture 2293">
          <a:extLst>
            <a:ext uri="{FF2B5EF4-FFF2-40B4-BE49-F238E27FC236}">
              <a16:creationId xmlns:a16="http://schemas.microsoft.com/office/drawing/2014/main" id="{FE0C6294-4830-4ACD-9D9D-1016985CDB1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690688" y="963613"/>
          <a:ext cx="255324" cy="254000"/>
        </a:xfrm>
        <a:prstGeom prst="rect">
          <a:avLst/>
        </a:prstGeom>
      </xdr:spPr>
    </xdr:pic>
    <xdr:clientData/>
  </xdr:twoCellAnchor>
  <xdr:twoCellAnchor>
    <xdr:from>
      <xdr:col>87</xdr:col>
      <xdr:colOff>185901</xdr:colOff>
      <xdr:row>2</xdr:row>
      <xdr:rowOff>39688</xdr:rowOff>
    </xdr:from>
    <xdr:to>
      <xdr:col>87</xdr:col>
      <xdr:colOff>480849</xdr:colOff>
      <xdr:row>2</xdr:row>
      <xdr:rowOff>293688</xdr:rowOff>
    </xdr:to>
    <xdr:pic>
      <xdr:nvPicPr>
        <xdr:cNvPr id="2295" name="Picture 2294">
          <a:extLst>
            <a:ext uri="{FF2B5EF4-FFF2-40B4-BE49-F238E27FC236}">
              <a16:creationId xmlns:a16="http://schemas.microsoft.com/office/drawing/2014/main" id="{0CD48558-BD45-4FD6-9E8A-62A4D026501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5707126" y="963613"/>
          <a:ext cx="294948" cy="254000"/>
        </a:xfrm>
        <a:prstGeom prst="rect">
          <a:avLst/>
        </a:prstGeom>
      </xdr:spPr>
    </xdr:pic>
    <xdr:clientData/>
  </xdr:twoCellAnchor>
  <xdr:twoCellAnchor>
    <xdr:from>
      <xdr:col>135</xdr:col>
      <xdr:colOff>218582</xdr:colOff>
      <xdr:row>2</xdr:row>
      <xdr:rowOff>39688</xdr:rowOff>
    </xdr:from>
    <xdr:to>
      <xdr:col>135</xdr:col>
      <xdr:colOff>448167</xdr:colOff>
      <xdr:row>2</xdr:row>
      <xdr:rowOff>293688</xdr:rowOff>
    </xdr:to>
    <xdr:pic>
      <xdr:nvPicPr>
        <xdr:cNvPr id="2296" name="Picture 2295">
          <a:extLst>
            <a:ext uri="{FF2B5EF4-FFF2-40B4-BE49-F238E27FC236}">
              <a16:creationId xmlns:a16="http://schemas.microsoft.com/office/drawing/2014/main" id="{7F775BCE-6B55-46E5-84FB-47E2A1E1633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8239107" y="963613"/>
          <a:ext cx="229585" cy="254000"/>
        </a:xfrm>
        <a:prstGeom prst="rect">
          <a:avLst/>
        </a:prstGeom>
      </xdr:spPr>
    </xdr:pic>
    <xdr:clientData/>
  </xdr:twoCellAnchor>
  <xdr:twoCellAnchor>
    <xdr:from>
      <xdr:col>219</xdr:col>
      <xdr:colOff>205808</xdr:colOff>
      <xdr:row>2</xdr:row>
      <xdr:rowOff>39688</xdr:rowOff>
    </xdr:from>
    <xdr:to>
      <xdr:col>219</xdr:col>
      <xdr:colOff>460943</xdr:colOff>
      <xdr:row>2</xdr:row>
      <xdr:rowOff>293688</xdr:rowOff>
    </xdr:to>
    <xdr:pic>
      <xdr:nvPicPr>
        <xdr:cNvPr id="2297" name="Picture 2296">
          <a:extLst>
            <a:ext uri="{FF2B5EF4-FFF2-40B4-BE49-F238E27FC236}">
              <a16:creationId xmlns:a16="http://schemas.microsoft.com/office/drawing/2014/main" id="{CC15B266-6886-4076-908B-5B703E4E23C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39508933" y="963613"/>
          <a:ext cx="255135" cy="254000"/>
        </a:xfrm>
        <a:prstGeom prst="rect">
          <a:avLst/>
        </a:prstGeom>
      </xdr:spPr>
    </xdr:pic>
    <xdr:clientData/>
  </xdr:twoCellAnchor>
  <xdr:twoCellAnchor>
    <xdr:from>
      <xdr:col>183</xdr:col>
      <xdr:colOff>222477</xdr:colOff>
      <xdr:row>2</xdr:row>
      <xdr:rowOff>39688</xdr:rowOff>
    </xdr:from>
    <xdr:to>
      <xdr:col>183</xdr:col>
      <xdr:colOff>444273</xdr:colOff>
      <xdr:row>2</xdr:row>
      <xdr:rowOff>293688</xdr:rowOff>
    </xdr:to>
    <xdr:pic>
      <xdr:nvPicPr>
        <xdr:cNvPr id="2298" name="Picture 2297">
          <a:extLst>
            <a:ext uri="{FF2B5EF4-FFF2-40B4-BE49-F238E27FC236}">
              <a16:creationId xmlns:a16="http://schemas.microsoft.com/office/drawing/2014/main" id="{C99DEB97-29FF-42F7-9C24-4F545B22CFC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7484752" y="963613"/>
          <a:ext cx="221796" cy="254000"/>
        </a:xfrm>
        <a:prstGeom prst="rect">
          <a:avLst/>
        </a:prstGeom>
      </xdr:spPr>
    </xdr:pic>
    <xdr:clientData/>
  </xdr:twoCellAnchor>
  <xdr:twoCellAnchor>
    <xdr:from>
      <xdr:col>39</xdr:col>
      <xdr:colOff>219918</xdr:colOff>
      <xdr:row>2</xdr:row>
      <xdr:rowOff>39688</xdr:rowOff>
    </xdr:from>
    <xdr:to>
      <xdr:col>39</xdr:col>
      <xdr:colOff>446832</xdr:colOff>
      <xdr:row>2</xdr:row>
      <xdr:rowOff>293688</xdr:rowOff>
    </xdr:to>
    <xdr:pic>
      <xdr:nvPicPr>
        <xdr:cNvPr id="2299" name="Picture 2298">
          <a:extLst>
            <a:ext uri="{FF2B5EF4-FFF2-40B4-BE49-F238E27FC236}">
              <a16:creationId xmlns:a16="http://schemas.microsoft.com/office/drawing/2014/main" id="{A12829D8-2EF0-4AB7-B5B7-0B68BB76C13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4832518" y="963613"/>
          <a:ext cx="226914" cy="254000"/>
        </a:xfrm>
        <a:prstGeom prst="rect">
          <a:avLst/>
        </a:prstGeom>
      </xdr:spPr>
    </xdr:pic>
    <xdr:clientData/>
  </xdr:twoCellAnchor>
  <xdr:twoCellAnchor>
    <xdr:from>
      <xdr:col>3</xdr:col>
      <xdr:colOff>205713</xdr:colOff>
      <xdr:row>2</xdr:row>
      <xdr:rowOff>39688</xdr:rowOff>
    </xdr:from>
    <xdr:to>
      <xdr:col>3</xdr:col>
      <xdr:colOff>461037</xdr:colOff>
      <xdr:row>2</xdr:row>
      <xdr:rowOff>293688</xdr:rowOff>
    </xdr:to>
    <xdr:pic>
      <xdr:nvPicPr>
        <xdr:cNvPr id="2300" name="Picture 2299">
          <a:extLst>
            <a:ext uri="{FF2B5EF4-FFF2-40B4-BE49-F238E27FC236}">
              <a16:creationId xmlns:a16="http://schemas.microsoft.com/office/drawing/2014/main" id="{650403B5-F123-4535-8597-B798BEA0711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148938" y="963613"/>
          <a:ext cx="255324" cy="254000"/>
        </a:xfrm>
        <a:prstGeom prst="rect">
          <a:avLst/>
        </a:prstGeom>
      </xdr:spPr>
    </xdr:pic>
    <xdr:clientData/>
  </xdr:twoCellAnchor>
  <xdr:twoCellAnchor>
    <xdr:from>
      <xdr:col>147</xdr:col>
      <xdr:colOff>227266</xdr:colOff>
      <xdr:row>2</xdr:row>
      <xdr:rowOff>39688</xdr:rowOff>
    </xdr:from>
    <xdr:to>
      <xdr:col>147</xdr:col>
      <xdr:colOff>439484</xdr:colOff>
      <xdr:row>2</xdr:row>
      <xdr:rowOff>293688</xdr:rowOff>
    </xdr:to>
    <xdr:pic>
      <xdr:nvPicPr>
        <xdr:cNvPr id="2301" name="Picture 2300">
          <a:extLst>
            <a:ext uri="{FF2B5EF4-FFF2-40B4-BE49-F238E27FC236}">
              <a16:creationId xmlns:a16="http://schemas.microsoft.com/office/drawing/2014/main" id="{56B36A83-77BD-448E-9D8A-9260FE509D3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743966" y="963613"/>
          <a:ext cx="212218" cy="254000"/>
        </a:xfrm>
        <a:prstGeom prst="rect">
          <a:avLst/>
        </a:prstGeom>
      </xdr:spPr>
    </xdr:pic>
    <xdr:clientData/>
  </xdr:twoCellAnchor>
  <xdr:twoCellAnchor>
    <xdr:from>
      <xdr:col>51</xdr:col>
      <xdr:colOff>205713</xdr:colOff>
      <xdr:row>3</xdr:row>
      <xdr:rowOff>39688</xdr:rowOff>
    </xdr:from>
    <xdr:to>
      <xdr:col>51</xdr:col>
      <xdr:colOff>461037</xdr:colOff>
      <xdr:row>3</xdr:row>
      <xdr:rowOff>293688</xdr:rowOff>
    </xdr:to>
    <xdr:pic>
      <xdr:nvPicPr>
        <xdr:cNvPr id="2302" name="Picture 2301">
          <a:extLst>
            <a:ext uri="{FF2B5EF4-FFF2-40B4-BE49-F238E27FC236}">
              <a16:creationId xmlns:a16="http://schemas.microsoft.com/office/drawing/2014/main" id="{5A6FB7A2-1BC5-4F62-BBE9-16D2E23A3E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2743113" y="1296988"/>
          <a:ext cx="255324" cy="254000"/>
        </a:xfrm>
        <a:prstGeom prst="rect">
          <a:avLst/>
        </a:prstGeom>
      </xdr:spPr>
    </xdr:pic>
    <xdr:clientData/>
  </xdr:twoCellAnchor>
  <xdr:twoCellAnchor>
    <xdr:from>
      <xdr:col>171</xdr:col>
      <xdr:colOff>205713</xdr:colOff>
      <xdr:row>3</xdr:row>
      <xdr:rowOff>39688</xdr:rowOff>
    </xdr:from>
    <xdr:to>
      <xdr:col>171</xdr:col>
      <xdr:colOff>461037</xdr:colOff>
      <xdr:row>3</xdr:row>
      <xdr:rowOff>293688</xdr:rowOff>
    </xdr:to>
    <xdr:pic>
      <xdr:nvPicPr>
        <xdr:cNvPr id="2303" name="Picture 2302">
          <a:extLst>
            <a:ext uri="{FF2B5EF4-FFF2-40B4-BE49-F238E27FC236}">
              <a16:creationId xmlns:a16="http://schemas.microsoft.com/office/drawing/2014/main" id="{E955FD76-2513-4A54-8B77-83DB4D29095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33763" y="1296988"/>
          <a:ext cx="255324" cy="254000"/>
        </a:xfrm>
        <a:prstGeom prst="rect">
          <a:avLst/>
        </a:prstGeom>
      </xdr:spPr>
    </xdr:pic>
    <xdr:clientData/>
  </xdr:twoCellAnchor>
  <xdr:twoCellAnchor>
    <xdr:from>
      <xdr:col>87</xdr:col>
      <xdr:colOff>219918</xdr:colOff>
      <xdr:row>3</xdr:row>
      <xdr:rowOff>39688</xdr:rowOff>
    </xdr:from>
    <xdr:to>
      <xdr:col>87</xdr:col>
      <xdr:colOff>446832</xdr:colOff>
      <xdr:row>3</xdr:row>
      <xdr:rowOff>293688</xdr:rowOff>
    </xdr:to>
    <xdr:pic>
      <xdr:nvPicPr>
        <xdr:cNvPr id="2304" name="Picture 2303">
          <a:extLst>
            <a:ext uri="{FF2B5EF4-FFF2-40B4-BE49-F238E27FC236}">
              <a16:creationId xmlns:a16="http://schemas.microsoft.com/office/drawing/2014/main" id="{4123F87D-2F25-41B2-97BD-DAC4E1B2B2A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5741143" y="1296988"/>
          <a:ext cx="226914" cy="254000"/>
        </a:xfrm>
        <a:prstGeom prst="rect">
          <a:avLst/>
        </a:prstGeom>
      </xdr:spPr>
    </xdr:pic>
    <xdr:clientData/>
  </xdr:twoCellAnchor>
  <xdr:twoCellAnchor>
    <xdr:from>
      <xdr:col>183</xdr:col>
      <xdr:colOff>205713</xdr:colOff>
      <xdr:row>3</xdr:row>
      <xdr:rowOff>39688</xdr:rowOff>
    </xdr:from>
    <xdr:to>
      <xdr:col>183</xdr:col>
      <xdr:colOff>461037</xdr:colOff>
      <xdr:row>3</xdr:row>
      <xdr:rowOff>293688</xdr:rowOff>
    </xdr:to>
    <xdr:pic>
      <xdr:nvPicPr>
        <xdr:cNvPr id="2305" name="Picture 2304">
          <a:extLst>
            <a:ext uri="{FF2B5EF4-FFF2-40B4-BE49-F238E27FC236}">
              <a16:creationId xmlns:a16="http://schemas.microsoft.com/office/drawing/2014/main" id="{8315EB38-C69D-4C3B-AD30-4CCC1C7F832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7467988" y="1296988"/>
          <a:ext cx="255324" cy="254000"/>
        </a:xfrm>
        <a:prstGeom prst="rect">
          <a:avLst/>
        </a:prstGeom>
      </xdr:spPr>
    </xdr:pic>
    <xdr:clientData/>
  </xdr:twoCellAnchor>
  <xdr:twoCellAnchor>
    <xdr:from>
      <xdr:col>123</xdr:col>
      <xdr:colOff>185901</xdr:colOff>
      <xdr:row>3</xdr:row>
      <xdr:rowOff>39688</xdr:rowOff>
    </xdr:from>
    <xdr:to>
      <xdr:col>123</xdr:col>
      <xdr:colOff>480849</xdr:colOff>
      <xdr:row>3</xdr:row>
      <xdr:rowOff>293688</xdr:rowOff>
    </xdr:to>
    <xdr:pic>
      <xdr:nvPicPr>
        <xdr:cNvPr id="2306" name="Picture 2305">
          <a:extLst>
            <a:ext uri="{FF2B5EF4-FFF2-40B4-BE49-F238E27FC236}">
              <a16:creationId xmlns:a16="http://schemas.microsoft.com/office/drawing/2014/main" id="{F32DF95E-3F60-4901-98EB-F2A7C42227C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0643576" y="1296988"/>
          <a:ext cx="294948" cy="254000"/>
        </a:xfrm>
        <a:prstGeom prst="rect">
          <a:avLst/>
        </a:prstGeom>
      </xdr:spPr>
    </xdr:pic>
    <xdr:clientData/>
  </xdr:twoCellAnchor>
  <xdr:twoCellAnchor>
    <xdr:from>
      <xdr:col>231</xdr:col>
      <xdr:colOff>204538</xdr:colOff>
      <xdr:row>3</xdr:row>
      <xdr:rowOff>39688</xdr:rowOff>
    </xdr:from>
    <xdr:to>
      <xdr:col>231</xdr:col>
      <xdr:colOff>462212</xdr:colOff>
      <xdr:row>3</xdr:row>
      <xdr:rowOff>293688</xdr:rowOff>
    </xdr:to>
    <xdr:pic>
      <xdr:nvPicPr>
        <xdr:cNvPr id="2307" name="Picture 2306">
          <a:extLst>
            <a:ext uri="{FF2B5EF4-FFF2-40B4-BE49-F238E27FC236}">
              <a16:creationId xmlns:a16="http://schemas.microsoft.com/office/drawing/2014/main" id="{46894FB5-5FD2-4C07-8115-D2771D90A7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689513" y="1296988"/>
          <a:ext cx="257674" cy="254000"/>
        </a:xfrm>
        <a:prstGeom prst="rect">
          <a:avLst/>
        </a:prstGeom>
      </xdr:spPr>
    </xdr:pic>
    <xdr:clientData/>
  </xdr:twoCellAnchor>
  <xdr:twoCellAnchor>
    <xdr:from>
      <xdr:col>195</xdr:col>
      <xdr:colOff>204538</xdr:colOff>
      <xdr:row>3</xdr:row>
      <xdr:rowOff>39688</xdr:rowOff>
    </xdr:from>
    <xdr:to>
      <xdr:col>195</xdr:col>
      <xdr:colOff>462212</xdr:colOff>
      <xdr:row>3</xdr:row>
      <xdr:rowOff>293688</xdr:rowOff>
    </xdr:to>
    <xdr:pic>
      <xdr:nvPicPr>
        <xdr:cNvPr id="2308" name="Picture 2307">
          <a:extLst>
            <a:ext uri="{FF2B5EF4-FFF2-40B4-BE49-F238E27FC236}">
              <a16:creationId xmlns:a16="http://schemas.microsoft.com/office/drawing/2014/main" id="{79CA7958-78F5-4C46-927B-FD27CC99455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353388" y="1296988"/>
          <a:ext cx="257674" cy="254000"/>
        </a:xfrm>
        <a:prstGeom prst="rect">
          <a:avLst/>
        </a:prstGeom>
      </xdr:spPr>
    </xdr:pic>
    <xdr:clientData/>
  </xdr:twoCellAnchor>
  <xdr:twoCellAnchor>
    <xdr:from>
      <xdr:col>99</xdr:col>
      <xdr:colOff>205713</xdr:colOff>
      <xdr:row>3</xdr:row>
      <xdr:rowOff>39688</xdr:rowOff>
    </xdr:from>
    <xdr:to>
      <xdr:col>99</xdr:col>
      <xdr:colOff>461037</xdr:colOff>
      <xdr:row>3</xdr:row>
      <xdr:rowOff>293688</xdr:rowOff>
    </xdr:to>
    <xdr:pic>
      <xdr:nvPicPr>
        <xdr:cNvPr id="2309" name="Picture 2308">
          <a:extLst>
            <a:ext uri="{FF2B5EF4-FFF2-40B4-BE49-F238E27FC236}">
              <a16:creationId xmlns:a16="http://schemas.microsoft.com/office/drawing/2014/main" id="{B7DF20A5-FF8F-4006-A8BD-F386BE4B8F1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2918313" y="1296988"/>
          <a:ext cx="255324" cy="254000"/>
        </a:xfrm>
        <a:prstGeom prst="rect">
          <a:avLst/>
        </a:prstGeom>
      </xdr:spPr>
    </xdr:pic>
    <xdr:clientData/>
  </xdr:twoCellAnchor>
  <xdr:twoCellAnchor>
    <xdr:from>
      <xdr:col>219</xdr:col>
      <xdr:colOff>237263</xdr:colOff>
      <xdr:row>3</xdr:row>
      <xdr:rowOff>39688</xdr:rowOff>
    </xdr:from>
    <xdr:to>
      <xdr:col>219</xdr:col>
      <xdr:colOff>429488</xdr:colOff>
      <xdr:row>3</xdr:row>
      <xdr:rowOff>293688</xdr:rowOff>
    </xdr:to>
    <xdr:pic>
      <xdr:nvPicPr>
        <xdr:cNvPr id="2310" name="Picture 2309">
          <a:extLst>
            <a:ext uri="{FF2B5EF4-FFF2-40B4-BE49-F238E27FC236}">
              <a16:creationId xmlns:a16="http://schemas.microsoft.com/office/drawing/2014/main" id="{5666385D-DCE1-42BD-BB08-3123910F63A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9540388" y="1296988"/>
          <a:ext cx="192225" cy="254000"/>
        </a:xfrm>
        <a:prstGeom prst="rect">
          <a:avLst/>
        </a:prstGeom>
      </xdr:spPr>
    </xdr:pic>
    <xdr:clientData/>
  </xdr:twoCellAnchor>
  <xdr:twoCellAnchor>
    <xdr:from>
      <xdr:col>15</xdr:col>
      <xdr:colOff>218582</xdr:colOff>
      <xdr:row>3</xdr:row>
      <xdr:rowOff>39688</xdr:rowOff>
    </xdr:from>
    <xdr:to>
      <xdr:col>15</xdr:col>
      <xdr:colOff>448167</xdr:colOff>
      <xdr:row>3</xdr:row>
      <xdr:rowOff>293688</xdr:rowOff>
    </xdr:to>
    <xdr:pic>
      <xdr:nvPicPr>
        <xdr:cNvPr id="2311" name="Picture 2310">
          <a:extLst>
            <a:ext uri="{FF2B5EF4-FFF2-40B4-BE49-F238E27FC236}">
              <a16:creationId xmlns:a16="http://schemas.microsoft.com/office/drawing/2014/main" id="{F71256C0-DE4C-4694-A00D-9BC0E468297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134107" y="1296988"/>
          <a:ext cx="229585" cy="254000"/>
        </a:xfrm>
        <a:prstGeom prst="rect">
          <a:avLst/>
        </a:prstGeom>
      </xdr:spPr>
    </xdr:pic>
    <xdr:clientData/>
  </xdr:twoCellAnchor>
  <xdr:twoCellAnchor>
    <xdr:from>
      <xdr:col>63</xdr:col>
      <xdr:colOff>227266</xdr:colOff>
      <xdr:row>3</xdr:row>
      <xdr:rowOff>39688</xdr:rowOff>
    </xdr:from>
    <xdr:to>
      <xdr:col>63</xdr:col>
      <xdr:colOff>439484</xdr:colOff>
      <xdr:row>3</xdr:row>
      <xdr:rowOff>293688</xdr:rowOff>
    </xdr:to>
    <xdr:pic>
      <xdr:nvPicPr>
        <xdr:cNvPr id="2312" name="Picture 2311">
          <a:extLst>
            <a:ext uri="{FF2B5EF4-FFF2-40B4-BE49-F238E27FC236}">
              <a16:creationId xmlns:a16="http://schemas.microsoft.com/office/drawing/2014/main" id="{DD7B830B-81F9-482F-9297-D00FF170D95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0022716" y="1296988"/>
          <a:ext cx="212218" cy="254000"/>
        </a:xfrm>
        <a:prstGeom prst="rect">
          <a:avLst/>
        </a:prstGeom>
      </xdr:spPr>
    </xdr:pic>
    <xdr:clientData/>
  </xdr:twoCellAnchor>
  <xdr:twoCellAnchor>
    <xdr:from>
      <xdr:col>3</xdr:col>
      <xdr:colOff>205713</xdr:colOff>
      <xdr:row>3</xdr:row>
      <xdr:rowOff>39688</xdr:rowOff>
    </xdr:from>
    <xdr:to>
      <xdr:col>3</xdr:col>
      <xdr:colOff>461037</xdr:colOff>
      <xdr:row>3</xdr:row>
      <xdr:rowOff>293688</xdr:rowOff>
    </xdr:to>
    <xdr:pic>
      <xdr:nvPicPr>
        <xdr:cNvPr id="2313" name="Picture 2312">
          <a:extLst>
            <a:ext uri="{FF2B5EF4-FFF2-40B4-BE49-F238E27FC236}">
              <a16:creationId xmlns:a16="http://schemas.microsoft.com/office/drawing/2014/main" id="{08BA00BF-7566-4097-BE8F-4B4B8CBE4EF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148938" y="1296988"/>
          <a:ext cx="255324" cy="254000"/>
        </a:xfrm>
        <a:prstGeom prst="rect">
          <a:avLst/>
        </a:prstGeom>
      </xdr:spPr>
    </xdr:pic>
    <xdr:clientData/>
  </xdr:twoCellAnchor>
  <xdr:twoCellAnchor>
    <xdr:from>
      <xdr:col>39</xdr:col>
      <xdr:colOff>205713</xdr:colOff>
      <xdr:row>3</xdr:row>
      <xdr:rowOff>39688</xdr:rowOff>
    </xdr:from>
    <xdr:to>
      <xdr:col>39</xdr:col>
      <xdr:colOff>461037</xdr:colOff>
      <xdr:row>3</xdr:row>
      <xdr:rowOff>293688</xdr:rowOff>
    </xdr:to>
    <xdr:pic>
      <xdr:nvPicPr>
        <xdr:cNvPr id="2314" name="Picture 2313">
          <a:extLst>
            <a:ext uri="{FF2B5EF4-FFF2-40B4-BE49-F238E27FC236}">
              <a16:creationId xmlns:a16="http://schemas.microsoft.com/office/drawing/2014/main" id="{EAADEC97-9885-4AA7-9587-EF9EDA0F0F6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4818313" y="1296988"/>
          <a:ext cx="255324" cy="254000"/>
        </a:xfrm>
        <a:prstGeom prst="rect">
          <a:avLst/>
        </a:prstGeom>
      </xdr:spPr>
    </xdr:pic>
    <xdr:clientData/>
  </xdr:twoCellAnchor>
  <xdr:twoCellAnchor>
    <xdr:from>
      <xdr:col>207</xdr:col>
      <xdr:colOff>222477</xdr:colOff>
      <xdr:row>3</xdr:row>
      <xdr:rowOff>39688</xdr:rowOff>
    </xdr:from>
    <xdr:to>
      <xdr:col>207</xdr:col>
      <xdr:colOff>444273</xdr:colOff>
      <xdr:row>3</xdr:row>
      <xdr:rowOff>293688</xdr:rowOff>
    </xdr:to>
    <xdr:pic>
      <xdr:nvPicPr>
        <xdr:cNvPr id="2315" name="Picture 2314">
          <a:extLst>
            <a:ext uri="{FF2B5EF4-FFF2-40B4-BE49-F238E27FC236}">
              <a16:creationId xmlns:a16="http://schemas.microsoft.com/office/drawing/2014/main" id="{BADB7AEB-33A9-497A-A3AA-0010A0B71AD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1753202" y="1296988"/>
          <a:ext cx="221796" cy="254000"/>
        </a:xfrm>
        <a:prstGeom prst="rect">
          <a:avLst/>
        </a:prstGeom>
      </xdr:spPr>
    </xdr:pic>
    <xdr:clientData/>
  </xdr:twoCellAnchor>
  <xdr:twoCellAnchor>
    <xdr:from>
      <xdr:col>147</xdr:col>
      <xdr:colOff>205808</xdr:colOff>
      <xdr:row>3</xdr:row>
      <xdr:rowOff>39688</xdr:rowOff>
    </xdr:from>
    <xdr:to>
      <xdr:col>147</xdr:col>
      <xdr:colOff>460943</xdr:colOff>
      <xdr:row>3</xdr:row>
      <xdr:rowOff>293688</xdr:rowOff>
    </xdr:to>
    <xdr:pic>
      <xdr:nvPicPr>
        <xdr:cNvPr id="2316" name="Picture 2315">
          <a:extLst>
            <a:ext uri="{FF2B5EF4-FFF2-40B4-BE49-F238E27FC236}">
              <a16:creationId xmlns:a16="http://schemas.microsoft.com/office/drawing/2014/main" id="{EDFD07AE-1457-451F-A244-FFC71E45D22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5722508" y="1296988"/>
          <a:ext cx="255135" cy="254000"/>
        </a:xfrm>
        <a:prstGeom prst="rect">
          <a:avLst/>
        </a:prstGeom>
      </xdr:spPr>
    </xdr:pic>
    <xdr:clientData/>
  </xdr:twoCellAnchor>
  <xdr:twoCellAnchor>
    <xdr:from>
      <xdr:col>111</xdr:col>
      <xdr:colOff>205713</xdr:colOff>
      <xdr:row>3</xdr:row>
      <xdr:rowOff>39688</xdr:rowOff>
    </xdr:from>
    <xdr:to>
      <xdr:col>111</xdr:col>
      <xdr:colOff>461037</xdr:colOff>
      <xdr:row>3</xdr:row>
      <xdr:rowOff>293688</xdr:rowOff>
    </xdr:to>
    <xdr:pic>
      <xdr:nvPicPr>
        <xdr:cNvPr id="2317" name="Picture 2316">
          <a:extLst>
            <a:ext uri="{FF2B5EF4-FFF2-40B4-BE49-F238E27FC236}">
              <a16:creationId xmlns:a16="http://schemas.microsoft.com/office/drawing/2014/main" id="{464A6BE2-0BB3-4D51-8B55-D2F88CF43A6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72424263" y="1296988"/>
          <a:ext cx="255324" cy="254000"/>
        </a:xfrm>
        <a:prstGeom prst="rect">
          <a:avLst/>
        </a:prstGeom>
      </xdr:spPr>
    </xdr:pic>
    <xdr:clientData/>
  </xdr:twoCellAnchor>
  <xdr:twoCellAnchor>
    <xdr:from>
      <xdr:col>27</xdr:col>
      <xdr:colOff>206867</xdr:colOff>
      <xdr:row>3</xdr:row>
      <xdr:rowOff>39688</xdr:rowOff>
    </xdr:from>
    <xdr:to>
      <xdr:col>27</xdr:col>
      <xdr:colOff>459883</xdr:colOff>
      <xdr:row>3</xdr:row>
      <xdr:rowOff>293688</xdr:rowOff>
    </xdr:to>
    <xdr:pic>
      <xdr:nvPicPr>
        <xdr:cNvPr id="2318" name="Picture 2317">
          <a:extLst>
            <a:ext uri="{FF2B5EF4-FFF2-40B4-BE49-F238E27FC236}">
              <a16:creationId xmlns:a16="http://schemas.microsoft.com/office/drawing/2014/main" id="{4A97FD08-DE38-4D4D-AFBA-1E2FC84C6C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561417" y="1296988"/>
          <a:ext cx="253016" cy="254000"/>
        </a:xfrm>
        <a:prstGeom prst="rect">
          <a:avLst/>
        </a:prstGeom>
      </xdr:spPr>
    </xdr:pic>
    <xdr:clientData/>
  </xdr:twoCellAnchor>
  <xdr:twoCellAnchor>
    <xdr:from>
      <xdr:col>159</xdr:col>
      <xdr:colOff>209706</xdr:colOff>
      <xdr:row>3</xdr:row>
      <xdr:rowOff>39688</xdr:rowOff>
    </xdr:from>
    <xdr:to>
      <xdr:col>159</xdr:col>
      <xdr:colOff>457045</xdr:colOff>
      <xdr:row>3</xdr:row>
      <xdr:rowOff>293688</xdr:rowOff>
    </xdr:to>
    <xdr:pic>
      <xdr:nvPicPr>
        <xdr:cNvPr id="2319" name="Picture 2318">
          <a:extLst>
            <a:ext uri="{FF2B5EF4-FFF2-40B4-BE49-F238E27FC236}">
              <a16:creationId xmlns:a16="http://schemas.microsoft.com/office/drawing/2014/main" id="{23712FC8-CB66-4F24-93AC-BC807C04721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3203531" y="1296988"/>
          <a:ext cx="247339" cy="254000"/>
        </a:xfrm>
        <a:prstGeom prst="rect">
          <a:avLst/>
        </a:prstGeom>
      </xdr:spPr>
    </xdr:pic>
    <xdr:clientData/>
  </xdr:twoCellAnchor>
  <xdr:twoCellAnchor>
    <xdr:from>
      <xdr:col>75</xdr:col>
      <xdr:colOff>205808</xdr:colOff>
      <xdr:row>3</xdr:row>
      <xdr:rowOff>39688</xdr:rowOff>
    </xdr:from>
    <xdr:to>
      <xdr:col>75</xdr:col>
      <xdr:colOff>460943</xdr:colOff>
      <xdr:row>3</xdr:row>
      <xdr:rowOff>293688</xdr:rowOff>
    </xdr:to>
    <xdr:pic>
      <xdr:nvPicPr>
        <xdr:cNvPr id="2320" name="Picture 2319">
          <a:extLst>
            <a:ext uri="{FF2B5EF4-FFF2-40B4-BE49-F238E27FC236}">
              <a16:creationId xmlns:a16="http://schemas.microsoft.com/office/drawing/2014/main" id="{DC245B24-38C3-4B7C-89B2-0E4FD809F8C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8459458" y="1296988"/>
          <a:ext cx="255135" cy="254000"/>
        </a:xfrm>
        <a:prstGeom prst="rect">
          <a:avLst/>
        </a:prstGeom>
      </xdr:spPr>
    </xdr:pic>
    <xdr:clientData/>
  </xdr:twoCellAnchor>
  <xdr:twoCellAnchor>
    <xdr:from>
      <xdr:col>135</xdr:col>
      <xdr:colOff>205713</xdr:colOff>
      <xdr:row>3</xdr:row>
      <xdr:rowOff>39688</xdr:rowOff>
    </xdr:from>
    <xdr:to>
      <xdr:col>135</xdr:col>
      <xdr:colOff>461037</xdr:colOff>
      <xdr:row>3</xdr:row>
      <xdr:rowOff>293688</xdr:rowOff>
    </xdr:to>
    <xdr:pic>
      <xdr:nvPicPr>
        <xdr:cNvPr id="2321" name="Picture 2320">
          <a:extLst>
            <a:ext uri="{FF2B5EF4-FFF2-40B4-BE49-F238E27FC236}">
              <a16:creationId xmlns:a16="http://schemas.microsoft.com/office/drawing/2014/main" id="{7CEDC7BB-C914-4FB5-BE16-C37E104BCF6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226238" y="1296988"/>
          <a:ext cx="255324" cy="254000"/>
        </a:xfrm>
        <a:prstGeom prst="rect">
          <a:avLst/>
        </a:prstGeom>
      </xdr:spPr>
    </xdr:pic>
    <xdr:clientData/>
  </xdr:twoCellAnchor>
  <xdr:twoCellAnchor>
    <xdr:from>
      <xdr:col>231</xdr:col>
      <xdr:colOff>205713</xdr:colOff>
      <xdr:row>4</xdr:row>
      <xdr:rowOff>39688</xdr:rowOff>
    </xdr:from>
    <xdr:to>
      <xdr:col>231</xdr:col>
      <xdr:colOff>461037</xdr:colOff>
      <xdr:row>4</xdr:row>
      <xdr:rowOff>293688</xdr:rowOff>
    </xdr:to>
    <xdr:pic>
      <xdr:nvPicPr>
        <xdr:cNvPr id="2322" name="Picture 2321">
          <a:extLst>
            <a:ext uri="{FF2B5EF4-FFF2-40B4-BE49-F238E27FC236}">
              <a16:creationId xmlns:a16="http://schemas.microsoft.com/office/drawing/2014/main" id="{D3B23AC1-8186-4459-AD14-87D05E98FD2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46690688" y="1630363"/>
          <a:ext cx="255324" cy="254000"/>
        </a:xfrm>
        <a:prstGeom prst="rect">
          <a:avLst/>
        </a:prstGeom>
      </xdr:spPr>
    </xdr:pic>
    <xdr:clientData/>
  </xdr:twoCellAnchor>
  <xdr:twoCellAnchor>
    <xdr:from>
      <xdr:col>147</xdr:col>
      <xdr:colOff>185901</xdr:colOff>
      <xdr:row>4</xdr:row>
      <xdr:rowOff>39688</xdr:rowOff>
    </xdr:from>
    <xdr:to>
      <xdr:col>147</xdr:col>
      <xdr:colOff>480849</xdr:colOff>
      <xdr:row>4</xdr:row>
      <xdr:rowOff>293688</xdr:rowOff>
    </xdr:to>
    <xdr:pic>
      <xdr:nvPicPr>
        <xdr:cNvPr id="2323" name="Picture 2322">
          <a:extLst>
            <a:ext uri="{FF2B5EF4-FFF2-40B4-BE49-F238E27FC236}">
              <a16:creationId xmlns:a16="http://schemas.microsoft.com/office/drawing/2014/main" id="{28CA07AD-9D4A-40B2-9A97-2130752E997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5702601" y="1630363"/>
          <a:ext cx="294948" cy="254000"/>
        </a:xfrm>
        <a:prstGeom prst="rect">
          <a:avLst/>
        </a:prstGeom>
      </xdr:spPr>
    </xdr:pic>
    <xdr:clientData/>
  </xdr:twoCellAnchor>
  <xdr:twoCellAnchor>
    <xdr:from>
      <xdr:col>3</xdr:col>
      <xdr:colOff>218582</xdr:colOff>
      <xdr:row>4</xdr:row>
      <xdr:rowOff>39688</xdr:rowOff>
    </xdr:from>
    <xdr:to>
      <xdr:col>3</xdr:col>
      <xdr:colOff>448167</xdr:colOff>
      <xdr:row>4</xdr:row>
      <xdr:rowOff>293688</xdr:rowOff>
    </xdr:to>
    <xdr:pic>
      <xdr:nvPicPr>
        <xdr:cNvPr id="2324" name="Picture 2323">
          <a:extLst>
            <a:ext uri="{FF2B5EF4-FFF2-40B4-BE49-F238E27FC236}">
              <a16:creationId xmlns:a16="http://schemas.microsoft.com/office/drawing/2014/main" id="{115479E7-58A8-4141-8829-41AAE6BB6CF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161807" y="1630363"/>
          <a:ext cx="229585" cy="254000"/>
        </a:xfrm>
        <a:prstGeom prst="rect">
          <a:avLst/>
        </a:prstGeom>
      </xdr:spPr>
    </xdr:pic>
    <xdr:clientData/>
  </xdr:twoCellAnchor>
  <xdr:twoCellAnchor>
    <xdr:from>
      <xdr:col>219</xdr:col>
      <xdr:colOff>227266</xdr:colOff>
      <xdr:row>4</xdr:row>
      <xdr:rowOff>39688</xdr:rowOff>
    </xdr:from>
    <xdr:to>
      <xdr:col>219</xdr:col>
      <xdr:colOff>439484</xdr:colOff>
      <xdr:row>4</xdr:row>
      <xdr:rowOff>293688</xdr:rowOff>
    </xdr:to>
    <xdr:pic>
      <xdr:nvPicPr>
        <xdr:cNvPr id="2325" name="Picture 2324">
          <a:extLst>
            <a:ext uri="{FF2B5EF4-FFF2-40B4-BE49-F238E27FC236}">
              <a16:creationId xmlns:a16="http://schemas.microsoft.com/office/drawing/2014/main" id="{D28ED385-0077-495B-92EE-4DB79068546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39530391" y="1630363"/>
          <a:ext cx="212218" cy="254000"/>
        </a:xfrm>
        <a:prstGeom prst="rect">
          <a:avLst/>
        </a:prstGeom>
      </xdr:spPr>
    </xdr:pic>
    <xdr:clientData/>
  </xdr:twoCellAnchor>
  <xdr:twoCellAnchor>
    <xdr:from>
      <xdr:col>15</xdr:col>
      <xdr:colOff>205713</xdr:colOff>
      <xdr:row>4</xdr:row>
      <xdr:rowOff>39688</xdr:rowOff>
    </xdr:from>
    <xdr:to>
      <xdr:col>15</xdr:col>
      <xdr:colOff>461037</xdr:colOff>
      <xdr:row>4</xdr:row>
      <xdr:rowOff>293688</xdr:rowOff>
    </xdr:to>
    <xdr:pic>
      <xdr:nvPicPr>
        <xdr:cNvPr id="2326" name="Picture 2325">
          <a:extLst>
            <a:ext uri="{FF2B5EF4-FFF2-40B4-BE49-F238E27FC236}">
              <a16:creationId xmlns:a16="http://schemas.microsoft.com/office/drawing/2014/main" id="{769410C4-A087-4189-8E54-A6EC24F5039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121238" y="1630363"/>
          <a:ext cx="255324" cy="254000"/>
        </a:xfrm>
        <a:prstGeom prst="rect">
          <a:avLst/>
        </a:prstGeom>
      </xdr:spPr>
    </xdr:pic>
    <xdr:clientData/>
  </xdr:twoCellAnchor>
  <xdr:twoCellAnchor>
    <xdr:from>
      <xdr:col>87</xdr:col>
      <xdr:colOff>237263</xdr:colOff>
      <xdr:row>4</xdr:row>
      <xdr:rowOff>39688</xdr:rowOff>
    </xdr:from>
    <xdr:to>
      <xdr:col>87</xdr:col>
      <xdr:colOff>429488</xdr:colOff>
      <xdr:row>4</xdr:row>
      <xdr:rowOff>293688</xdr:rowOff>
    </xdr:to>
    <xdr:pic>
      <xdr:nvPicPr>
        <xdr:cNvPr id="2327" name="Picture 2326">
          <a:extLst>
            <a:ext uri="{FF2B5EF4-FFF2-40B4-BE49-F238E27FC236}">
              <a16:creationId xmlns:a16="http://schemas.microsoft.com/office/drawing/2014/main" id="{01C5E6C9-C016-41EF-9F06-4DF8F1C1E7B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5758488" y="1630363"/>
          <a:ext cx="192225" cy="254000"/>
        </a:xfrm>
        <a:prstGeom prst="rect">
          <a:avLst/>
        </a:prstGeom>
      </xdr:spPr>
    </xdr:pic>
    <xdr:clientData/>
  </xdr:twoCellAnchor>
  <xdr:twoCellAnchor>
    <xdr:from>
      <xdr:col>111</xdr:col>
      <xdr:colOff>205713</xdr:colOff>
      <xdr:row>4</xdr:row>
      <xdr:rowOff>39688</xdr:rowOff>
    </xdr:from>
    <xdr:to>
      <xdr:col>111</xdr:col>
      <xdr:colOff>461037</xdr:colOff>
      <xdr:row>4</xdr:row>
      <xdr:rowOff>293688</xdr:rowOff>
    </xdr:to>
    <xdr:pic>
      <xdr:nvPicPr>
        <xdr:cNvPr id="2328" name="Picture 2327">
          <a:extLst>
            <a:ext uri="{FF2B5EF4-FFF2-40B4-BE49-F238E27FC236}">
              <a16:creationId xmlns:a16="http://schemas.microsoft.com/office/drawing/2014/main" id="{931D2EE6-460D-4DBF-A6EC-1D5D7C202E8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2424263" y="1630363"/>
          <a:ext cx="255324" cy="254000"/>
        </a:xfrm>
        <a:prstGeom prst="rect">
          <a:avLst/>
        </a:prstGeom>
      </xdr:spPr>
    </xdr:pic>
    <xdr:clientData/>
  </xdr:twoCellAnchor>
  <xdr:twoCellAnchor>
    <xdr:from>
      <xdr:col>51</xdr:col>
      <xdr:colOff>205808</xdr:colOff>
      <xdr:row>4</xdr:row>
      <xdr:rowOff>39688</xdr:rowOff>
    </xdr:from>
    <xdr:to>
      <xdr:col>51</xdr:col>
      <xdr:colOff>460943</xdr:colOff>
      <xdr:row>4</xdr:row>
      <xdr:rowOff>293688</xdr:rowOff>
    </xdr:to>
    <xdr:pic>
      <xdr:nvPicPr>
        <xdr:cNvPr id="2329" name="Picture 2328">
          <a:extLst>
            <a:ext uri="{FF2B5EF4-FFF2-40B4-BE49-F238E27FC236}">
              <a16:creationId xmlns:a16="http://schemas.microsoft.com/office/drawing/2014/main" id="{2058A23F-D9DF-47D6-B6BC-BEBBA66B498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2743208" y="1630363"/>
          <a:ext cx="255135" cy="254000"/>
        </a:xfrm>
        <a:prstGeom prst="rect">
          <a:avLst/>
        </a:prstGeom>
      </xdr:spPr>
    </xdr:pic>
    <xdr:clientData/>
  </xdr:twoCellAnchor>
  <xdr:twoCellAnchor>
    <xdr:from>
      <xdr:col>183</xdr:col>
      <xdr:colOff>204538</xdr:colOff>
      <xdr:row>4</xdr:row>
      <xdr:rowOff>39688</xdr:rowOff>
    </xdr:from>
    <xdr:to>
      <xdr:col>183</xdr:col>
      <xdr:colOff>462212</xdr:colOff>
      <xdr:row>4</xdr:row>
      <xdr:rowOff>293688</xdr:rowOff>
    </xdr:to>
    <xdr:pic>
      <xdr:nvPicPr>
        <xdr:cNvPr id="2330" name="Picture 2329">
          <a:extLst>
            <a:ext uri="{FF2B5EF4-FFF2-40B4-BE49-F238E27FC236}">
              <a16:creationId xmlns:a16="http://schemas.microsoft.com/office/drawing/2014/main" id="{C2D05D03-A283-4FA4-AB04-73EC5A7ABD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466813" y="1630363"/>
          <a:ext cx="257674" cy="254000"/>
        </a:xfrm>
        <a:prstGeom prst="rect">
          <a:avLst/>
        </a:prstGeom>
      </xdr:spPr>
    </xdr:pic>
    <xdr:clientData/>
  </xdr:twoCellAnchor>
  <xdr:twoCellAnchor>
    <xdr:from>
      <xdr:col>123</xdr:col>
      <xdr:colOff>219918</xdr:colOff>
      <xdr:row>4</xdr:row>
      <xdr:rowOff>39688</xdr:rowOff>
    </xdr:from>
    <xdr:to>
      <xdr:col>123</xdr:col>
      <xdr:colOff>446832</xdr:colOff>
      <xdr:row>4</xdr:row>
      <xdr:rowOff>293688</xdr:rowOff>
    </xdr:to>
    <xdr:pic>
      <xdr:nvPicPr>
        <xdr:cNvPr id="2331" name="Picture 2330">
          <a:extLst>
            <a:ext uri="{FF2B5EF4-FFF2-40B4-BE49-F238E27FC236}">
              <a16:creationId xmlns:a16="http://schemas.microsoft.com/office/drawing/2014/main" id="{EA639689-2AB7-4747-8879-DF8584D94DE4}"/>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0677593" y="1630363"/>
          <a:ext cx="226914" cy="254000"/>
        </a:xfrm>
        <a:prstGeom prst="rect">
          <a:avLst/>
        </a:prstGeom>
      </xdr:spPr>
    </xdr:pic>
    <xdr:clientData/>
  </xdr:twoCellAnchor>
  <xdr:twoCellAnchor>
    <xdr:from>
      <xdr:col>135</xdr:col>
      <xdr:colOff>209706</xdr:colOff>
      <xdr:row>4</xdr:row>
      <xdr:rowOff>39688</xdr:rowOff>
    </xdr:from>
    <xdr:to>
      <xdr:col>135</xdr:col>
      <xdr:colOff>457045</xdr:colOff>
      <xdr:row>4</xdr:row>
      <xdr:rowOff>293688</xdr:rowOff>
    </xdr:to>
    <xdr:pic>
      <xdr:nvPicPr>
        <xdr:cNvPr id="2332" name="Picture 2331">
          <a:extLst>
            <a:ext uri="{FF2B5EF4-FFF2-40B4-BE49-F238E27FC236}">
              <a16:creationId xmlns:a16="http://schemas.microsoft.com/office/drawing/2014/main" id="{D553CCAA-CB87-4CCE-B60D-61D662ACD21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8230231" y="1630363"/>
          <a:ext cx="247339" cy="254000"/>
        </a:xfrm>
        <a:prstGeom prst="rect">
          <a:avLst/>
        </a:prstGeom>
      </xdr:spPr>
    </xdr:pic>
    <xdr:clientData/>
  </xdr:twoCellAnchor>
  <xdr:twoCellAnchor>
    <xdr:from>
      <xdr:col>27</xdr:col>
      <xdr:colOff>205808</xdr:colOff>
      <xdr:row>4</xdr:row>
      <xdr:rowOff>39688</xdr:rowOff>
    </xdr:from>
    <xdr:to>
      <xdr:col>27</xdr:col>
      <xdr:colOff>460943</xdr:colOff>
      <xdr:row>4</xdr:row>
      <xdr:rowOff>293688</xdr:rowOff>
    </xdr:to>
    <xdr:pic>
      <xdr:nvPicPr>
        <xdr:cNvPr id="2333" name="Picture 2332">
          <a:extLst>
            <a:ext uri="{FF2B5EF4-FFF2-40B4-BE49-F238E27FC236}">
              <a16:creationId xmlns:a16="http://schemas.microsoft.com/office/drawing/2014/main" id="{747D93BA-7A6C-4E7F-BC2B-23440FBBFE9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7560358" y="1630363"/>
          <a:ext cx="255135" cy="254000"/>
        </a:xfrm>
        <a:prstGeom prst="rect">
          <a:avLst/>
        </a:prstGeom>
      </xdr:spPr>
    </xdr:pic>
    <xdr:clientData/>
  </xdr:twoCellAnchor>
  <xdr:twoCellAnchor>
    <xdr:from>
      <xdr:col>207</xdr:col>
      <xdr:colOff>205713</xdr:colOff>
      <xdr:row>4</xdr:row>
      <xdr:rowOff>39688</xdr:rowOff>
    </xdr:from>
    <xdr:to>
      <xdr:col>207</xdr:col>
      <xdr:colOff>461037</xdr:colOff>
      <xdr:row>4</xdr:row>
      <xdr:rowOff>293688</xdr:rowOff>
    </xdr:to>
    <xdr:pic>
      <xdr:nvPicPr>
        <xdr:cNvPr id="2334" name="Picture 2333">
          <a:extLst>
            <a:ext uri="{FF2B5EF4-FFF2-40B4-BE49-F238E27FC236}">
              <a16:creationId xmlns:a16="http://schemas.microsoft.com/office/drawing/2014/main" id="{79347B65-B579-463F-A548-32BC663AC18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1736438" y="1630363"/>
          <a:ext cx="255324" cy="254000"/>
        </a:xfrm>
        <a:prstGeom prst="rect">
          <a:avLst/>
        </a:prstGeom>
      </xdr:spPr>
    </xdr:pic>
    <xdr:clientData/>
  </xdr:twoCellAnchor>
  <xdr:twoCellAnchor>
    <xdr:from>
      <xdr:col>75</xdr:col>
      <xdr:colOff>205713</xdr:colOff>
      <xdr:row>4</xdr:row>
      <xdr:rowOff>39688</xdr:rowOff>
    </xdr:from>
    <xdr:to>
      <xdr:col>75</xdr:col>
      <xdr:colOff>461037</xdr:colOff>
      <xdr:row>4</xdr:row>
      <xdr:rowOff>293688</xdr:rowOff>
    </xdr:to>
    <xdr:pic>
      <xdr:nvPicPr>
        <xdr:cNvPr id="2335" name="Picture 2334">
          <a:extLst>
            <a:ext uri="{FF2B5EF4-FFF2-40B4-BE49-F238E27FC236}">
              <a16:creationId xmlns:a16="http://schemas.microsoft.com/office/drawing/2014/main" id="{53BE4A97-AC28-4F2A-92FE-EC01A8DB514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8459363" y="1630363"/>
          <a:ext cx="255324" cy="254000"/>
        </a:xfrm>
        <a:prstGeom prst="rect">
          <a:avLst/>
        </a:prstGeom>
      </xdr:spPr>
    </xdr:pic>
    <xdr:clientData/>
  </xdr:twoCellAnchor>
  <xdr:twoCellAnchor>
    <xdr:from>
      <xdr:col>99</xdr:col>
      <xdr:colOff>222477</xdr:colOff>
      <xdr:row>4</xdr:row>
      <xdr:rowOff>39688</xdr:rowOff>
    </xdr:from>
    <xdr:to>
      <xdr:col>99</xdr:col>
      <xdr:colOff>444273</xdr:colOff>
      <xdr:row>4</xdr:row>
      <xdr:rowOff>293688</xdr:rowOff>
    </xdr:to>
    <xdr:pic>
      <xdr:nvPicPr>
        <xdr:cNvPr id="2336" name="Picture 2335">
          <a:extLst>
            <a:ext uri="{FF2B5EF4-FFF2-40B4-BE49-F238E27FC236}">
              <a16:creationId xmlns:a16="http://schemas.microsoft.com/office/drawing/2014/main" id="{1C778E89-148C-4A97-B979-24B909BBD27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2935077" y="1630363"/>
          <a:ext cx="221796" cy="254000"/>
        </a:xfrm>
        <a:prstGeom prst="rect">
          <a:avLst/>
        </a:prstGeom>
      </xdr:spPr>
    </xdr:pic>
    <xdr:clientData/>
  </xdr:twoCellAnchor>
  <xdr:twoCellAnchor>
    <xdr:from>
      <xdr:col>39</xdr:col>
      <xdr:colOff>204538</xdr:colOff>
      <xdr:row>4</xdr:row>
      <xdr:rowOff>39688</xdr:rowOff>
    </xdr:from>
    <xdr:to>
      <xdr:col>39</xdr:col>
      <xdr:colOff>462212</xdr:colOff>
      <xdr:row>4</xdr:row>
      <xdr:rowOff>293688</xdr:rowOff>
    </xdr:to>
    <xdr:pic>
      <xdr:nvPicPr>
        <xdr:cNvPr id="2337" name="Picture 2336">
          <a:extLst>
            <a:ext uri="{FF2B5EF4-FFF2-40B4-BE49-F238E27FC236}">
              <a16:creationId xmlns:a16="http://schemas.microsoft.com/office/drawing/2014/main" id="{367E32A1-19AA-4D3E-B0BF-C25BDBA60E0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817138" y="1630363"/>
          <a:ext cx="257674" cy="254000"/>
        </a:xfrm>
        <a:prstGeom prst="rect">
          <a:avLst/>
        </a:prstGeom>
      </xdr:spPr>
    </xdr:pic>
    <xdr:clientData/>
  </xdr:twoCellAnchor>
  <xdr:twoCellAnchor>
    <xdr:from>
      <xdr:col>171</xdr:col>
      <xdr:colOff>205713</xdr:colOff>
      <xdr:row>4</xdr:row>
      <xdr:rowOff>39688</xdr:rowOff>
    </xdr:from>
    <xdr:to>
      <xdr:col>171</xdr:col>
      <xdr:colOff>461037</xdr:colOff>
      <xdr:row>4</xdr:row>
      <xdr:rowOff>293688</xdr:rowOff>
    </xdr:to>
    <xdr:pic>
      <xdr:nvPicPr>
        <xdr:cNvPr id="2338" name="Picture 2337">
          <a:extLst>
            <a:ext uri="{FF2B5EF4-FFF2-40B4-BE49-F238E27FC236}">
              <a16:creationId xmlns:a16="http://schemas.microsoft.com/office/drawing/2014/main" id="{FC31BAAC-36B5-4FDB-93BE-2C8DA8E370B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333763" y="1630363"/>
          <a:ext cx="255324" cy="254000"/>
        </a:xfrm>
        <a:prstGeom prst="rect">
          <a:avLst/>
        </a:prstGeom>
      </xdr:spPr>
    </xdr:pic>
    <xdr:clientData/>
  </xdr:twoCellAnchor>
  <xdr:twoCellAnchor>
    <xdr:from>
      <xdr:col>63</xdr:col>
      <xdr:colOff>205713</xdr:colOff>
      <xdr:row>4</xdr:row>
      <xdr:rowOff>39688</xdr:rowOff>
    </xdr:from>
    <xdr:to>
      <xdr:col>63</xdr:col>
      <xdr:colOff>461037</xdr:colOff>
      <xdr:row>4</xdr:row>
      <xdr:rowOff>293688</xdr:rowOff>
    </xdr:to>
    <xdr:pic>
      <xdr:nvPicPr>
        <xdr:cNvPr id="2339" name="Picture 2338">
          <a:extLst>
            <a:ext uri="{FF2B5EF4-FFF2-40B4-BE49-F238E27FC236}">
              <a16:creationId xmlns:a16="http://schemas.microsoft.com/office/drawing/2014/main" id="{B1168FED-3955-41D8-B32F-D6FF16DB840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001163" y="1630363"/>
          <a:ext cx="255324" cy="254000"/>
        </a:xfrm>
        <a:prstGeom prst="rect">
          <a:avLst/>
        </a:prstGeom>
      </xdr:spPr>
    </xdr:pic>
    <xdr:clientData/>
  </xdr:twoCellAnchor>
  <xdr:twoCellAnchor>
    <xdr:from>
      <xdr:col>159</xdr:col>
      <xdr:colOff>205713</xdr:colOff>
      <xdr:row>4</xdr:row>
      <xdr:rowOff>39688</xdr:rowOff>
    </xdr:from>
    <xdr:to>
      <xdr:col>159</xdr:col>
      <xdr:colOff>461037</xdr:colOff>
      <xdr:row>4</xdr:row>
      <xdr:rowOff>293688</xdr:rowOff>
    </xdr:to>
    <xdr:pic>
      <xdr:nvPicPr>
        <xdr:cNvPr id="2340" name="Picture 2339">
          <a:extLst>
            <a:ext uri="{FF2B5EF4-FFF2-40B4-BE49-F238E27FC236}">
              <a16:creationId xmlns:a16="http://schemas.microsoft.com/office/drawing/2014/main" id="{E3FA0404-6F39-48AB-83B0-31A92B4B92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199538" y="1630363"/>
          <a:ext cx="255324" cy="254000"/>
        </a:xfrm>
        <a:prstGeom prst="rect">
          <a:avLst/>
        </a:prstGeom>
      </xdr:spPr>
    </xdr:pic>
    <xdr:clientData/>
  </xdr:twoCellAnchor>
  <xdr:twoCellAnchor>
    <xdr:from>
      <xdr:col>195</xdr:col>
      <xdr:colOff>206867</xdr:colOff>
      <xdr:row>4</xdr:row>
      <xdr:rowOff>39688</xdr:rowOff>
    </xdr:from>
    <xdr:to>
      <xdr:col>195</xdr:col>
      <xdr:colOff>459883</xdr:colOff>
      <xdr:row>4</xdr:row>
      <xdr:rowOff>293688</xdr:rowOff>
    </xdr:to>
    <xdr:pic>
      <xdr:nvPicPr>
        <xdr:cNvPr id="2341" name="Picture 2340">
          <a:extLst>
            <a:ext uri="{FF2B5EF4-FFF2-40B4-BE49-F238E27FC236}">
              <a16:creationId xmlns:a16="http://schemas.microsoft.com/office/drawing/2014/main" id="{E678FA4B-F70E-45AA-9130-2B7BF10709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55717" y="1630363"/>
          <a:ext cx="253016" cy="254000"/>
        </a:xfrm>
        <a:prstGeom prst="rect">
          <a:avLst/>
        </a:prstGeom>
      </xdr:spPr>
    </xdr:pic>
    <xdr:clientData/>
  </xdr:twoCellAnchor>
  <xdr:twoCellAnchor>
    <xdr:from>
      <xdr:col>123</xdr:col>
      <xdr:colOff>205808</xdr:colOff>
      <xdr:row>6</xdr:row>
      <xdr:rowOff>39688</xdr:rowOff>
    </xdr:from>
    <xdr:to>
      <xdr:col>123</xdr:col>
      <xdr:colOff>460943</xdr:colOff>
      <xdr:row>6</xdr:row>
      <xdr:rowOff>293688</xdr:rowOff>
    </xdr:to>
    <xdr:pic>
      <xdr:nvPicPr>
        <xdr:cNvPr id="2342" name="Picture 2341">
          <a:extLst>
            <a:ext uri="{FF2B5EF4-FFF2-40B4-BE49-F238E27FC236}">
              <a16:creationId xmlns:a16="http://schemas.microsoft.com/office/drawing/2014/main" id="{8C665A58-FFC1-435A-B049-7DFCCF8DBAB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0663483" y="2297113"/>
          <a:ext cx="255135" cy="254000"/>
        </a:xfrm>
        <a:prstGeom prst="rect">
          <a:avLst/>
        </a:prstGeom>
      </xdr:spPr>
    </xdr:pic>
    <xdr:clientData/>
  </xdr:twoCellAnchor>
  <xdr:twoCellAnchor>
    <xdr:from>
      <xdr:col>135</xdr:col>
      <xdr:colOff>204538</xdr:colOff>
      <xdr:row>6</xdr:row>
      <xdr:rowOff>39688</xdr:rowOff>
    </xdr:from>
    <xdr:to>
      <xdr:col>135</xdr:col>
      <xdr:colOff>462212</xdr:colOff>
      <xdr:row>6</xdr:row>
      <xdr:rowOff>293688</xdr:rowOff>
    </xdr:to>
    <xdr:pic>
      <xdr:nvPicPr>
        <xdr:cNvPr id="2343" name="Picture 2342">
          <a:extLst>
            <a:ext uri="{FF2B5EF4-FFF2-40B4-BE49-F238E27FC236}">
              <a16:creationId xmlns:a16="http://schemas.microsoft.com/office/drawing/2014/main" id="{A4F7C691-BEB1-4ED4-B1A5-DC5A7892EB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225063" y="2297113"/>
          <a:ext cx="257674" cy="254000"/>
        </a:xfrm>
        <a:prstGeom prst="rect">
          <a:avLst/>
        </a:prstGeom>
      </xdr:spPr>
    </xdr:pic>
    <xdr:clientData/>
  </xdr:twoCellAnchor>
  <xdr:twoCellAnchor>
    <xdr:from>
      <xdr:col>27</xdr:col>
      <xdr:colOff>204538</xdr:colOff>
      <xdr:row>6</xdr:row>
      <xdr:rowOff>39688</xdr:rowOff>
    </xdr:from>
    <xdr:to>
      <xdr:col>27</xdr:col>
      <xdr:colOff>462212</xdr:colOff>
      <xdr:row>6</xdr:row>
      <xdr:rowOff>293688</xdr:rowOff>
    </xdr:to>
    <xdr:pic>
      <xdr:nvPicPr>
        <xdr:cNvPr id="2344" name="Picture 2343">
          <a:extLst>
            <a:ext uri="{FF2B5EF4-FFF2-40B4-BE49-F238E27FC236}">
              <a16:creationId xmlns:a16="http://schemas.microsoft.com/office/drawing/2014/main" id="{EEAA1256-D769-463A-AF60-84F6AF8166B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7559088" y="2297113"/>
          <a:ext cx="257674" cy="254000"/>
        </a:xfrm>
        <a:prstGeom prst="rect">
          <a:avLst/>
        </a:prstGeom>
      </xdr:spPr>
    </xdr:pic>
    <xdr:clientData/>
  </xdr:twoCellAnchor>
  <xdr:twoCellAnchor>
    <xdr:from>
      <xdr:col>99</xdr:col>
      <xdr:colOff>209706</xdr:colOff>
      <xdr:row>6</xdr:row>
      <xdr:rowOff>39688</xdr:rowOff>
    </xdr:from>
    <xdr:to>
      <xdr:col>99</xdr:col>
      <xdr:colOff>457045</xdr:colOff>
      <xdr:row>6</xdr:row>
      <xdr:rowOff>293688</xdr:rowOff>
    </xdr:to>
    <xdr:pic>
      <xdr:nvPicPr>
        <xdr:cNvPr id="2345" name="Picture 2344">
          <a:extLst>
            <a:ext uri="{FF2B5EF4-FFF2-40B4-BE49-F238E27FC236}">
              <a16:creationId xmlns:a16="http://schemas.microsoft.com/office/drawing/2014/main" id="{D080F5CE-F6F3-4EE6-8CC5-946EC55B254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2922306" y="2297113"/>
          <a:ext cx="247339" cy="254000"/>
        </a:xfrm>
        <a:prstGeom prst="rect">
          <a:avLst/>
        </a:prstGeom>
      </xdr:spPr>
    </xdr:pic>
    <xdr:clientData/>
  </xdr:twoCellAnchor>
  <xdr:twoCellAnchor>
    <xdr:from>
      <xdr:col>63</xdr:col>
      <xdr:colOff>237263</xdr:colOff>
      <xdr:row>6</xdr:row>
      <xdr:rowOff>39688</xdr:rowOff>
    </xdr:from>
    <xdr:to>
      <xdr:col>63</xdr:col>
      <xdr:colOff>429488</xdr:colOff>
      <xdr:row>6</xdr:row>
      <xdr:rowOff>293688</xdr:rowOff>
    </xdr:to>
    <xdr:pic>
      <xdr:nvPicPr>
        <xdr:cNvPr id="2346" name="Picture 2345">
          <a:extLst>
            <a:ext uri="{FF2B5EF4-FFF2-40B4-BE49-F238E27FC236}">
              <a16:creationId xmlns:a16="http://schemas.microsoft.com/office/drawing/2014/main" id="{60E9F418-9647-451C-871B-D3A1A853383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0032713" y="2297113"/>
          <a:ext cx="192225" cy="254000"/>
        </a:xfrm>
        <a:prstGeom prst="rect">
          <a:avLst/>
        </a:prstGeom>
      </xdr:spPr>
    </xdr:pic>
    <xdr:clientData/>
  </xdr:twoCellAnchor>
  <xdr:twoCellAnchor>
    <xdr:from>
      <xdr:col>15</xdr:col>
      <xdr:colOff>205713</xdr:colOff>
      <xdr:row>6</xdr:row>
      <xdr:rowOff>39688</xdr:rowOff>
    </xdr:from>
    <xdr:to>
      <xdr:col>15</xdr:col>
      <xdr:colOff>461037</xdr:colOff>
      <xdr:row>6</xdr:row>
      <xdr:rowOff>293688</xdr:rowOff>
    </xdr:to>
    <xdr:pic>
      <xdr:nvPicPr>
        <xdr:cNvPr id="2347" name="Picture 2346">
          <a:extLst>
            <a:ext uri="{FF2B5EF4-FFF2-40B4-BE49-F238E27FC236}">
              <a16:creationId xmlns:a16="http://schemas.microsoft.com/office/drawing/2014/main" id="{31D6E8D6-1AA3-4418-AFB1-10AABAD0AB1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121238" y="2297113"/>
          <a:ext cx="255324" cy="254000"/>
        </a:xfrm>
        <a:prstGeom prst="rect">
          <a:avLst/>
        </a:prstGeom>
      </xdr:spPr>
    </xdr:pic>
    <xdr:clientData/>
  </xdr:twoCellAnchor>
  <xdr:twoCellAnchor>
    <xdr:from>
      <xdr:col>75</xdr:col>
      <xdr:colOff>219918</xdr:colOff>
      <xdr:row>6</xdr:row>
      <xdr:rowOff>39688</xdr:rowOff>
    </xdr:from>
    <xdr:to>
      <xdr:col>75</xdr:col>
      <xdr:colOff>446832</xdr:colOff>
      <xdr:row>6</xdr:row>
      <xdr:rowOff>293688</xdr:rowOff>
    </xdr:to>
    <xdr:pic>
      <xdr:nvPicPr>
        <xdr:cNvPr id="2348" name="Picture 2347">
          <a:extLst>
            <a:ext uri="{FF2B5EF4-FFF2-40B4-BE49-F238E27FC236}">
              <a16:creationId xmlns:a16="http://schemas.microsoft.com/office/drawing/2014/main" id="{C110C3C5-6C3C-4041-A017-BB3D17556E2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8473568" y="2297113"/>
          <a:ext cx="226914" cy="254000"/>
        </a:xfrm>
        <a:prstGeom prst="rect">
          <a:avLst/>
        </a:prstGeom>
      </xdr:spPr>
    </xdr:pic>
    <xdr:clientData/>
  </xdr:twoCellAnchor>
  <xdr:twoCellAnchor>
    <xdr:from>
      <xdr:col>183</xdr:col>
      <xdr:colOff>205713</xdr:colOff>
      <xdr:row>6</xdr:row>
      <xdr:rowOff>39688</xdr:rowOff>
    </xdr:from>
    <xdr:to>
      <xdr:col>183</xdr:col>
      <xdr:colOff>461037</xdr:colOff>
      <xdr:row>6</xdr:row>
      <xdr:rowOff>293688</xdr:rowOff>
    </xdr:to>
    <xdr:pic>
      <xdr:nvPicPr>
        <xdr:cNvPr id="2349" name="Picture 2348">
          <a:extLst>
            <a:ext uri="{FF2B5EF4-FFF2-40B4-BE49-F238E27FC236}">
              <a16:creationId xmlns:a16="http://schemas.microsoft.com/office/drawing/2014/main" id="{B18C18ED-D4AC-4473-AEA7-7403BA77A21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7467988" y="2297113"/>
          <a:ext cx="255324" cy="254000"/>
        </a:xfrm>
        <a:prstGeom prst="rect">
          <a:avLst/>
        </a:prstGeom>
      </xdr:spPr>
    </xdr:pic>
    <xdr:clientData/>
  </xdr:twoCellAnchor>
  <xdr:twoCellAnchor>
    <xdr:from>
      <xdr:col>87</xdr:col>
      <xdr:colOff>205808</xdr:colOff>
      <xdr:row>6</xdr:row>
      <xdr:rowOff>39688</xdr:rowOff>
    </xdr:from>
    <xdr:to>
      <xdr:col>87</xdr:col>
      <xdr:colOff>460943</xdr:colOff>
      <xdr:row>6</xdr:row>
      <xdr:rowOff>293688</xdr:rowOff>
    </xdr:to>
    <xdr:pic>
      <xdr:nvPicPr>
        <xdr:cNvPr id="2350" name="Picture 2349">
          <a:extLst>
            <a:ext uri="{FF2B5EF4-FFF2-40B4-BE49-F238E27FC236}">
              <a16:creationId xmlns:a16="http://schemas.microsoft.com/office/drawing/2014/main" id="{B604B169-93DC-4603-8C1A-8CE42B0AAC6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5727033" y="2297113"/>
          <a:ext cx="255135" cy="254000"/>
        </a:xfrm>
        <a:prstGeom prst="rect">
          <a:avLst/>
        </a:prstGeom>
      </xdr:spPr>
    </xdr:pic>
    <xdr:clientData/>
  </xdr:twoCellAnchor>
  <xdr:twoCellAnchor>
    <xdr:from>
      <xdr:col>111</xdr:col>
      <xdr:colOff>205713</xdr:colOff>
      <xdr:row>6</xdr:row>
      <xdr:rowOff>39688</xdr:rowOff>
    </xdr:from>
    <xdr:to>
      <xdr:col>111</xdr:col>
      <xdr:colOff>461037</xdr:colOff>
      <xdr:row>6</xdr:row>
      <xdr:rowOff>293688</xdr:rowOff>
    </xdr:to>
    <xdr:pic>
      <xdr:nvPicPr>
        <xdr:cNvPr id="2351" name="Picture 2350">
          <a:extLst>
            <a:ext uri="{FF2B5EF4-FFF2-40B4-BE49-F238E27FC236}">
              <a16:creationId xmlns:a16="http://schemas.microsoft.com/office/drawing/2014/main" id="{ACD3AC3C-6DFB-4C23-9279-F8625A72FAF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2424263" y="2297113"/>
          <a:ext cx="255324" cy="254000"/>
        </a:xfrm>
        <a:prstGeom prst="rect">
          <a:avLst/>
        </a:prstGeom>
      </xdr:spPr>
    </xdr:pic>
    <xdr:clientData/>
  </xdr:twoCellAnchor>
  <xdr:twoCellAnchor>
    <xdr:from>
      <xdr:col>219</xdr:col>
      <xdr:colOff>185901</xdr:colOff>
      <xdr:row>6</xdr:row>
      <xdr:rowOff>39688</xdr:rowOff>
    </xdr:from>
    <xdr:to>
      <xdr:col>219</xdr:col>
      <xdr:colOff>480849</xdr:colOff>
      <xdr:row>6</xdr:row>
      <xdr:rowOff>293688</xdr:rowOff>
    </xdr:to>
    <xdr:pic>
      <xdr:nvPicPr>
        <xdr:cNvPr id="2352" name="Picture 2351">
          <a:extLst>
            <a:ext uri="{FF2B5EF4-FFF2-40B4-BE49-F238E27FC236}">
              <a16:creationId xmlns:a16="http://schemas.microsoft.com/office/drawing/2014/main" id="{C0260011-4957-469E-8B46-1D39FB503CB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9489026" y="2297113"/>
          <a:ext cx="294948" cy="254000"/>
        </a:xfrm>
        <a:prstGeom prst="rect">
          <a:avLst/>
        </a:prstGeom>
      </xdr:spPr>
    </xdr:pic>
    <xdr:clientData/>
  </xdr:twoCellAnchor>
  <xdr:twoCellAnchor>
    <xdr:from>
      <xdr:col>231</xdr:col>
      <xdr:colOff>218582</xdr:colOff>
      <xdr:row>6</xdr:row>
      <xdr:rowOff>39688</xdr:rowOff>
    </xdr:from>
    <xdr:to>
      <xdr:col>231</xdr:col>
      <xdr:colOff>448167</xdr:colOff>
      <xdr:row>6</xdr:row>
      <xdr:rowOff>293688</xdr:rowOff>
    </xdr:to>
    <xdr:pic>
      <xdr:nvPicPr>
        <xdr:cNvPr id="2353" name="Picture 2352">
          <a:extLst>
            <a:ext uri="{FF2B5EF4-FFF2-40B4-BE49-F238E27FC236}">
              <a16:creationId xmlns:a16="http://schemas.microsoft.com/office/drawing/2014/main" id="{F7DF02B1-DC4F-48E5-B739-7211638AFC3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6703557" y="2297113"/>
          <a:ext cx="229585" cy="254000"/>
        </a:xfrm>
        <a:prstGeom prst="rect">
          <a:avLst/>
        </a:prstGeom>
      </xdr:spPr>
    </xdr:pic>
    <xdr:clientData/>
  </xdr:twoCellAnchor>
  <xdr:twoCellAnchor>
    <xdr:from>
      <xdr:col>147</xdr:col>
      <xdr:colOff>205713</xdr:colOff>
      <xdr:row>6</xdr:row>
      <xdr:rowOff>39688</xdr:rowOff>
    </xdr:from>
    <xdr:to>
      <xdr:col>147</xdr:col>
      <xdr:colOff>461037</xdr:colOff>
      <xdr:row>6</xdr:row>
      <xdr:rowOff>293688</xdr:rowOff>
    </xdr:to>
    <xdr:pic>
      <xdr:nvPicPr>
        <xdr:cNvPr id="2354" name="Picture 2353">
          <a:extLst>
            <a:ext uri="{FF2B5EF4-FFF2-40B4-BE49-F238E27FC236}">
              <a16:creationId xmlns:a16="http://schemas.microsoft.com/office/drawing/2014/main" id="{9335F106-B1AB-4BD4-823F-ADF5EC73B0B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722413" y="2297113"/>
          <a:ext cx="255324" cy="254000"/>
        </a:xfrm>
        <a:prstGeom prst="rect">
          <a:avLst/>
        </a:prstGeom>
      </xdr:spPr>
    </xdr:pic>
    <xdr:clientData/>
  </xdr:twoCellAnchor>
  <xdr:twoCellAnchor>
    <xdr:from>
      <xdr:col>171</xdr:col>
      <xdr:colOff>205713</xdr:colOff>
      <xdr:row>6</xdr:row>
      <xdr:rowOff>39688</xdr:rowOff>
    </xdr:from>
    <xdr:to>
      <xdr:col>171</xdr:col>
      <xdr:colOff>461037</xdr:colOff>
      <xdr:row>6</xdr:row>
      <xdr:rowOff>293688</xdr:rowOff>
    </xdr:to>
    <xdr:pic>
      <xdr:nvPicPr>
        <xdr:cNvPr id="2355" name="Picture 2354">
          <a:extLst>
            <a:ext uri="{FF2B5EF4-FFF2-40B4-BE49-F238E27FC236}">
              <a16:creationId xmlns:a16="http://schemas.microsoft.com/office/drawing/2014/main" id="{9D666D27-B06E-4E02-857F-BEE046FE06F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0333763" y="2297113"/>
          <a:ext cx="255324" cy="254000"/>
        </a:xfrm>
        <a:prstGeom prst="rect">
          <a:avLst/>
        </a:prstGeom>
      </xdr:spPr>
    </xdr:pic>
    <xdr:clientData/>
  </xdr:twoCellAnchor>
  <xdr:twoCellAnchor>
    <xdr:from>
      <xdr:col>51</xdr:col>
      <xdr:colOff>227266</xdr:colOff>
      <xdr:row>6</xdr:row>
      <xdr:rowOff>39688</xdr:rowOff>
    </xdr:from>
    <xdr:to>
      <xdr:col>51</xdr:col>
      <xdr:colOff>439484</xdr:colOff>
      <xdr:row>6</xdr:row>
      <xdr:rowOff>293688</xdr:rowOff>
    </xdr:to>
    <xdr:pic>
      <xdr:nvPicPr>
        <xdr:cNvPr id="2356" name="Picture 2355">
          <a:extLst>
            <a:ext uri="{FF2B5EF4-FFF2-40B4-BE49-F238E27FC236}">
              <a16:creationId xmlns:a16="http://schemas.microsoft.com/office/drawing/2014/main" id="{4F9C48CB-53A4-41FE-A0EC-D6BA28ADCE5D}"/>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2764666" y="2297113"/>
          <a:ext cx="212218" cy="254000"/>
        </a:xfrm>
        <a:prstGeom prst="rect">
          <a:avLst/>
        </a:prstGeom>
      </xdr:spPr>
    </xdr:pic>
    <xdr:clientData/>
  </xdr:twoCellAnchor>
  <xdr:twoCellAnchor>
    <xdr:from>
      <xdr:col>3</xdr:col>
      <xdr:colOff>205713</xdr:colOff>
      <xdr:row>6</xdr:row>
      <xdr:rowOff>39688</xdr:rowOff>
    </xdr:from>
    <xdr:to>
      <xdr:col>3</xdr:col>
      <xdr:colOff>461037</xdr:colOff>
      <xdr:row>6</xdr:row>
      <xdr:rowOff>293688</xdr:rowOff>
    </xdr:to>
    <xdr:pic>
      <xdr:nvPicPr>
        <xdr:cNvPr id="2357" name="Picture 2356">
          <a:extLst>
            <a:ext uri="{FF2B5EF4-FFF2-40B4-BE49-F238E27FC236}">
              <a16:creationId xmlns:a16="http://schemas.microsoft.com/office/drawing/2014/main" id="{CF1937C7-7E0A-4304-AFD7-97AEC7B4661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48938" y="2297113"/>
          <a:ext cx="255324" cy="254000"/>
        </a:xfrm>
        <a:prstGeom prst="rect">
          <a:avLst/>
        </a:prstGeom>
      </xdr:spPr>
    </xdr:pic>
    <xdr:clientData/>
  </xdr:twoCellAnchor>
  <xdr:twoCellAnchor>
    <xdr:from>
      <xdr:col>39</xdr:col>
      <xdr:colOff>206867</xdr:colOff>
      <xdr:row>6</xdr:row>
      <xdr:rowOff>39688</xdr:rowOff>
    </xdr:from>
    <xdr:to>
      <xdr:col>39</xdr:col>
      <xdr:colOff>459883</xdr:colOff>
      <xdr:row>6</xdr:row>
      <xdr:rowOff>293688</xdr:rowOff>
    </xdr:to>
    <xdr:pic>
      <xdr:nvPicPr>
        <xdr:cNvPr id="2358" name="Picture 2357">
          <a:extLst>
            <a:ext uri="{FF2B5EF4-FFF2-40B4-BE49-F238E27FC236}">
              <a16:creationId xmlns:a16="http://schemas.microsoft.com/office/drawing/2014/main" id="{4D2F2A11-3E2C-4DA6-8627-6FFB304C2C7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19467" y="2297113"/>
          <a:ext cx="253016" cy="254000"/>
        </a:xfrm>
        <a:prstGeom prst="rect">
          <a:avLst/>
        </a:prstGeom>
      </xdr:spPr>
    </xdr:pic>
    <xdr:clientData/>
  </xdr:twoCellAnchor>
  <xdr:twoCellAnchor>
    <xdr:from>
      <xdr:col>159</xdr:col>
      <xdr:colOff>222477</xdr:colOff>
      <xdr:row>6</xdr:row>
      <xdr:rowOff>39688</xdr:rowOff>
    </xdr:from>
    <xdr:to>
      <xdr:col>159</xdr:col>
      <xdr:colOff>444273</xdr:colOff>
      <xdr:row>6</xdr:row>
      <xdr:rowOff>293688</xdr:rowOff>
    </xdr:to>
    <xdr:pic>
      <xdr:nvPicPr>
        <xdr:cNvPr id="2359" name="Picture 2358">
          <a:extLst>
            <a:ext uri="{FF2B5EF4-FFF2-40B4-BE49-F238E27FC236}">
              <a16:creationId xmlns:a16="http://schemas.microsoft.com/office/drawing/2014/main" id="{EA0B5E44-B568-4748-A5B6-DCCA495CD65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3216302" y="2297113"/>
          <a:ext cx="221796" cy="254000"/>
        </a:xfrm>
        <a:prstGeom prst="rect">
          <a:avLst/>
        </a:prstGeom>
      </xdr:spPr>
    </xdr:pic>
    <xdr:clientData/>
  </xdr:twoCellAnchor>
  <xdr:twoCellAnchor>
    <xdr:from>
      <xdr:col>207</xdr:col>
      <xdr:colOff>205713</xdr:colOff>
      <xdr:row>6</xdr:row>
      <xdr:rowOff>39688</xdr:rowOff>
    </xdr:from>
    <xdr:to>
      <xdr:col>207</xdr:col>
      <xdr:colOff>461037</xdr:colOff>
      <xdr:row>6</xdr:row>
      <xdr:rowOff>293688</xdr:rowOff>
    </xdr:to>
    <xdr:pic>
      <xdr:nvPicPr>
        <xdr:cNvPr id="2360" name="Picture 2359">
          <a:extLst>
            <a:ext uri="{FF2B5EF4-FFF2-40B4-BE49-F238E27FC236}">
              <a16:creationId xmlns:a16="http://schemas.microsoft.com/office/drawing/2014/main" id="{417DA390-54B8-4CD8-8384-167731DCCBF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736438" y="2297113"/>
          <a:ext cx="255324" cy="254000"/>
        </a:xfrm>
        <a:prstGeom prst="rect">
          <a:avLst/>
        </a:prstGeom>
      </xdr:spPr>
    </xdr:pic>
    <xdr:clientData/>
  </xdr:twoCellAnchor>
  <xdr:twoCellAnchor>
    <xdr:from>
      <xdr:col>195</xdr:col>
      <xdr:colOff>205713</xdr:colOff>
      <xdr:row>6</xdr:row>
      <xdr:rowOff>39688</xdr:rowOff>
    </xdr:from>
    <xdr:to>
      <xdr:col>195</xdr:col>
      <xdr:colOff>461037</xdr:colOff>
      <xdr:row>6</xdr:row>
      <xdr:rowOff>293688</xdr:rowOff>
    </xdr:to>
    <xdr:pic>
      <xdr:nvPicPr>
        <xdr:cNvPr id="2361" name="Picture 2360">
          <a:extLst>
            <a:ext uri="{FF2B5EF4-FFF2-40B4-BE49-F238E27FC236}">
              <a16:creationId xmlns:a16="http://schemas.microsoft.com/office/drawing/2014/main" id="{559FBEFA-C799-4632-8BD7-8B792971F3B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4354563" y="2297113"/>
          <a:ext cx="255324" cy="254000"/>
        </a:xfrm>
        <a:prstGeom prst="rect">
          <a:avLst/>
        </a:prstGeom>
      </xdr:spPr>
    </xdr:pic>
    <xdr:clientData/>
  </xdr:twoCellAnchor>
  <xdr:twoCellAnchor>
    <xdr:from>
      <xdr:col>195</xdr:col>
      <xdr:colOff>205808</xdr:colOff>
      <xdr:row>7</xdr:row>
      <xdr:rowOff>39688</xdr:rowOff>
    </xdr:from>
    <xdr:to>
      <xdr:col>195</xdr:col>
      <xdr:colOff>460943</xdr:colOff>
      <xdr:row>7</xdr:row>
      <xdr:rowOff>293688</xdr:rowOff>
    </xdr:to>
    <xdr:pic>
      <xdr:nvPicPr>
        <xdr:cNvPr id="2362" name="Picture 2361">
          <a:extLst>
            <a:ext uri="{FF2B5EF4-FFF2-40B4-BE49-F238E27FC236}">
              <a16:creationId xmlns:a16="http://schemas.microsoft.com/office/drawing/2014/main" id="{F5AA5500-0DA2-44E7-9E21-0E226C47663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4354658" y="2630488"/>
          <a:ext cx="255135" cy="254000"/>
        </a:xfrm>
        <a:prstGeom prst="rect">
          <a:avLst/>
        </a:prstGeom>
      </xdr:spPr>
    </xdr:pic>
    <xdr:clientData/>
  </xdr:twoCellAnchor>
  <xdr:twoCellAnchor>
    <xdr:from>
      <xdr:col>135</xdr:col>
      <xdr:colOff>205713</xdr:colOff>
      <xdr:row>7</xdr:row>
      <xdr:rowOff>39688</xdr:rowOff>
    </xdr:from>
    <xdr:to>
      <xdr:col>135</xdr:col>
      <xdr:colOff>461037</xdr:colOff>
      <xdr:row>7</xdr:row>
      <xdr:rowOff>293688</xdr:rowOff>
    </xdr:to>
    <xdr:pic>
      <xdr:nvPicPr>
        <xdr:cNvPr id="2363" name="Picture 2362">
          <a:extLst>
            <a:ext uri="{FF2B5EF4-FFF2-40B4-BE49-F238E27FC236}">
              <a16:creationId xmlns:a16="http://schemas.microsoft.com/office/drawing/2014/main" id="{C2161E23-3F3F-40DC-9407-C6557AD10EF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226238" y="2630488"/>
          <a:ext cx="255324" cy="254000"/>
        </a:xfrm>
        <a:prstGeom prst="rect">
          <a:avLst/>
        </a:prstGeom>
      </xdr:spPr>
    </xdr:pic>
    <xdr:clientData/>
  </xdr:twoCellAnchor>
  <xdr:twoCellAnchor>
    <xdr:from>
      <xdr:col>15</xdr:col>
      <xdr:colOff>204538</xdr:colOff>
      <xdr:row>7</xdr:row>
      <xdr:rowOff>39688</xdr:rowOff>
    </xdr:from>
    <xdr:to>
      <xdr:col>15</xdr:col>
      <xdr:colOff>462212</xdr:colOff>
      <xdr:row>7</xdr:row>
      <xdr:rowOff>293688</xdr:rowOff>
    </xdr:to>
    <xdr:pic>
      <xdr:nvPicPr>
        <xdr:cNvPr id="2364" name="Picture 2363">
          <a:extLst>
            <a:ext uri="{FF2B5EF4-FFF2-40B4-BE49-F238E27FC236}">
              <a16:creationId xmlns:a16="http://schemas.microsoft.com/office/drawing/2014/main" id="{F36840CD-CC4D-43AF-983C-DF021390DB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20063" y="2630488"/>
          <a:ext cx="257674" cy="254000"/>
        </a:xfrm>
        <a:prstGeom prst="rect">
          <a:avLst/>
        </a:prstGeom>
      </xdr:spPr>
    </xdr:pic>
    <xdr:clientData/>
  </xdr:twoCellAnchor>
  <xdr:twoCellAnchor>
    <xdr:from>
      <xdr:col>123</xdr:col>
      <xdr:colOff>237263</xdr:colOff>
      <xdr:row>7</xdr:row>
      <xdr:rowOff>39688</xdr:rowOff>
    </xdr:from>
    <xdr:to>
      <xdr:col>123</xdr:col>
      <xdr:colOff>429488</xdr:colOff>
      <xdr:row>7</xdr:row>
      <xdr:rowOff>293688</xdr:rowOff>
    </xdr:to>
    <xdr:pic>
      <xdr:nvPicPr>
        <xdr:cNvPr id="2365" name="Picture 2364">
          <a:extLst>
            <a:ext uri="{FF2B5EF4-FFF2-40B4-BE49-F238E27FC236}">
              <a16:creationId xmlns:a16="http://schemas.microsoft.com/office/drawing/2014/main" id="{B86AB569-4D0B-4E60-9A48-3EAD92A4F15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0694938" y="2630488"/>
          <a:ext cx="192225" cy="254000"/>
        </a:xfrm>
        <a:prstGeom prst="rect">
          <a:avLst/>
        </a:prstGeom>
      </xdr:spPr>
    </xdr:pic>
    <xdr:clientData/>
  </xdr:twoCellAnchor>
  <xdr:twoCellAnchor>
    <xdr:from>
      <xdr:col>63</xdr:col>
      <xdr:colOff>205713</xdr:colOff>
      <xdr:row>7</xdr:row>
      <xdr:rowOff>39688</xdr:rowOff>
    </xdr:from>
    <xdr:to>
      <xdr:col>63</xdr:col>
      <xdr:colOff>461037</xdr:colOff>
      <xdr:row>7</xdr:row>
      <xdr:rowOff>293688</xdr:rowOff>
    </xdr:to>
    <xdr:pic>
      <xdr:nvPicPr>
        <xdr:cNvPr id="2366" name="Picture 2365">
          <a:extLst>
            <a:ext uri="{FF2B5EF4-FFF2-40B4-BE49-F238E27FC236}">
              <a16:creationId xmlns:a16="http://schemas.microsoft.com/office/drawing/2014/main" id="{396798A5-3CDF-40AF-B47D-2309E9D2F9A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001163" y="2630488"/>
          <a:ext cx="255324" cy="254000"/>
        </a:xfrm>
        <a:prstGeom prst="rect">
          <a:avLst/>
        </a:prstGeom>
      </xdr:spPr>
    </xdr:pic>
    <xdr:clientData/>
  </xdr:twoCellAnchor>
  <xdr:twoCellAnchor>
    <xdr:from>
      <xdr:col>51</xdr:col>
      <xdr:colOff>205713</xdr:colOff>
      <xdr:row>7</xdr:row>
      <xdr:rowOff>39688</xdr:rowOff>
    </xdr:from>
    <xdr:to>
      <xdr:col>51</xdr:col>
      <xdr:colOff>461037</xdr:colOff>
      <xdr:row>7</xdr:row>
      <xdr:rowOff>293688</xdr:rowOff>
    </xdr:to>
    <xdr:pic>
      <xdr:nvPicPr>
        <xdr:cNvPr id="2367" name="Picture 2366">
          <a:extLst>
            <a:ext uri="{FF2B5EF4-FFF2-40B4-BE49-F238E27FC236}">
              <a16:creationId xmlns:a16="http://schemas.microsoft.com/office/drawing/2014/main" id="{9C620EB5-6526-42F5-B54F-D394B5B77C8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2743113" y="2630488"/>
          <a:ext cx="255324" cy="254000"/>
        </a:xfrm>
        <a:prstGeom prst="rect">
          <a:avLst/>
        </a:prstGeom>
      </xdr:spPr>
    </xdr:pic>
    <xdr:clientData/>
  </xdr:twoCellAnchor>
  <xdr:twoCellAnchor>
    <xdr:from>
      <xdr:col>111</xdr:col>
      <xdr:colOff>205713</xdr:colOff>
      <xdr:row>7</xdr:row>
      <xdr:rowOff>39688</xdr:rowOff>
    </xdr:from>
    <xdr:to>
      <xdr:col>111</xdr:col>
      <xdr:colOff>461037</xdr:colOff>
      <xdr:row>7</xdr:row>
      <xdr:rowOff>293688</xdr:rowOff>
    </xdr:to>
    <xdr:pic>
      <xdr:nvPicPr>
        <xdr:cNvPr id="2368" name="Picture 2367">
          <a:extLst>
            <a:ext uri="{FF2B5EF4-FFF2-40B4-BE49-F238E27FC236}">
              <a16:creationId xmlns:a16="http://schemas.microsoft.com/office/drawing/2014/main" id="{B6AB0F13-8CB0-4008-83B9-87B935EA732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424263" y="2630488"/>
          <a:ext cx="255324" cy="254000"/>
        </a:xfrm>
        <a:prstGeom prst="rect">
          <a:avLst/>
        </a:prstGeom>
      </xdr:spPr>
    </xdr:pic>
    <xdr:clientData/>
  </xdr:twoCellAnchor>
  <xdr:twoCellAnchor>
    <xdr:from>
      <xdr:col>75</xdr:col>
      <xdr:colOff>205808</xdr:colOff>
      <xdr:row>7</xdr:row>
      <xdr:rowOff>39688</xdr:rowOff>
    </xdr:from>
    <xdr:to>
      <xdr:col>75</xdr:col>
      <xdr:colOff>460943</xdr:colOff>
      <xdr:row>7</xdr:row>
      <xdr:rowOff>293688</xdr:rowOff>
    </xdr:to>
    <xdr:pic>
      <xdr:nvPicPr>
        <xdr:cNvPr id="2369" name="Picture 2368">
          <a:extLst>
            <a:ext uri="{FF2B5EF4-FFF2-40B4-BE49-F238E27FC236}">
              <a16:creationId xmlns:a16="http://schemas.microsoft.com/office/drawing/2014/main" id="{137A6573-7CC8-4638-8FED-F830E43D9D9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8459458" y="2630488"/>
          <a:ext cx="255135" cy="254000"/>
        </a:xfrm>
        <a:prstGeom prst="rect">
          <a:avLst/>
        </a:prstGeom>
      </xdr:spPr>
    </xdr:pic>
    <xdr:clientData/>
  </xdr:twoCellAnchor>
  <xdr:twoCellAnchor>
    <xdr:from>
      <xdr:col>147</xdr:col>
      <xdr:colOff>204538</xdr:colOff>
      <xdr:row>7</xdr:row>
      <xdr:rowOff>39688</xdr:rowOff>
    </xdr:from>
    <xdr:to>
      <xdr:col>147</xdr:col>
      <xdr:colOff>462212</xdr:colOff>
      <xdr:row>7</xdr:row>
      <xdr:rowOff>293688</xdr:rowOff>
    </xdr:to>
    <xdr:pic>
      <xdr:nvPicPr>
        <xdr:cNvPr id="2370" name="Picture 2369">
          <a:extLst>
            <a:ext uri="{FF2B5EF4-FFF2-40B4-BE49-F238E27FC236}">
              <a16:creationId xmlns:a16="http://schemas.microsoft.com/office/drawing/2014/main" id="{A7A77722-A27E-43A1-8009-1CE7DCF8CC8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5721238" y="2630488"/>
          <a:ext cx="257674" cy="254000"/>
        </a:xfrm>
        <a:prstGeom prst="rect">
          <a:avLst/>
        </a:prstGeom>
      </xdr:spPr>
    </xdr:pic>
    <xdr:clientData/>
  </xdr:twoCellAnchor>
  <xdr:twoCellAnchor>
    <xdr:from>
      <xdr:col>99</xdr:col>
      <xdr:colOff>205713</xdr:colOff>
      <xdr:row>7</xdr:row>
      <xdr:rowOff>39688</xdr:rowOff>
    </xdr:from>
    <xdr:to>
      <xdr:col>99</xdr:col>
      <xdr:colOff>461037</xdr:colOff>
      <xdr:row>7</xdr:row>
      <xdr:rowOff>293688</xdr:rowOff>
    </xdr:to>
    <xdr:pic>
      <xdr:nvPicPr>
        <xdr:cNvPr id="2371" name="Picture 2370">
          <a:extLst>
            <a:ext uri="{FF2B5EF4-FFF2-40B4-BE49-F238E27FC236}">
              <a16:creationId xmlns:a16="http://schemas.microsoft.com/office/drawing/2014/main" id="{84F749AF-7002-4D84-9656-FF169680B72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2918313" y="2630488"/>
          <a:ext cx="255324" cy="254000"/>
        </a:xfrm>
        <a:prstGeom prst="rect">
          <a:avLst/>
        </a:prstGeom>
      </xdr:spPr>
    </xdr:pic>
    <xdr:clientData/>
  </xdr:twoCellAnchor>
  <xdr:twoCellAnchor>
    <xdr:from>
      <xdr:col>171</xdr:col>
      <xdr:colOff>227266</xdr:colOff>
      <xdr:row>7</xdr:row>
      <xdr:rowOff>39688</xdr:rowOff>
    </xdr:from>
    <xdr:to>
      <xdr:col>171</xdr:col>
      <xdr:colOff>439484</xdr:colOff>
      <xdr:row>7</xdr:row>
      <xdr:rowOff>293688</xdr:rowOff>
    </xdr:to>
    <xdr:pic>
      <xdr:nvPicPr>
        <xdr:cNvPr id="2372" name="Picture 2371">
          <a:extLst>
            <a:ext uri="{FF2B5EF4-FFF2-40B4-BE49-F238E27FC236}">
              <a16:creationId xmlns:a16="http://schemas.microsoft.com/office/drawing/2014/main" id="{06F09088-281A-4A4D-B575-BA0BF79F8B0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10355316" y="2630488"/>
          <a:ext cx="212218" cy="254000"/>
        </a:xfrm>
        <a:prstGeom prst="rect">
          <a:avLst/>
        </a:prstGeom>
      </xdr:spPr>
    </xdr:pic>
    <xdr:clientData/>
  </xdr:twoCellAnchor>
  <xdr:twoCellAnchor>
    <xdr:from>
      <xdr:col>3</xdr:col>
      <xdr:colOff>205713</xdr:colOff>
      <xdr:row>7</xdr:row>
      <xdr:rowOff>39688</xdr:rowOff>
    </xdr:from>
    <xdr:to>
      <xdr:col>3</xdr:col>
      <xdr:colOff>461037</xdr:colOff>
      <xdr:row>7</xdr:row>
      <xdr:rowOff>293688</xdr:rowOff>
    </xdr:to>
    <xdr:pic>
      <xdr:nvPicPr>
        <xdr:cNvPr id="2373" name="Picture 2372">
          <a:extLst>
            <a:ext uri="{FF2B5EF4-FFF2-40B4-BE49-F238E27FC236}">
              <a16:creationId xmlns:a16="http://schemas.microsoft.com/office/drawing/2014/main" id="{BDEF8D8D-EEB1-4BB9-9204-EFDE17A896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8938" y="2630488"/>
          <a:ext cx="255324" cy="254000"/>
        </a:xfrm>
        <a:prstGeom prst="rect">
          <a:avLst/>
        </a:prstGeom>
      </xdr:spPr>
    </xdr:pic>
    <xdr:clientData/>
  </xdr:twoCellAnchor>
  <xdr:twoCellAnchor>
    <xdr:from>
      <xdr:col>207</xdr:col>
      <xdr:colOff>206867</xdr:colOff>
      <xdr:row>7</xdr:row>
      <xdr:rowOff>39688</xdr:rowOff>
    </xdr:from>
    <xdr:to>
      <xdr:col>207</xdr:col>
      <xdr:colOff>459883</xdr:colOff>
      <xdr:row>7</xdr:row>
      <xdr:rowOff>293688</xdr:rowOff>
    </xdr:to>
    <xdr:pic>
      <xdr:nvPicPr>
        <xdr:cNvPr id="2374" name="Picture 2373">
          <a:extLst>
            <a:ext uri="{FF2B5EF4-FFF2-40B4-BE49-F238E27FC236}">
              <a16:creationId xmlns:a16="http://schemas.microsoft.com/office/drawing/2014/main" id="{40D9AFD2-B027-4D63-A206-A7D83A2299A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737592" y="2630488"/>
          <a:ext cx="253016" cy="254000"/>
        </a:xfrm>
        <a:prstGeom prst="rect">
          <a:avLst/>
        </a:prstGeom>
      </xdr:spPr>
    </xdr:pic>
    <xdr:clientData/>
  </xdr:twoCellAnchor>
  <xdr:twoCellAnchor>
    <xdr:from>
      <xdr:col>159</xdr:col>
      <xdr:colOff>205713</xdr:colOff>
      <xdr:row>7</xdr:row>
      <xdr:rowOff>39688</xdr:rowOff>
    </xdr:from>
    <xdr:to>
      <xdr:col>159</xdr:col>
      <xdr:colOff>461037</xdr:colOff>
      <xdr:row>7</xdr:row>
      <xdr:rowOff>293688</xdr:rowOff>
    </xdr:to>
    <xdr:pic>
      <xdr:nvPicPr>
        <xdr:cNvPr id="2375" name="Picture 2374">
          <a:extLst>
            <a:ext uri="{FF2B5EF4-FFF2-40B4-BE49-F238E27FC236}">
              <a16:creationId xmlns:a16="http://schemas.microsoft.com/office/drawing/2014/main" id="{CD994915-E5CE-40BD-A152-E9756C57F9F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3199538" y="2630488"/>
          <a:ext cx="255324" cy="254000"/>
        </a:xfrm>
        <a:prstGeom prst="rect">
          <a:avLst/>
        </a:prstGeom>
      </xdr:spPr>
    </xdr:pic>
    <xdr:clientData/>
  </xdr:twoCellAnchor>
  <xdr:twoCellAnchor>
    <xdr:from>
      <xdr:col>231</xdr:col>
      <xdr:colOff>222477</xdr:colOff>
      <xdr:row>7</xdr:row>
      <xdr:rowOff>39688</xdr:rowOff>
    </xdr:from>
    <xdr:to>
      <xdr:col>231</xdr:col>
      <xdr:colOff>444273</xdr:colOff>
      <xdr:row>7</xdr:row>
      <xdr:rowOff>293688</xdr:rowOff>
    </xdr:to>
    <xdr:pic>
      <xdr:nvPicPr>
        <xdr:cNvPr id="2376" name="Picture 2375">
          <a:extLst>
            <a:ext uri="{FF2B5EF4-FFF2-40B4-BE49-F238E27FC236}">
              <a16:creationId xmlns:a16="http://schemas.microsoft.com/office/drawing/2014/main" id="{7D6E9D2D-1167-453C-8F14-B8B3B7AEAF1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6707452" y="2630488"/>
          <a:ext cx="221796" cy="254000"/>
        </a:xfrm>
        <a:prstGeom prst="rect">
          <a:avLst/>
        </a:prstGeom>
      </xdr:spPr>
    </xdr:pic>
    <xdr:clientData/>
  </xdr:twoCellAnchor>
  <xdr:twoCellAnchor>
    <xdr:from>
      <xdr:col>39</xdr:col>
      <xdr:colOff>185901</xdr:colOff>
      <xdr:row>7</xdr:row>
      <xdr:rowOff>39688</xdr:rowOff>
    </xdr:from>
    <xdr:to>
      <xdr:col>39</xdr:col>
      <xdr:colOff>480849</xdr:colOff>
      <xdr:row>7</xdr:row>
      <xdr:rowOff>293688</xdr:rowOff>
    </xdr:to>
    <xdr:pic>
      <xdr:nvPicPr>
        <xdr:cNvPr id="2377" name="Picture 2376">
          <a:extLst>
            <a:ext uri="{FF2B5EF4-FFF2-40B4-BE49-F238E27FC236}">
              <a16:creationId xmlns:a16="http://schemas.microsoft.com/office/drawing/2014/main" id="{0A3C2761-EB7F-4588-9C33-4F2A25A599F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798501" y="2630488"/>
          <a:ext cx="294948" cy="254000"/>
        </a:xfrm>
        <a:prstGeom prst="rect">
          <a:avLst/>
        </a:prstGeom>
      </xdr:spPr>
    </xdr:pic>
    <xdr:clientData/>
  </xdr:twoCellAnchor>
  <xdr:twoCellAnchor>
    <xdr:from>
      <xdr:col>87</xdr:col>
      <xdr:colOff>218582</xdr:colOff>
      <xdr:row>7</xdr:row>
      <xdr:rowOff>39688</xdr:rowOff>
    </xdr:from>
    <xdr:to>
      <xdr:col>87</xdr:col>
      <xdr:colOff>448167</xdr:colOff>
      <xdr:row>7</xdr:row>
      <xdr:rowOff>293688</xdr:rowOff>
    </xdr:to>
    <xdr:pic>
      <xdr:nvPicPr>
        <xdr:cNvPr id="2378" name="Picture 2377">
          <a:extLst>
            <a:ext uri="{FF2B5EF4-FFF2-40B4-BE49-F238E27FC236}">
              <a16:creationId xmlns:a16="http://schemas.microsoft.com/office/drawing/2014/main" id="{573B661F-9C85-467A-81C3-69BFAE1570C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5739807" y="2630488"/>
          <a:ext cx="229585" cy="254000"/>
        </a:xfrm>
        <a:prstGeom prst="rect">
          <a:avLst/>
        </a:prstGeom>
      </xdr:spPr>
    </xdr:pic>
    <xdr:clientData/>
  </xdr:twoCellAnchor>
  <xdr:twoCellAnchor>
    <xdr:from>
      <xdr:col>219</xdr:col>
      <xdr:colOff>205713</xdr:colOff>
      <xdr:row>7</xdr:row>
      <xdr:rowOff>39688</xdr:rowOff>
    </xdr:from>
    <xdr:to>
      <xdr:col>219</xdr:col>
      <xdr:colOff>461037</xdr:colOff>
      <xdr:row>7</xdr:row>
      <xdr:rowOff>293688</xdr:rowOff>
    </xdr:to>
    <xdr:pic>
      <xdr:nvPicPr>
        <xdr:cNvPr id="2379" name="Picture 2378">
          <a:extLst>
            <a:ext uri="{FF2B5EF4-FFF2-40B4-BE49-F238E27FC236}">
              <a16:creationId xmlns:a16="http://schemas.microsoft.com/office/drawing/2014/main" id="{B85E3E17-E9C8-4703-A33B-F48D40F8B8F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9508838" y="2630488"/>
          <a:ext cx="255324" cy="254000"/>
        </a:xfrm>
        <a:prstGeom prst="rect">
          <a:avLst/>
        </a:prstGeom>
      </xdr:spPr>
    </xdr:pic>
    <xdr:clientData/>
  </xdr:twoCellAnchor>
  <xdr:twoCellAnchor>
    <xdr:from>
      <xdr:col>183</xdr:col>
      <xdr:colOff>209706</xdr:colOff>
      <xdr:row>7</xdr:row>
      <xdr:rowOff>39688</xdr:rowOff>
    </xdr:from>
    <xdr:to>
      <xdr:col>183</xdr:col>
      <xdr:colOff>457045</xdr:colOff>
      <xdr:row>7</xdr:row>
      <xdr:rowOff>293688</xdr:rowOff>
    </xdr:to>
    <xdr:pic>
      <xdr:nvPicPr>
        <xdr:cNvPr id="2380" name="Picture 2379">
          <a:extLst>
            <a:ext uri="{FF2B5EF4-FFF2-40B4-BE49-F238E27FC236}">
              <a16:creationId xmlns:a16="http://schemas.microsoft.com/office/drawing/2014/main" id="{B2403452-E7AC-46B3-AD82-ABA064B6E52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7471981" y="2630488"/>
          <a:ext cx="247339" cy="254000"/>
        </a:xfrm>
        <a:prstGeom prst="rect">
          <a:avLst/>
        </a:prstGeom>
      </xdr:spPr>
    </xdr:pic>
    <xdr:clientData/>
  </xdr:twoCellAnchor>
  <xdr:twoCellAnchor>
    <xdr:from>
      <xdr:col>27</xdr:col>
      <xdr:colOff>219918</xdr:colOff>
      <xdr:row>7</xdr:row>
      <xdr:rowOff>39688</xdr:rowOff>
    </xdr:from>
    <xdr:to>
      <xdr:col>27</xdr:col>
      <xdr:colOff>446832</xdr:colOff>
      <xdr:row>7</xdr:row>
      <xdr:rowOff>293688</xdr:rowOff>
    </xdr:to>
    <xdr:pic>
      <xdr:nvPicPr>
        <xdr:cNvPr id="2381" name="Picture 2380">
          <a:extLst>
            <a:ext uri="{FF2B5EF4-FFF2-40B4-BE49-F238E27FC236}">
              <a16:creationId xmlns:a16="http://schemas.microsoft.com/office/drawing/2014/main" id="{674583E5-D0C1-42BA-AF3D-B2A2ABCF3F6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7574468" y="2630488"/>
          <a:ext cx="226914" cy="254000"/>
        </a:xfrm>
        <a:prstGeom prst="rect">
          <a:avLst/>
        </a:prstGeom>
      </xdr:spPr>
    </xdr:pic>
    <xdr:clientData/>
  </xdr:twoCellAnchor>
  <xdr:twoCellAnchor>
    <xdr:from>
      <xdr:col>99</xdr:col>
      <xdr:colOff>205713</xdr:colOff>
      <xdr:row>8</xdr:row>
      <xdr:rowOff>39688</xdr:rowOff>
    </xdr:from>
    <xdr:to>
      <xdr:col>99</xdr:col>
      <xdr:colOff>461037</xdr:colOff>
      <xdr:row>8</xdr:row>
      <xdr:rowOff>293688</xdr:rowOff>
    </xdr:to>
    <xdr:pic>
      <xdr:nvPicPr>
        <xdr:cNvPr id="2382" name="Picture 2381">
          <a:extLst>
            <a:ext uri="{FF2B5EF4-FFF2-40B4-BE49-F238E27FC236}">
              <a16:creationId xmlns:a16="http://schemas.microsoft.com/office/drawing/2014/main" id="{833AFC54-8F2A-46DA-9AEC-AE225EA7B32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2918313" y="2963863"/>
          <a:ext cx="255324" cy="254000"/>
        </a:xfrm>
        <a:prstGeom prst="rect">
          <a:avLst/>
        </a:prstGeom>
      </xdr:spPr>
    </xdr:pic>
    <xdr:clientData/>
  </xdr:twoCellAnchor>
  <xdr:twoCellAnchor>
    <xdr:from>
      <xdr:col>207</xdr:col>
      <xdr:colOff>204538</xdr:colOff>
      <xdr:row>8</xdr:row>
      <xdr:rowOff>39688</xdr:rowOff>
    </xdr:from>
    <xdr:to>
      <xdr:col>207</xdr:col>
      <xdr:colOff>462212</xdr:colOff>
      <xdr:row>8</xdr:row>
      <xdr:rowOff>293688</xdr:rowOff>
    </xdr:to>
    <xdr:pic>
      <xdr:nvPicPr>
        <xdr:cNvPr id="2383" name="Picture 2382">
          <a:extLst>
            <a:ext uri="{FF2B5EF4-FFF2-40B4-BE49-F238E27FC236}">
              <a16:creationId xmlns:a16="http://schemas.microsoft.com/office/drawing/2014/main" id="{F13722C6-77F2-4123-A755-7C941598C84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1735263" y="2963863"/>
          <a:ext cx="257674" cy="254000"/>
        </a:xfrm>
        <a:prstGeom prst="rect">
          <a:avLst/>
        </a:prstGeom>
      </xdr:spPr>
    </xdr:pic>
    <xdr:clientData/>
  </xdr:twoCellAnchor>
  <xdr:twoCellAnchor>
    <xdr:from>
      <xdr:col>39</xdr:col>
      <xdr:colOff>237263</xdr:colOff>
      <xdr:row>8</xdr:row>
      <xdr:rowOff>39688</xdr:rowOff>
    </xdr:from>
    <xdr:to>
      <xdr:col>39</xdr:col>
      <xdr:colOff>429488</xdr:colOff>
      <xdr:row>8</xdr:row>
      <xdr:rowOff>293688</xdr:rowOff>
    </xdr:to>
    <xdr:pic>
      <xdr:nvPicPr>
        <xdr:cNvPr id="2384" name="Picture 2383">
          <a:extLst>
            <a:ext uri="{FF2B5EF4-FFF2-40B4-BE49-F238E27FC236}">
              <a16:creationId xmlns:a16="http://schemas.microsoft.com/office/drawing/2014/main" id="{1B8B457E-A1B0-4FE3-BCA4-FD9F30567BD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849863" y="2963863"/>
          <a:ext cx="192225" cy="254000"/>
        </a:xfrm>
        <a:prstGeom prst="rect">
          <a:avLst/>
        </a:prstGeom>
      </xdr:spPr>
    </xdr:pic>
    <xdr:clientData/>
  </xdr:twoCellAnchor>
  <xdr:twoCellAnchor>
    <xdr:from>
      <xdr:col>15</xdr:col>
      <xdr:colOff>222477</xdr:colOff>
      <xdr:row>8</xdr:row>
      <xdr:rowOff>39688</xdr:rowOff>
    </xdr:from>
    <xdr:to>
      <xdr:col>15</xdr:col>
      <xdr:colOff>444273</xdr:colOff>
      <xdr:row>8</xdr:row>
      <xdr:rowOff>293688</xdr:rowOff>
    </xdr:to>
    <xdr:pic>
      <xdr:nvPicPr>
        <xdr:cNvPr id="2385" name="Picture 2384">
          <a:extLst>
            <a:ext uri="{FF2B5EF4-FFF2-40B4-BE49-F238E27FC236}">
              <a16:creationId xmlns:a16="http://schemas.microsoft.com/office/drawing/2014/main" id="{06093286-D5A3-41D2-A90D-6E51B5673A2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138002" y="2963863"/>
          <a:ext cx="221796" cy="254000"/>
        </a:xfrm>
        <a:prstGeom prst="rect">
          <a:avLst/>
        </a:prstGeom>
      </xdr:spPr>
    </xdr:pic>
    <xdr:clientData/>
  </xdr:twoCellAnchor>
  <xdr:twoCellAnchor>
    <xdr:from>
      <xdr:col>51</xdr:col>
      <xdr:colOff>205713</xdr:colOff>
      <xdr:row>8</xdr:row>
      <xdr:rowOff>39688</xdr:rowOff>
    </xdr:from>
    <xdr:to>
      <xdr:col>51</xdr:col>
      <xdr:colOff>461037</xdr:colOff>
      <xdr:row>8</xdr:row>
      <xdr:rowOff>293688</xdr:rowOff>
    </xdr:to>
    <xdr:pic>
      <xdr:nvPicPr>
        <xdr:cNvPr id="2386" name="Picture 2385">
          <a:extLst>
            <a:ext uri="{FF2B5EF4-FFF2-40B4-BE49-F238E27FC236}">
              <a16:creationId xmlns:a16="http://schemas.microsoft.com/office/drawing/2014/main" id="{93694F3E-F782-4E2C-9571-EA37F51909A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2743113" y="2963863"/>
          <a:ext cx="255324" cy="254000"/>
        </a:xfrm>
        <a:prstGeom prst="rect">
          <a:avLst/>
        </a:prstGeom>
      </xdr:spPr>
    </xdr:pic>
    <xdr:clientData/>
  </xdr:twoCellAnchor>
  <xdr:twoCellAnchor>
    <xdr:from>
      <xdr:col>147</xdr:col>
      <xdr:colOff>205713</xdr:colOff>
      <xdr:row>8</xdr:row>
      <xdr:rowOff>39688</xdr:rowOff>
    </xdr:from>
    <xdr:to>
      <xdr:col>147</xdr:col>
      <xdr:colOff>461037</xdr:colOff>
      <xdr:row>8</xdr:row>
      <xdr:rowOff>293688</xdr:rowOff>
    </xdr:to>
    <xdr:pic>
      <xdr:nvPicPr>
        <xdr:cNvPr id="2387" name="Picture 2386">
          <a:extLst>
            <a:ext uri="{FF2B5EF4-FFF2-40B4-BE49-F238E27FC236}">
              <a16:creationId xmlns:a16="http://schemas.microsoft.com/office/drawing/2014/main" id="{BD26B435-CC82-4636-9D29-F0A2D4CB447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5722413" y="2963863"/>
          <a:ext cx="255324" cy="254000"/>
        </a:xfrm>
        <a:prstGeom prst="rect">
          <a:avLst/>
        </a:prstGeom>
      </xdr:spPr>
    </xdr:pic>
    <xdr:clientData/>
  </xdr:twoCellAnchor>
  <xdr:twoCellAnchor>
    <xdr:from>
      <xdr:col>75</xdr:col>
      <xdr:colOff>205713</xdr:colOff>
      <xdr:row>8</xdr:row>
      <xdr:rowOff>39688</xdr:rowOff>
    </xdr:from>
    <xdr:to>
      <xdr:col>75</xdr:col>
      <xdr:colOff>461037</xdr:colOff>
      <xdr:row>8</xdr:row>
      <xdr:rowOff>293688</xdr:rowOff>
    </xdr:to>
    <xdr:pic>
      <xdr:nvPicPr>
        <xdr:cNvPr id="2388" name="Picture 2387">
          <a:extLst>
            <a:ext uri="{FF2B5EF4-FFF2-40B4-BE49-F238E27FC236}">
              <a16:creationId xmlns:a16="http://schemas.microsoft.com/office/drawing/2014/main" id="{DA603A28-028D-4C88-8405-0291205EC0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8459363" y="2963863"/>
          <a:ext cx="255324" cy="254000"/>
        </a:xfrm>
        <a:prstGeom prst="rect">
          <a:avLst/>
        </a:prstGeom>
      </xdr:spPr>
    </xdr:pic>
    <xdr:clientData/>
  </xdr:twoCellAnchor>
  <xdr:twoCellAnchor>
    <xdr:from>
      <xdr:col>171</xdr:col>
      <xdr:colOff>205713</xdr:colOff>
      <xdr:row>8</xdr:row>
      <xdr:rowOff>39688</xdr:rowOff>
    </xdr:from>
    <xdr:to>
      <xdr:col>171</xdr:col>
      <xdr:colOff>461037</xdr:colOff>
      <xdr:row>8</xdr:row>
      <xdr:rowOff>293688</xdr:rowOff>
    </xdr:to>
    <xdr:pic>
      <xdr:nvPicPr>
        <xdr:cNvPr id="2389" name="Picture 2388">
          <a:extLst>
            <a:ext uri="{FF2B5EF4-FFF2-40B4-BE49-F238E27FC236}">
              <a16:creationId xmlns:a16="http://schemas.microsoft.com/office/drawing/2014/main" id="{D7C10FD5-60E0-4563-AEF7-F009020DA62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0333763" y="2963863"/>
          <a:ext cx="255324" cy="254000"/>
        </a:xfrm>
        <a:prstGeom prst="rect">
          <a:avLst/>
        </a:prstGeom>
      </xdr:spPr>
    </xdr:pic>
    <xdr:clientData/>
  </xdr:twoCellAnchor>
  <xdr:twoCellAnchor>
    <xdr:from>
      <xdr:col>123</xdr:col>
      <xdr:colOff>205808</xdr:colOff>
      <xdr:row>8</xdr:row>
      <xdr:rowOff>39688</xdr:rowOff>
    </xdr:from>
    <xdr:to>
      <xdr:col>123</xdr:col>
      <xdr:colOff>460943</xdr:colOff>
      <xdr:row>8</xdr:row>
      <xdr:rowOff>293688</xdr:rowOff>
    </xdr:to>
    <xdr:pic>
      <xdr:nvPicPr>
        <xdr:cNvPr id="2390" name="Picture 2389">
          <a:extLst>
            <a:ext uri="{FF2B5EF4-FFF2-40B4-BE49-F238E27FC236}">
              <a16:creationId xmlns:a16="http://schemas.microsoft.com/office/drawing/2014/main" id="{08CD49C4-E742-4A0C-B273-DD46AAC7A5A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0663483" y="2963863"/>
          <a:ext cx="255135" cy="254000"/>
        </a:xfrm>
        <a:prstGeom prst="rect">
          <a:avLst/>
        </a:prstGeom>
      </xdr:spPr>
    </xdr:pic>
    <xdr:clientData/>
  </xdr:twoCellAnchor>
  <xdr:twoCellAnchor>
    <xdr:from>
      <xdr:col>111</xdr:col>
      <xdr:colOff>204538</xdr:colOff>
      <xdr:row>8</xdr:row>
      <xdr:rowOff>39688</xdr:rowOff>
    </xdr:from>
    <xdr:to>
      <xdr:col>111</xdr:col>
      <xdr:colOff>462212</xdr:colOff>
      <xdr:row>8</xdr:row>
      <xdr:rowOff>293688</xdr:rowOff>
    </xdr:to>
    <xdr:pic>
      <xdr:nvPicPr>
        <xdr:cNvPr id="2391" name="Picture 2390">
          <a:extLst>
            <a:ext uri="{FF2B5EF4-FFF2-40B4-BE49-F238E27FC236}">
              <a16:creationId xmlns:a16="http://schemas.microsoft.com/office/drawing/2014/main" id="{FDC6512D-6229-4EA2-B42F-6561A2B73E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423088" y="2963863"/>
          <a:ext cx="257674" cy="254000"/>
        </a:xfrm>
        <a:prstGeom prst="rect">
          <a:avLst/>
        </a:prstGeom>
      </xdr:spPr>
    </xdr:pic>
    <xdr:clientData/>
  </xdr:twoCellAnchor>
  <xdr:twoCellAnchor>
    <xdr:from>
      <xdr:col>135</xdr:col>
      <xdr:colOff>219918</xdr:colOff>
      <xdr:row>8</xdr:row>
      <xdr:rowOff>39688</xdr:rowOff>
    </xdr:from>
    <xdr:to>
      <xdr:col>135</xdr:col>
      <xdr:colOff>446832</xdr:colOff>
      <xdr:row>8</xdr:row>
      <xdr:rowOff>293688</xdr:rowOff>
    </xdr:to>
    <xdr:pic>
      <xdr:nvPicPr>
        <xdr:cNvPr id="2392" name="Picture 2391">
          <a:extLst>
            <a:ext uri="{FF2B5EF4-FFF2-40B4-BE49-F238E27FC236}">
              <a16:creationId xmlns:a16="http://schemas.microsoft.com/office/drawing/2014/main" id="{2DD23770-3FA8-4E3F-99FD-161A964CECA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8240443" y="2963863"/>
          <a:ext cx="226914" cy="254000"/>
        </a:xfrm>
        <a:prstGeom prst="rect">
          <a:avLst/>
        </a:prstGeom>
      </xdr:spPr>
    </xdr:pic>
    <xdr:clientData/>
  </xdr:twoCellAnchor>
  <xdr:twoCellAnchor>
    <xdr:from>
      <xdr:col>183</xdr:col>
      <xdr:colOff>205808</xdr:colOff>
      <xdr:row>8</xdr:row>
      <xdr:rowOff>39688</xdr:rowOff>
    </xdr:from>
    <xdr:to>
      <xdr:col>183</xdr:col>
      <xdr:colOff>460943</xdr:colOff>
      <xdr:row>8</xdr:row>
      <xdr:rowOff>293688</xdr:rowOff>
    </xdr:to>
    <xdr:pic>
      <xdr:nvPicPr>
        <xdr:cNvPr id="2393" name="Picture 2392">
          <a:extLst>
            <a:ext uri="{FF2B5EF4-FFF2-40B4-BE49-F238E27FC236}">
              <a16:creationId xmlns:a16="http://schemas.microsoft.com/office/drawing/2014/main" id="{35B364BF-8CFB-482D-96CC-84795076A5A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7468083" y="2963863"/>
          <a:ext cx="255135" cy="254000"/>
        </a:xfrm>
        <a:prstGeom prst="rect">
          <a:avLst/>
        </a:prstGeom>
      </xdr:spPr>
    </xdr:pic>
    <xdr:clientData/>
  </xdr:twoCellAnchor>
  <xdr:twoCellAnchor>
    <xdr:from>
      <xdr:col>159</xdr:col>
      <xdr:colOff>185901</xdr:colOff>
      <xdr:row>8</xdr:row>
      <xdr:rowOff>39688</xdr:rowOff>
    </xdr:from>
    <xdr:to>
      <xdr:col>159</xdr:col>
      <xdr:colOff>480849</xdr:colOff>
      <xdr:row>8</xdr:row>
      <xdr:rowOff>293688</xdr:rowOff>
    </xdr:to>
    <xdr:pic>
      <xdr:nvPicPr>
        <xdr:cNvPr id="2394" name="Picture 2393">
          <a:extLst>
            <a:ext uri="{FF2B5EF4-FFF2-40B4-BE49-F238E27FC236}">
              <a16:creationId xmlns:a16="http://schemas.microsoft.com/office/drawing/2014/main" id="{13D71C6D-59D4-4C65-8483-F4D2BD7150D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3179726" y="2963863"/>
          <a:ext cx="294948" cy="254000"/>
        </a:xfrm>
        <a:prstGeom prst="rect">
          <a:avLst/>
        </a:prstGeom>
      </xdr:spPr>
    </xdr:pic>
    <xdr:clientData/>
  </xdr:twoCellAnchor>
  <xdr:twoCellAnchor>
    <xdr:from>
      <xdr:col>231</xdr:col>
      <xdr:colOff>206867</xdr:colOff>
      <xdr:row>8</xdr:row>
      <xdr:rowOff>39688</xdr:rowOff>
    </xdr:from>
    <xdr:to>
      <xdr:col>231</xdr:col>
      <xdr:colOff>459883</xdr:colOff>
      <xdr:row>8</xdr:row>
      <xdr:rowOff>293688</xdr:rowOff>
    </xdr:to>
    <xdr:pic>
      <xdr:nvPicPr>
        <xdr:cNvPr id="2395" name="Picture 2394">
          <a:extLst>
            <a:ext uri="{FF2B5EF4-FFF2-40B4-BE49-F238E27FC236}">
              <a16:creationId xmlns:a16="http://schemas.microsoft.com/office/drawing/2014/main" id="{83F08BF1-9BEB-4C12-81C0-3202F8D68F8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6691842" y="2963863"/>
          <a:ext cx="253016" cy="254000"/>
        </a:xfrm>
        <a:prstGeom prst="rect">
          <a:avLst/>
        </a:prstGeom>
      </xdr:spPr>
    </xdr:pic>
    <xdr:clientData/>
  </xdr:twoCellAnchor>
  <xdr:twoCellAnchor>
    <xdr:from>
      <xdr:col>27</xdr:col>
      <xdr:colOff>205713</xdr:colOff>
      <xdr:row>8</xdr:row>
      <xdr:rowOff>39688</xdr:rowOff>
    </xdr:from>
    <xdr:to>
      <xdr:col>27</xdr:col>
      <xdr:colOff>461037</xdr:colOff>
      <xdr:row>8</xdr:row>
      <xdr:rowOff>293688</xdr:rowOff>
    </xdr:to>
    <xdr:pic>
      <xdr:nvPicPr>
        <xdr:cNvPr id="2396" name="Picture 2395">
          <a:extLst>
            <a:ext uri="{FF2B5EF4-FFF2-40B4-BE49-F238E27FC236}">
              <a16:creationId xmlns:a16="http://schemas.microsoft.com/office/drawing/2014/main" id="{8A4F6BE2-7575-448A-9ECB-1BB9A097B90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560263" y="2963863"/>
          <a:ext cx="255324" cy="254000"/>
        </a:xfrm>
        <a:prstGeom prst="rect">
          <a:avLst/>
        </a:prstGeom>
      </xdr:spPr>
    </xdr:pic>
    <xdr:clientData/>
  </xdr:twoCellAnchor>
  <xdr:twoCellAnchor>
    <xdr:from>
      <xdr:col>195</xdr:col>
      <xdr:colOff>209706</xdr:colOff>
      <xdr:row>8</xdr:row>
      <xdr:rowOff>39688</xdr:rowOff>
    </xdr:from>
    <xdr:to>
      <xdr:col>195</xdr:col>
      <xdr:colOff>457045</xdr:colOff>
      <xdr:row>8</xdr:row>
      <xdr:rowOff>293688</xdr:rowOff>
    </xdr:to>
    <xdr:pic>
      <xdr:nvPicPr>
        <xdr:cNvPr id="2397" name="Picture 2396">
          <a:extLst>
            <a:ext uri="{FF2B5EF4-FFF2-40B4-BE49-F238E27FC236}">
              <a16:creationId xmlns:a16="http://schemas.microsoft.com/office/drawing/2014/main" id="{B82421F0-2CD6-4853-BEFD-8C1CC3BC694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4358556" y="2963863"/>
          <a:ext cx="247339" cy="254000"/>
        </a:xfrm>
        <a:prstGeom prst="rect">
          <a:avLst/>
        </a:prstGeom>
      </xdr:spPr>
    </xdr:pic>
    <xdr:clientData/>
  </xdr:twoCellAnchor>
  <xdr:twoCellAnchor>
    <xdr:from>
      <xdr:col>219</xdr:col>
      <xdr:colOff>205713</xdr:colOff>
      <xdr:row>8</xdr:row>
      <xdr:rowOff>39688</xdr:rowOff>
    </xdr:from>
    <xdr:to>
      <xdr:col>219</xdr:col>
      <xdr:colOff>461037</xdr:colOff>
      <xdr:row>8</xdr:row>
      <xdr:rowOff>293688</xdr:rowOff>
    </xdr:to>
    <xdr:pic>
      <xdr:nvPicPr>
        <xdr:cNvPr id="2398" name="Picture 2397">
          <a:extLst>
            <a:ext uri="{FF2B5EF4-FFF2-40B4-BE49-F238E27FC236}">
              <a16:creationId xmlns:a16="http://schemas.microsoft.com/office/drawing/2014/main" id="{8E190AD5-7973-4497-B942-166C88099A9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9508838" y="2963863"/>
          <a:ext cx="255324" cy="254000"/>
        </a:xfrm>
        <a:prstGeom prst="rect">
          <a:avLst/>
        </a:prstGeom>
      </xdr:spPr>
    </xdr:pic>
    <xdr:clientData/>
  </xdr:twoCellAnchor>
  <xdr:twoCellAnchor>
    <xdr:from>
      <xdr:col>63</xdr:col>
      <xdr:colOff>218582</xdr:colOff>
      <xdr:row>8</xdr:row>
      <xdr:rowOff>39688</xdr:rowOff>
    </xdr:from>
    <xdr:to>
      <xdr:col>63</xdr:col>
      <xdr:colOff>448167</xdr:colOff>
      <xdr:row>8</xdr:row>
      <xdr:rowOff>293688</xdr:rowOff>
    </xdr:to>
    <xdr:pic>
      <xdr:nvPicPr>
        <xdr:cNvPr id="2399" name="Picture 2398">
          <a:extLst>
            <a:ext uri="{FF2B5EF4-FFF2-40B4-BE49-F238E27FC236}">
              <a16:creationId xmlns:a16="http://schemas.microsoft.com/office/drawing/2014/main" id="{F3BBD27A-3755-4207-957C-38228309D28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0014032" y="2963863"/>
          <a:ext cx="229585" cy="254000"/>
        </a:xfrm>
        <a:prstGeom prst="rect">
          <a:avLst/>
        </a:prstGeom>
      </xdr:spPr>
    </xdr:pic>
    <xdr:clientData/>
  </xdr:twoCellAnchor>
  <xdr:twoCellAnchor>
    <xdr:from>
      <xdr:col>3</xdr:col>
      <xdr:colOff>205713</xdr:colOff>
      <xdr:row>8</xdr:row>
      <xdr:rowOff>39688</xdr:rowOff>
    </xdr:from>
    <xdr:to>
      <xdr:col>3</xdr:col>
      <xdr:colOff>461037</xdr:colOff>
      <xdr:row>8</xdr:row>
      <xdr:rowOff>293688</xdr:rowOff>
    </xdr:to>
    <xdr:pic>
      <xdr:nvPicPr>
        <xdr:cNvPr id="2400" name="Picture 2399">
          <a:extLst>
            <a:ext uri="{FF2B5EF4-FFF2-40B4-BE49-F238E27FC236}">
              <a16:creationId xmlns:a16="http://schemas.microsoft.com/office/drawing/2014/main" id="{4309D010-EEDB-41E6-8F69-4F167E122DC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148938" y="2963863"/>
          <a:ext cx="255324" cy="254000"/>
        </a:xfrm>
        <a:prstGeom prst="rect">
          <a:avLst/>
        </a:prstGeom>
      </xdr:spPr>
    </xdr:pic>
    <xdr:clientData/>
  </xdr:twoCellAnchor>
  <xdr:twoCellAnchor>
    <xdr:from>
      <xdr:col>87</xdr:col>
      <xdr:colOff>227266</xdr:colOff>
      <xdr:row>8</xdr:row>
      <xdr:rowOff>39688</xdr:rowOff>
    </xdr:from>
    <xdr:to>
      <xdr:col>87</xdr:col>
      <xdr:colOff>439484</xdr:colOff>
      <xdr:row>8</xdr:row>
      <xdr:rowOff>293688</xdr:rowOff>
    </xdr:to>
    <xdr:pic>
      <xdr:nvPicPr>
        <xdr:cNvPr id="2401" name="Picture 2400">
          <a:extLst>
            <a:ext uri="{FF2B5EF4-FFF2-40B4-BE49-F238E27FC236}">
              <a16:creationId xmlns:a16="http://schemas.microsoft.com/office/drawing/2014/main" id="{EA78F653-0A25-4D30-8364-712708511B9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5748491" y="2963863"/>
          <a:ext cx="212218" cy="254000"/>
        </a:xfrm>
        <a:prstGeom prst="rect">
          <a:avLst/>
        </a:prstGeom>
      </xdr:spPr>
    </xdr:pic>
    <xdr:clientData/>
  </xdr:twoCellAnchor>
  <xdr:twoCellAnchor>
    <xdr:from>
      <xdr:col>219</xdr:col>
      <xdr:colOff>206867</xdr:colOff>
      <xdr:row>9</xdr:row>
      <xdr:rowOff>39688</xdr:rowOff>
    </xdr:from>
    <xdr:to>
      <xdr:col>219</xdr:col>
      <xdr:colOff>459883</xdr:colOff>
      <xdr:row>9</xdr:row>
      <xdr:rowOff>293688</xdr:rowOff>
    </xdr:to>
    <xdr:pic>
      <xdr:nvPicPr>
        <xdr:cNvPr id="2402" name="Picture 2401">
          <a:extLst>
            <a:ext uri="{FF2B5EF4-FFF2-40B4-BE49-F238E27FC236}">
              <a16:creationId xmlns:a16="http://schemas.microsoft.com/office/drawing/2014/main" id="{C8DC6C19-1F4D-48B7-A9AB-815BACF7639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509992" y="3297238"/>
          <a:ext cx="253016" cy="254000"/>
        </a:xfrm>
        <a:prstGeom prst="rect">
          <a:avLst/>
        </a:prstGeom>
      </xdr:spPr>
    </xdr:pic>
    <xdr:clientData/>
  </xdr:twoCellAnchor>
  <xdr:twoCellAnchor>
    <xdr:from>
      <xdr:col>159</xdr:col>
      <xdr:colOff>218582</xdr:colOff>
      <xdr:row>9</xdr:row>
      <xdr:rowOff>39688</xdr:rowOff>
    </xdr:from>
    <xdr:to>
      <xdr:col>159</xdr:col>
      <xdr:colOff>448167</xdr:colOff>
      <xdr:row>9</xdr:row>
      <xdr:rowOff>293688</xdr:rowOff>
    </xdr:to>
    <xdr:pic>
      <xdr:nvPicPr>
        <xdr:cNvPr id="2403" name="Picture 2402">
          <a:extLst>
            <a:ext uri="{FF2B5EF4-FFF2-40B4-BE49-F238E27FC236}">
              <a16:creationId xmlns:a16="http://schemas.microsoft.com/office/drawing/2014/main" id="{BFD5CFA0-790E-4298-9F4A-A4B5DAC68C0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212407" y="3297238"/>
          <a:ext cx="229585" cy="254000"/>
        </a:xfrm>
        <a:prstGeom prst="rect">
          <a:avLst/>
        </a:prstGeom>
      </xdr:spPr>
    </xdr:pic>
    <xdr:clientData/>
  </xdr:twoCellAnchor>
  <xdr:twoCellAnchor>
    <xdr:from>
      <xdr:col>3</xdr:col>
      <xdr:colOff>205713</xdr:colOff>
      <xdr:row>9</xdr:row>
      <xdr:rowOff>39688</xdr:rowOff>
    </xdr:from>
    <xdr:to>
      <xdr:col>3</xdr:col>
      <xdr:colOff>461037</xdr:colOff>
      <xdr:row>9</xdr:row>
      <xdr:rowOff>293688</xdr:rowOff>
    </xdr:to>
    <xdr:pic>
      <xdr:nvPicPr>
        <xdr:cNvPr id="2404" name="Picture 2403">
          <a:extLst>
            <a:ext uri="{FF2B5EF4-FFF2-40B4-BE49-F238E27FC236}">
              <a16:creationId xmlns:a16="http://schemas.microsoft.com/office/drawing/2014/main" id="{5888AE26-226C-499F-A2C1-58E7AC95398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48938" y="3297238"/>
          <a:ext cx="255324" cy="254000"/>
        </a:xfrm>
        <a:prstGeom prst="rect">
          <a:avLst/>
        </a:prstGeom>
      </xdr:spPr>
    </xdr:pic>
    <xdr:clientData/>
  </xdr:twoCellAnchor>
  <xdr:twoCellAnchor>
    <xdr:from>
      <xdr:col>207</xdr:col>
      <xdr:colOff>227266</xdr:colOff>
      <xdr:row>9</xdr:row>
      <xdr:rowOff>39688</xdr:rowOff>
    </xdr:from>
    <xdr:to>
      <xdr:col>207</xdr:col>
      <xdr:colOff>439484</xdr:colOff>
      <xdr:row>9</xdr:row>
      <xdr:rowOff>293688</xdr:rowOff>
    </xdr:to>
    <xdr:pic>
      <xdr:nvPicPr>
        <xdr:cNvPr id="2405" name="Picture 2404">
          <a:extLst>
            <a:ext uri="{FF2B5EF4-FFF2-40B4-BE49-F238E27FC236}">
              <a16:creationId xmlns:a16="http://schemas.microsoft.com/office/drawing/2014/main" id="{35F2CC67-6F3F-4810-A1F5-3DDD9BD9E891}"/>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31757991" y="3297238"/>
          <a:ext cx="212218" cy="254000"/>
        </a:xfrm>
        <a:prstGeom prst="rect">
          <a:avLst/>
        </a:prstGeom>
      </xdr:spPr>
    </xdr:pic>
    <xdr:clientData/>
  </xdr:twoCellAnchor>
  <xdr:twoCellAnchor>
    <xdr:from>
      <xdr:col>87</xdr:col>
      <xdr:colOff>204538</xdr:colOff>
      <xdr:row>9</xdr:row>
      <xdr:rowOff>39688</xdr:rowOff>
    </xdr:from>
    <xdr:to>
      <xdr:col>87</xdr:col>
      <xdr:colOff>462212</xdr:colOff>
      <xdr:row>9</xdr:row>
      <xdr:rowOff>293688</xdr:rowOff>
    </xdr:to>
    <xdr:pic>
      <xdr:nvPicPr>
        <xdr:cNvPr id="2406" name="Picture 2405">
          <a:extLst>
            <a:ext uri="{FF2B5EF4-FFF2-40B4-BE49-F238E27FC236}">
              <a16:creationId xmlns:a16="http://schemas.microsoft.com/office/drawing/2014/main" id="{93EBA2BC-40F1-4714-BF68-725C11F049F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725763" y="3297238"/>
          <a:ext cx="257674" cy="254000"/>
        </a:xfrm>
        <a:prstGeom prst="rect">
          <a:avLst/>
        </a:prstGeom>
      </xdr:spPr>
    </xdr:pic>
    <xdr:clientData/>
  </xdr:twoCellAnchor>
  <xdr:twoCellAnchor>
    <xdr:from>
      <xdr:col>99</xdr:col>
      <xdr:colOff>205713</xdr:colOff>
      <xdr:row>9</xdr:row>
      <xdr:rowOff>39688</xdr:rowOff>
    </xdr:from>
    <xdr:to>
      <xdr:col>99</xdr:col>
      <xdr:colOff>461037</xdr:colOff>
      <xdr:row>9</xdr:row>
      <xdr:rowOff>293688</xdr:rowOff>
    </xdr:to>
    <xdr:pic>
      <xdr:nvPicPr>
        <xdr:cNvPr id="2407" name="Picture 2406">
          <a:extLst>
            <a:ext uri="{FF2B5EF4-FFF2-40B4-BE49-F238E27FC236}">
              <a16:creationId xmlns:a16="http://schemas.microsoft.com/office/drawing/2014/main" id="{FB99E014-3268-4FFF-AADD-4506E2CF0E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2918313" y="3297238"/>
          <a:ext cx="255324" cy="254000"/>
        </a:xfrm>
        <a:prstGeom prst="rect">
          <a:avLst/>
        </a:prstGeom>
      </xdr:spPr>
    </xdr:pic>
    <xdr:clientData/>
  </xdr:twoCellAnchor>
  <xdr:twoCellAnchor>
    <xdr:from>
      <xdr:col>111</xdr:col>
      <xdr:colOff>205713</xdr:colOff>
      <xdr:row>9</xdr:row>
      <xdr:rowOff>39688</xdr:rowOff>
    </xdr:from>
    <xdr:to>
      <xdr:col>111</xdr:col>
      <xdr:colOff>461037</xdr:colOff>
      <xdr:row>9</xdr:row>
      <xdr:rowOff>293688</xdr:rowOff>
    </xdr:to>
    <xdr:pic>
      <xdr:nvPicPr>
        <xdr:cNvPr id="2408" name="Picture 2407">
          <a:extLst>
            <a:ext uri="{FF2B5EF4-FFF2-40B4-BE49-F238E27FC236}">
              <a16:creationId xmlns:a16="http://schemas.microsoft.com/office/drawing/2014/main" id="{4C417ECA-4E9E-4D15-B691-0BE51BBEC2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424263" y="3297238"/>
          <a:ext cx="255324" cy="254000"/>
        </a:xfrm>
        <a:prstGeom prst="rect">
          <a:avLst/>
        </a:prstGeom>
      </xdr:spPr>
    </xdr:pic>
    <xdr:clientData/>
  </xdr:twoCellAnchor>
  <xdr:twoCellAnchor>
    <xdr:from>
      <xdr:col>195</xdr:col>
      <xdr:colOff>205808</xdr:colOff>
      <xdr:row>9</xdr:row>
      <xdr:rowOff>39688</xdr:rowOff>
    </xdr:from>
    <xdr:to>
      <xdr:col>195</xdr:col>
      <xdr:colOff>460943</xdr:colOff>
      <xdr:row>9</xdr:row>
      <xdr:rowOff>293688</xdr:rowOff>
    </xdr:to>
    <xdr:pic>
      <xdr:nvPicPr>
        <xdr:cNvPr id="2409" name="Picture 2408">
          <a:extLst>
            <a:ext uri="{FF2B5EF4-FFF2-40B4-BE49-F238E27FC236}">
              <a16:creationId xmlns:a16="http://schemas.microsoft.com/office/drawing/2014/main" id="{9F7E8B52-2594-4C9A-9548-C33838CAF51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4354658" y="3297238"/>
          <a:ext cx="255135" cy="254000"/>
        </a:xfrm>
        <a:prstGeom prst="rect">
          <a:avLst/>
        </a:prstGeom>
      </xdr:spPr>
    </xdr:pic>
    <xdr:clientData/>
  </xdr:twoCellAnchor>
  <xdr:twoCellAnchor>
    <xdr:from>
      <xdr:col>147</xdr:col>
      <xdr:colOff>209706</xdr:colOff>
      <xdr:row>9</xdr:row>
      <xdr:rowOff>39688</xdr:rowOff>
    </xdr:from>
    <xdr:to>
      <xdr:col>147</xdr:col>
      <xdr:colOff>457045</xdr:colOff>
      <xdr:row>9</xdr:row>
      <xdr:rowOff>293688</xdr:rowOff>
    </xdr:to>
    <xdr:pic>
      <xdr:nvPicPr>
        <xdr:cNvPr id="2410" name="Picture 2409">
          <a:extLst>
            <a:ext uri="{FF2B5EF4-FFF2-40B4-BE49-F238E27FC236}">
              <a16:creationId xmlns:a16="http://schemas.microsoft.com/office/drawing/2014/main" id="{05C82F91-3ED2-4292-8643-FF441A4BDEE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5726406" y="3297238"/>
          <a:ext cx="247339" cy="254000"/>
        </a:xfrm>
        <a:prstGeom prst="rect">
          <a:avLst/>
        </a:prstGeom>
      </xdr:spPr>
    </xdr:pic>
    <xdr:clientData/>
  </xdr:twoCellAnchor>
  <xdr:twoCellAnchor>
    <xdr:from>
      <xdr:col>27</xdr:col>
      <xdr:colOff>205713</xdr:colOff>
      <xdr:row>9</xdr:row>
      <xdr:rowOff>39688</xdr:rowOff>
    </xdr:from>
    <xdr:to>
      <xdr:col>27</xdr:col>
      <xdr:colOff>461037</xdr:colOff>
      <xdr:row>9</xdr:row>
      <xdr:rowOff>293688</xdr:rowOff>
    </xdr:to>
    <xdr:pic>
      <xdr:nvPicPr>
        <xdr:cNvPr id="2411" name="Picture 2410">
          <a:extLst>
            <a:ext uri="{FF2B5EF4-FFF2-40B4-BE49-F238E27FC236}">
              <a16:creationId xmlns:a16="http://schemas.microsoft.com/office/drawing/2014/main" id="{AF99BCDC-AF51-4B2A-A0BA-572D65A45D0A}"/>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7560263" y="3297238"/>
          <a:ext cx="255324" cy="254000"/>
        </a:xfrm>
        <a:prstGeom prst="rect">
          <a:avLst/>
        </a:prstGeom>
      </xdr:spPr>
    </xdr:pic>
    <xdr:clientData/>
  </xdr:twoCellAnchor>
  <xdr:twoCellAnchor>
    <xdr:from>
      <xdr:col>171</xdr:col>
      <xdr:colOff>204538</xdr:colOff>
      <xdr:row>9</xdr:row>
      <xdr:rowOff>39688</xdr:rowOff>
    </xdr:from>
    <xdr:to>
      <xdr:col>171</xdr:col>
      <xdr:colOff>462212</xdr:colOff>
      <xdr:row>9</xdr:row>
      <xdr:rowOff>293688</xdr:rowOff>
    </xdr:to>
    <xdr:pic>
      <xdr:nvPicPr>
        <xdr:cNvPr id="2412" name="Picture 2411">
          <a:extLst>
            <a:ext uri="{FF2B5EF4-FFF2-40B4-BE49-F238E27FC236}">
              <a16:creationId xmlns:a16="http://schemas.microsoft.com/office/drawing/2014/main" id="{AA792B50-F003-4EF3-9BC5-58AB72EB22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332588" y="3297238"/>
          <a:ext cx="257674" cy="254000"/>
        </a:xfrm>
        <a:prstGeom prst="rect">
          <a:avLst/>
        </a:prstGeom>
      </xdr:spPr>
    </xdr:pic>
    <xdr:clientData/>
  </xdr:twoCellAnchor>
  <xdr:twoCellAnchor>
    <xdr:from>
      <xdr:col>123</xdr:col>
      <xdr:colOff>205713</xdr:colOff>
      <xdr:row>9</xdr:row>
      <xdr:rowOff>39688</xdr:rowOff>
    </xdr:from>
    <xdr:to>
      <xdr:col>123</xdr:col>
      <xdr:colOff>461037</xdr:colOff>
      <xdr:row>9</xdr:row>
      <xdr:rowOff>293688</xdr:rowOff>
    </xdr:to>
    <xdr:pic>
      <xdr:nvPicPr>
        <xdr:cNvPr id="2413" name="Picture 2412">
          <a:extLst>
            <a:ext uri="{FF2B5EF4-FFF2-40B4-BE49-F238E27FC236}">
              <a16:creationId xmlns:a16="http://schemas.microsoft.com/office/drawing/2014/main" id="{7C3F443D-A869-4CBD-BE7C-D16A211F7F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0663388" y="3297238"/>
          <a:ext cx="255324" cy="254000"/>
        </a:xfrm>
        <a:prstGeom prst="rect">
          <a:avLst/>
        </a:prstGeom>
      </xdr:spPr>
    </xdr:pic>
    <xdr:clientData/>
  </xdr:twoCellAnchor>
  <xdr:twoCellAnchor>
    <xdr:from>
      <xdr:col>231</xdr:col>
      <xdr:colOff>219918</xdr:colOff>
      <xdr:row>9</xdr:row>
      <xdr:rowOff>39688</xdr:rowOff>
    </xdr:from>
    <xdr:to>
      <xdr:col>231</xdr:col>
      <xdr:colOff>446832</xdr:colOff>
      <xdr:row>9</xdr:row>
      <xdr:rowOff>293688</xdr:rowOff>
    </xdr:to>
    <xdr:pic>
      <xdr:nvPicPr>
        <xdr:cNvPr id="2414" name="Picture 2413">
          <a:extLst>
            <a:ext uri="{FF2B5EF4-FFF2-40B4-BE49-F238E27FC236}">
              <a16:creationId xmlns:a16="http://schemas.microsoft.com/office/drawing/2014/main" id="{9FBF88B0-1E77-4CF4-97A2-E70D643C92D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46704893" y="3297238"/>
          <a:ext cx="226914" cy="254000"/>
        </a:xfrm>
        <a:prstGeom prst="rect">
          <a:avLst/>
        </a:prstGeom>
      </xdr:spPr>
    </xdr:pic>
    <xdr:clientData/>
  </xdr:twoCellAnchor>
  <xdr:twoCellAnchor>
    <xdr:from>
      <xdr:col>183</xdr:col>
      <xdr:colOff>185901</xdr:colOff>
      <xdr:row>9</xdr:row>
      <xdr:rowOff>39688</xdr:rowOff>
    </xdr:from>
    <xdr:to>
      <xdr:col>183</xdr:col>
      <xdr:colOff>480849</xdr:colOff>
      <xdr:row>9</xdr:row>
      <xdr:rowOff>293688</xdr:rowOff>
    </xdr:to>
    <xdr:pic>
      <xdr:nvPicPr>
        <xdr:cNvPr id="2415" name="Picture 2414">
          <a:extLst>
            <a:ext uri="{FF2B5EF4-FFF2-40B4-BE49-F238E27FC236}">
              <a16:creationId xmlns:a16="http://schemas.microsoft.com/office/drawing/2014/main" id="{960091C6-B9B5-44FC-9150-CEFA51D0E8B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7448176" y="3297238"/>
          <a:ext cx="294948" cy="254000"/>
        </a:xfrm>
        <a:prstGeom prst="rect">
          <a:avLst/>
        </a:prstGeom>
      </xdr:spPr>
    </xdr:pic>
    <xdr:clientData/>
  </xdr:twoCellAnchor>
  <xdr:twoCellAnchor>
    <xdr:from>
      <xdr:col>63</xdr:col>
      <xdr:colOff>205808</xdr:colOff>
      <xdr:row>9</xdr:row>
      <xdr:rowOff>39688</xdr:rowOff>
    </xdr:from>
    <xdr:to>
      <xdr:col>63</xdr:col>
      <xdr:colOff>460943</xdr:colOff>
      <xdr:row>9</xdr:row>
      <xdr:rowOff>293688</xdr:rowOff>
    </xdr:to>
    <xdr:pic>
      <xdr:nvPicPr>
        <xdr:cNvPr id="2416" name="Picture 2415">
          <a:extLst>
            <a:ext uri="{FF2B5EF4-FFF2-40B4-BE49-F238E27FC236}">
              <a16:creationId xmlns:a16="http://schemas.microsoft.com/office/drawing/2014/main" id="{B3F55200-D894-4D3E-86B1-AACFC04BE7A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0001258" y="3297238"/>
          <a:ext cx="255135" cy="254000"/>
        </a:xfrm>
        <a:prstGeom prst="rect">
          <a:avLst/>
        </a:prstGeom>
      </xdr:spPr>
    </xdr:pic>
    <xdr:clientData/>
  </xdr:twoCellAnchor>
  <xdr:twoCellAnchor>
    <xdr:from>
      <xdr:col>135</xdr:col>
      <xdr:colOff>205713</xdr:colOff>
      <xdr:row>9</xdr:row>
      <xdr:rowOff>39688</xdr:rowOff>
    </xdr:from>
    <xdr:to>
      <xdr:col>135</xdr:col>
      <xdr:colOff>461037</xdr:colOff>
      <xdr:row>9</xdr:row>
      <xdr:rowOff>293688</xdr:rowOff>
    </xdr:to>
    <xdr:pic>
      <xdr:nvPicPr>
        <xdr:cNvPr id="2417" name="Picture 2416">
          <a:extLst>
            <a:ext uri="{FF2B5EF4-FFF2-40B4-BE49-F238E27FC236}">
              <a16:creationId xmlns:a16="http://schemas.microsoft.com/office/drawing/2014/main" id="{4EF0A6A2-1E00-4337-AB3B-07CD7EABDCC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226238" y="3297238"/>
          <a:ext cx="255324" cy="254000"/>
        </a:xfrm>
        <a:prstGeom prst="rect">
          <a:avLst/>
        </a:prstGeom>
      </xdr:spPr>
    </xdr:pic>
    <xdr:clientData/>
  </xdr:twoCellAnchor>
  <xdr:twoCellAnchor>
    <xdr:from>
      <xdr:col>51</xdr:col>
      <xdr:colOff>222477</xdr:colOff>
      <xdr:row>9</xdr:row>
      <xdr:rowOff>39688</xdr:rowOff>
    </xdr:from>
    <xdr:to>
      <xdr:col>51</xdr:col>
      <xdr:colOff>444273</xdr:colOff>
      <xdr:row>9</xdr:row>
      <xdr:rowOff>293688</xdr:rowOff>
    </xdr:to>
    <xdr:pic>
      <xdr:nvPicPr>
        <xdr:cNvPr id="2418" name="Picture 2417">
          <a:extLst>
            <a:ext uri="{FF2B5EF4-FFF2-40B4-BE49-F238E27FC236}">
              <a16:creationId xmlns:a16="http://schemas.microsoft.com/office/drawing/2014/main" id="{533B88F3-621E-4B82-AAD9-EEFDCF54246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2759877" y="3297238"/>
          <a:ext cx="221796" cy="254000"/>
        </a:xfrm>
        <a:prstGeom prst="rect">
          <a:avLst/>
        </a:prstGeom>
      </xdr:spPr>
    </xdr:pic>
    <xdr:clientData/>
  </xdr:twoCellAnchor>
  <xdr:twoCellAnchor>
    <xdr:from>
      <xdr:col>39</xdr:col>
      <xdr:colOff>205713</xdr:colOff>
      <xdr:row>9</xdr:row>
      <xdr:rowOff>39688</xdr:rowOff>
    </xdr:from>
    <xdr:to>
      <xdr:col>39</xdr:col>
      <xdr:colOff>461037</xdr:colOff>
      <xdr:row>9</xdr:row>
      <xdr:rowOff>293688</xdr:rowOff>
    </xdr:to>
    <xdr:pic>
      <xdr:nvPicPr>
        <xdr:cNvPr id="2419" name="Picture 2418">
          <a:extLst>
            <a:ext uri="{FF2B5EF4-FFF2-40B4-BE49-F238E27FC236}">
              <a16:creationId xmlns:a16="http://schemas.microsoft.com/office/drawing/2014/main" id="{8BD1C8E9-A56D-4289-9BA0-3AD3103DB8B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818313" y="3297238"/>
          <a:ext cx="255324" cy="254000"/>
        </a:xfrm>
        <a:prstGeom prst="rect">
          <a:avLst/>
        </a:prstGeom>
      </xdr:spPr>
    </xdr:pic>
    <xdr:clientData/>
  </xdr:twoCellAnchor>
  <xdr:twoCellAnchor>
    <xdr:from>
      <xdr:col>15</xdr:col>
      <xdr:colOff>205713</xdr:colOff>
      <xdr:row>10</xdr:row>
      <xdr:rowOff>39688</xdr:rowOff>
    </xdr:from>
    <xdr:to>
      <xdr:col>15</xdr:col>
      <xdr:colOff>461037</xdr:colOff>
      <xdr:row>10</xdr:row>
      <xdr:rowOff>293688</xdr:rowOff>
    </xdr:to>
    <xdr:pic>
      <xdr:nvPicPr>
        <xdr:cNvPr id="2420" name="Picture 2419">
          <a:extLst>
            <a:ext uri="{FF2B5EF4-FFF2-40B4-BE49-F238E27FC236}">
              <a16:creationId xmlns:a16="http://schemas.microsoft.com/office/drawing/2014/main" id="{596D7E1B-7C62-4F9D-9025-C897D2622C3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121238" y="3630613"/>
          <a:ext cx="255324" cy="254000"/>
        </a:xfrm>
        <a:prstGeom prst="rect">
          <a:avLst/>
        </a:prstGeom>
      </xdr:spPr>
    </xdr:pic>
    <xdr:clientData/>
  </xdr:twoCellAnchor>
  <xdr:twoCellAnchor>
    <xdr:from>
      <xdr:col>75</xdr:col>
      <xdr:colOff>237263</xdr:colOff>
      <xdr:row>10</xdr:row>
      <xdr:rowOff>39688</xdr:rowOff>
    </xdr:from>
    <xdr:to>
      <xdr:col>75</xdr:col>
      <xdr:colOff>429488</xdr:colOff>
      <xdr:row>10</xdr:row>
      <xdr:rowOff>293688</xdr:rowOff>
    </xdr:to>
    <xdr:pic>
      <xdr:nvPicPr>
        <xdr:cNvPr id="2421" name="Picture 2420">
          <a:extLst>
            <a:ext uri="{FF2B5EF4-FFF2-40B4-BE49-F238E27FC236}">
              <a16:creationId xmlns:a16="http://schemas.microsoft.com/office/drawing/2014/main" id="{4B042687-C021-4372-9E00-DDF910EE4CE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8490913" y="3630613"/>
          <a:ext cx="192225" cy="254000"/>
        </a:xfrm>
        <a:prstGeom prst="rect">
          <a:avLst/>
        </a:prstGeom>
      </xdr:spPr>
    </xdr:pic>
    <xdr:clientData/>
  </xdr:twoCellAnchor>
  <xdr:twoCellAnchor>
    <xdr:from>
      <xdr:col>27</xdr:col>
      <xdr:colOff>218582</xdr:colOff>
      <xdr:row>11</xdr:row>
      <xdr:rowOff>39688</xdr:rowOff>
    </xdr:from>
    <xdr:to>
      <xdr:col>27</xdr:col>
      <xdr:colOff>448167</xdr:colOff>
      <xdr:row>11</xdr:row>
      <xdr:rowOff>293688</xdr:rowOff>
    </xdr:to>
    <xdr:pic>
      <xdr:nvPicPr>
        <xdr:cNvPr id="2422" name="Picture 2421">
          <a:extLst>
            <a:ext uri="{FF2B5EF4-FFF2-40B4-BE49-F238E27FC236}">
              <a16:creationId xmlns:a16="http://schemas.microsoft.com/office/drawing/2014/main" id="{4D24FA8D-B171-45FA-9103-B092D4AA613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7573132" y="3963988"/>
          <a:ext cx="229585" cy="254000"/>
        </a:xfrm>
        <a:prstGeom prst="rect">
          <a:avLst/>
        </a:prstGeom>
      </xdr:spPr>
    </xdr:pic>
    <xdr:clientData/>
  </xdr:twoCellAnchor>
  <xdr:twoCellAnchor>
    <xdr:from>
      <xdr:col>219</xdr:col>
      <xdr:colOff>209706</xdr:colOff>
      <xdr:row>11</xdr:row>
      <xdr:rowOff>39688</xdr:rowOff>
    </xdr:from>
    <xdr:to>
      <xdr:col>219</xdr:col>
      <xdr:colOff>457045</xdr:colOff>
      <xdr:row>11</xdr:row>
      <xdr:rowOff>293688</xdr:rowOff>
    </xdr:to>
    <xdr:pic>
      <xdr:nvPicPr>
        <xdr:cNvPr id="2423" name="Picture 2422">
          <a:extLst>
            <a:ext uri="{FF2B5EF4-FFF2-40B4-BE49-F238E27FC236}">
              <a16:creationId xmlns:a16="http://schemas.microsoft.com/office/drawing/2014/main" id="{050FC310-D66F-46F6-95F3-8C75AA338C6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9512831" y="3963988"/>
          <a:ext cx="247339" cy="254000"/>
        </a:xfrm>
        <a:prstGeom prst="rect">
          <a:avLst/>
        </a:prstGeom>
      </xdr:spPr>
    </xdr:pic>
    <xdr:clientData/>
  </xdr:twoCellAnchor>
  <xdr:twoCellAnchor>
    <xdr:from>
      <xdr:col>39</xdr:col>
      <xdr:colOff>205808</xdr:colOff>
      <xdr:row>11</xdr:row>
      <xdr:rowOff>39688</xdr:rowOff>
    </xdr:from>
    <xdr:to>
      <xdr:col>39</xdr:col>
      <xdr:colOff>460943</xdr:colOff>
      <xdr:row>11</xdr:row>
      <xdr:rowOff>293688</xdr:rowOff>
    </xdr:to>
    <xdr:pic>
      <xdr:nvPicPr>
        <xdr:cNvPr id="2424" name="Picture 2423">
          <a:extLst>
            <a:ext uri="{FF2B5EF4-FFF2-40B4-BE49-F238E27FC236}">
              <a16:creationId xmlns:a16="http://schemas.microsoft.com/office/drawing/2014/main" id="{B5DAAB7E-72A7-4FDD-953D-69AB85B291A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4818408" y="3963988"/>
          <a:ext cx="255135" cy="254000"/>
        </a:xfrm>
        <a:prstGeom prst="rect">
          <a:avLst/>
        </a:prstGeom>
      </xdr:spPr>
    </xdr:pic>
    <xdr:clientData/>
  </xdr:twoCellAnchor>
  <xdr:twoCellAnchor>
    <xdr:from>
      <xdr:col>111</xdr:col>
      <xdr:colOff>222477</xdr:colOff>
      <xdr:row>11</xdr:row>
      <xdr:rowOff>39688</xdr:rowOff>
    </xdr:from>
    <xdr:to>
      <xdr:col>111</xdr:col>
      <xdr:colOff>444273</xdr:colOff>
      <xdr:row>11</xdr:row>
      <xdr:rowOff>293688</xdr:rowOff>
    </xdr:to>
    <xdr:pic>
      <xdr:nvPicPr>
        <xdr:cNvPr id="2425" name="Picture 2424">
          <a:extLst>
            <a:ext uri="{FF2B5EF4-FFF2-40B4-BE49-F238E27FC236}">
              <a16:creationId xmlns:a16="http://schemas.microsoft.com/office/drawing/2014/main" id="{4EFA2ADA-1A70-4363-9467-72BC395A6D4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2441027" y="3963988"/>
          <a:ext cx="221796" cy="254000"/>
        </a:xfrm>
        <a:prstGeom prst="rect">
          <a:avLst/>
        </a:prstGeom>
      </xdr:spPr>
    </xdr:pic>
    <xdr:clientData/>
  </xdr:twoCellAnchor>
  <xdr:twoCellAnchor>
    <xdr:from>
      <xdr:col>75</xdr:col>
      <xdr:colOff>185901</xdr:colOff>
      <xdr:row>11</xdr:row>
      <xdr:rowOff>39688</xdr:rowOff>
    </xdr:from>
    <xdr:to>
      <xdr:col>75</xdr:col>
      <xdr:colOff>480849</xdr:colOff>
      <xdr:row>11</xdr:row>
      <xdr:rowOff>293688</xdr:rowOff>
    </xdr:to>
    <xdr:pic>
      <xdr:nvPicPr>
        <xdr:cNvPr id="2426" name="Picture 2425">
          <a:extLst>
            <a:ext uri="{FF2B5EF4-FFF2-40B4-BE49-F238E27FC236}">
              <a16:creationId xmlns:a16="http://schemas.microsoft.com/office/drawing/2014/main" id="{5A11895E-948C-46D1-8498-1F638E4D526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8439551" y="3963988"/>
          <a:ext cx="294948" cy="254000"/>
        </a:xfrm>
        <a:prstGeom prst="rect">
          <a:avLst/>
        </a:prstGeom>
      </xdr:spPr>
    </xdr:pic>
    <xdr:clientData/>
  </xdr:twoCellAnchor>
  <xdr:twoCellAnchor>
    <xdr:from>
      <xdr:col>231</xdr:col>
      <xdr:colOff>205713</xdr:colOff>
      <xdr:row>11</xdr:row>
      <xdr:rowOff>39688</xdr:rowOff>
    </xdr:from>
    <xdr:to>
      <xdr:col>231</xdr:col>
      <xdr:colOff>461037</xdr:colOff>
      <xdr:row>11</xdr:row>
      <xdr:rowOff>293688</xdr:rowOff>
    </xdr:to>
    <xdr:pic>
      <xdr:nvPicPr>
        <xdr:cNvPr id="2427" name="Picture 2426">
          <a:extLst>
            <a:ext uri="{FF2B5EF4-FFF2-40B4-BE49-F238E27FC236}">
              <a16:creationId xmlns:a16="http://schemas.microsoft.com/office/drawing/2014/main" id="{3D3B8BF1-0FBD-4427-86A9-2C91936C5AD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6690688" y="3963988"/>
          <a:ext cx="255324" cy="254000"/>
        </a:xfrm>
        <a:prstGeom prst="rect">
          <a:avLst/>
        </a:prstGeom>
      </xdr:spPr>
    </xdr:pic>
    <xdr:clientData/>
  </xdr:twoCellAnchor>
  <xdr:twoCellAnchor>
    <xdr:from>
      <xdr:col>123</xdr:col>
      <xdr:colOff>205713</xdr:colOff>
      <xdr:row>11</xdr:row>
      <xdr:rowOff>39688</xdr:rowOff>
    </xdr:from>
    <xdr:to>
      <xdr:col>123</xdr:col>
      <xdr:colOff>461037</xdr:colOff>
      <xdr:row>11</xdr:row>
      <xdr:rowOff>293688</xdr:rowOff>
    </xdr:to>
    <xdr:pic>
      <xdr:nvPicPr>
        <xdr:cNvPr id="2428" name="Picture 2427">
          <a:extLst>
            <a:ext uri="{FF2B5EF4-FFF2-40B4-BE49-F238E27FC236}">
              <a16:creationId xmlns:a16="http://schemas.microsoft.com/office/drawing/2014/main" id="{91C1F5D0-5E82-486A-A46B-F56FBBF8170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0663388" y="3963988"/>
          <a:ext cx="255324" cy="254000"/>
        </a:xfrm>
        <a:prstGeom prst="rect">
          <a:avLst/>
        </a:prstGeom>
      </xdr:spPr>
    </xdr:pic>
    <xdr:clientData/>
  </xdr:twoCellAnchor>
  <xdr:twoCellAnchor>
    <xdr:from>
      <xdr:col>87</xdr:col>
      <xdr:colOff>204538</xdr:colOff>
      <xdr:row>11</xdr:row>
      <xdr:rowOff>39688</xdr:rowOff>
    </xdr:from>
    <xdr:to>
      <xdr:col>87</xdr:col>
      <xdr:colOff>462212</xdr:colOff>
      <xdr:row>11</xdr:row>
      <xdr:rowOff>293688</xdr:rowOff>
    </xdr:to>
    <xdr:pic>
      <xdr:nvPicPr>
        <xdr:cNvPr id="2429" name="Picture 2428">
          <a:extLst>
            <a:ext uri="{FF2B5EF4-FFF2-40B4-BE49-F238E27FC236}">
              <a16:creationId xmlns:a16="http://schemas.microsoft.com/office/drawing/2014/main" id="{279EFACD-F0E0-4928-B736-552C4715A2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725763" y="3963988"/>
          <a:ext cx="257674" cy="254000"/>
        </a:xfrm>
        <a:prstGeom prst="rect">
          <a:avLst/>
        </a:prstGeom>
      </xdr:spPr>
    </xdr:pic>
    <xdr:clientData/>
  </xdr:twoCellAnchor>
  <xdr:twoCellAnchor>
    <xdr:from>
      <xdr:col>195</xdr:col>
      <xdr:colOff>205713</xdr:colOff>
      <xdr:row>11</xdr:row>
      <xdr:rowOff>39688</xdr:rowOff>
    </xdr:from>
    <xdr:to>
      <xdr:col>195</xdr:col>
      <xdr:colOff>461037</xdr:colOff>
      <xdr:row>11</xdr:row>
      <xdr:rowOff>293688</xdr:rowOff>
    </xdr:to>
    <xdr:pic>
      <xdr:nvPicPr>
        <xdr:cNvPr id="2430" name="Picture 2429">
          <a:extLst>
            <a:ext uri="{FF2B5EF4-FFF2-40B4-BE49-F238E27FC236}">
              <a16:creationId xmlns:a16="http://schemas.microsoft.com/office/drawing/2014/main" id="{BF837C48-4874-4680-92C6-E3EC87F05A3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4354563" y="3963988"/>
          <a:ext cx="255324" cy="254000"/>
        </a:xfrm>
        <a:prstGeom prst="rect">
          <a:avLst/>
        </a:prstGeom>
      </xdr:spPr>
    </xdr:pic>
    <xdr:clientData/>
  </xdr:twoCellAnchor>
  <xdr:twoCellAnchor>
    <xdr:from>
      <xdr:col>51</xdr:col>
      <xdr:colOff>205713</xdr:colOff>
      <xdr:row>11</xdr:row>
      <xdr:rowOff>39688</xdr:rowOff>
    </xdr:from>
    <xdr:to>
      <xdr:col>51</xdr:col>
      <xdr:colOff>461037</xdr:colOff>
      <xdr:row>11</xdr:row>
      <xdr:rowOff>293688</xdr:rowOff>
    </xdr:to>
    <xdr:pic>
      <xdr:nvPicPr>
        <xdr:cNvPr id="2431" name="Picture 2430">
          <a:extLst>
            <a:ext uri="{FF2B5EF4-FFF2-40B4-BE49-F238E27FC236}">
              <a16:creationId xmlns:a16="http://schemas.microsoft.com/office/drawing/2014/main" id="{27AF7E39-F4AE-481F-ACD4-DB4B885E5A0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743113" y="3963988"/>
          <a:ext cx="255324" cy="254000"/>
        </a:xfrm>
        <a:prstGeom prst="rect">
          <a:avLst/>
        </a:prstGeom>
      </xdr:spPr>
    </xdr:pic>
    <xdr:clientData/>
  </xdr:twoCellAnchor>
  <xdr:twoCellAnchor>
    <xdr:from>
      <xdr:col>207</xdr:col>
      <xdr:colOff>237263</xdr:colOff>
      <xdr:row>11</xdr:row>
      <xdr:rowOff>39688</xdr:rowOff>
    </xdr:from>
    <xdr:to>
      <xdr:col>207</xdr:col>
      <xdr:colOff>429488</xdr:colOff>
      <xdr:row>11</xdr:row>
      <xdr:rowOff>293688</xdr:rowOff>
    </xdr:to>
    <xdr:pic>
      <xdr:nvPicPr>
        <xdr:cNvPr id="2432" name="Picture 2431">
          <a:extLst>
            <a:ext uri="{FF2B5EF4-FFF2-40B4-BE49-F238E27FC236}">
              <a16:creationId xmlns:a16="http://schemas.microsoft.com/office/drawing/2014/main" id="{5D5775BE-378A-4A58-A28A-4D14E154B2B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1767988" y="3963988"/>
          <a:ext cx="192225" cy="254000"/>
        </a:xfrm>
        <a:prstGeom prst="rect">
          <a:avLst/>
        </a:prstGeom>
      </xdr:spPr>
    </xdr:pic>
    <xdr:clientData/>
  </xdr:twoCellAnchor>
  <xdr:twoCellAnchor>
    <xdr:from>
      <xdr:col>15</xdr:col>
      <xdr:colOff>205713</xdr:colOff>
      <xdr:row>11</xdr:row>
      <xdr:rowOff>39688</xdr:rowOff>
    </xdr:from>
    <xdr:to>
      <xdr:col>15</xdr:col>
      <xdr:colOff>461037</xdr:colOff>
      <xdr:row>11</xdr:row>
      <xdr:rowOff>293688</xdr:rowOff>
    </xdr:to>
    <xdr:pic>
      <xdr:nvPicPr>
        <xdr:cNvPr id="2433" name="Picture 2432">
          <a:extLst>
            <a:ext uri="{FF2B5EF4-FFF2-40B4-BE49-F238E27FC236}">
              <a16:creationId xmlns:a16="http://schemas.microsoft.com/office/drawing/2014/main" id="{BD87EA80-812A-43D5-BE12-8023F0944BE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121238" y="3963988"/>
          <a:ext cx="255324" cy="254000"/>
        </a:xfrm>
        <a:prstGeom prst="rect">
          <a:avLst/>
        </a:prstGeom>
      </xdr:spPr>
    </xdr:pic>
    <xdr:clientData/>
  </xdr:twoCellAnchor>
  <xdr:twoCellAnchor>
    <xdr:from>
      <xdr:col>159</xdr:col>
      <xdr:colOff>205713</xdr:colOff>
      <xdr:row>11</xdr:row>
      <xdr:rowOff>39688</xdr:rowOff>
    </xdr:from>
    <xdr:to>
      <xdr:col>159</xdr:col>
      <xdr:colOff>461037</xdr:colOff>
      <xdr:row>11</xdr:row>
      <xdr:rowOff>293688</xdr:rowOff>
    </xdr:to>
    <xdr:pic>
      <xdr:nvPicPr>
        <xdr:cNvPr id="2434" name="Picture 2433">
          <a:extLst>
            <a:ext uri="{FF2B5EF4-FFF2-40B4-BE49-F238E27FC236}">
              <a16:creationId xmlns:a16="http://schemas.microsoft.com/office/drawing/2014/main" id="{B761489F-FDA5-47B7-B593-416895CAA9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3199538" y="3963988"/>
          <a:ext cx="255324" cy="254000"/>
        </a:xfrm>
        <a:prstGeom prst="rect">
          <a:avLst/>
        </a:prstGeom>
      </xdr:spPr>
    </xdr:pic>
    <xdr:clientData/>
  </xdr:twoCellAnchor>
  <xdr:twoCellAnchor>
    <xdr:from>
      <xdr:col>171</xdr:col>
      <xdr:colOff>206867</xdr:colOff>
      <xdr:row>11</xdr:row>
      <xdr:rowOff>39688</xdr:rowOff>
    </xdr:from>
    <xdr:to>
      <xdr:col>171</xdr:col>
      <xdr:colOff>459883</xdr:colOff>
      <xdr:row>11</xdr:row>
      <xdr:rowOff>293688</xdr:rowOff>
    </xdr:to>
    <xdr:pic>
      <xdr:nvPicPr>
        <xdr:cNvPr id="2435" name="Picture 2434">
          <a:extLst>
            <a:ext uri="{FF2B5EF4-FFF2-40B4-BE49-F238E27FC236}">
              <a16:creationId xmlns:a16="http://schemas.microsoft.com/office/drawing/2014/main" id="{8B573A32-9AAC-4176-9643-78E8A5E54AF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334917" y="3963988"/>
          <a:ext cx="253016" cy="254000"/>
        </a:xfrm>
        <a:prstGeom prst="rect">
          <a:avLst/>
        </a:prstGeom>
      </xdr:spPr>
    </xdr:pic>
    <xdr:clientData/>
  </xdr:twoCellAnchor>
  <xdr:twoCellAnchor>
    <xdr:from>
      <xdr:col>99</xdr:col>
      <xdr:colOff>227266</xdr:colOff>
      <xdr:row>11</xdr:row>
      <xdr:rowOff>39688</xdr:rowOff>
    </xdr:from>
    <xdr:to>
      <xdr:col>99</xdr:col>
      <xdr:colOff>439484</xdr:colOff>
      <xdr:row>11</xdr:row>
      <xdr:rowOff>293688</xdr:rowOff>
    </xdr:to>
    <xdr:pic>
      <xdr:nvPicPr>
        <xdr:cNvPr id="2436" name="Picture 2435">
          <a:extLst>
            <a:ext uri="{FF2B5EF4-FFF2-40B4-BE49-F238E27FC236}">
              <a16:creationId xmlns:a16="http://schemas.microsoft.com/office/drawing/2014/main" id="{888594A7-476F-4C70-922D-0FBEB1F8C8A1}"/>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2939866" y="3963988"/>
          <a:ext cx="212218" cy="254000"/>
        </a:xfrm>
        <a:prstGeom prst="rect">
          <a:avLst/>
        </a:prstGeom>
      </xdr:spPr>
    </xdr:pic>
    <xdr:clientData/>
  </xdr:twoCellAnchor>
  <xdr:twoCellAnchor>
    <xdr:from>
      <xdr:col>3</xdr:col>
      <xdr:colOff>204538</xdr:colOff>
      <xdr:row>11</xdr:row>
      <xdr:rowOff>39688</xdr:rowOff>
    </xdr:from>
    <xdr:to>
      <xdr:col>3</xdr:col>
      <xdr:colOff>462212</xdr:colOff>
      <xdr:row>11</xdr:row>
      <xdr:rowOff>293688</xdr:rowOff>
    </xdr:to>
    <xdr:pic>
      <xdr:nvPicPr>
        <xdr:cNvPr id="2437" name="Picture 2436">
          <a:extLst>
            <a:ext uri="{FF2B5EF4-FFF2-40B4-BE49-F238E27FC236}">
              <a16:creationId xmlns:a16="http://schemas.microsoft.com/office/drawing/2014/main" id="{A1B8A5DC-BDAD-4C19-99E4-B1AA5603937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147763" y="3963988"/>
          <a:ext cx="257674" cy="254000"/>
        </a:xfrm>
        <a:prstGeom prst="rect">
          <a:avLst/>
        </a:prstGeom>
      </xdr:spPr>
    </xdr:pic>
    <xdr:clientData/>
  </xdr:twoCellAnchor>
  <xdr:twoCellAnchor>
    <xdr:from>
      <xdr:col>183</xdr:col>
      <xdr:colOff>205713</xdr:colOff>
      <xdr:row>11</xdr:row>
      <xdr:rowOff>39688</xdr:rowOff>
    </xdr:from>
    <xdr:to>
      <xdr:col>183</xdr:col>
      <xdr:colOff>461037</xdr:colOff>
      <xdr:row>11</xdr:row>
      <xdr:rowOff>293688</xdr:rowOff>
    </xdr:to>
    <xdr:pic>
      <xdr:nvPicPr>
        <xdr:cNvPr id="2438" name="Picture 2437">
          <a:extLst>
            <a:ext uri="{FF2B5EF4-FFF2-40B4-BE49-F238E27FC236}">
              <a16:creationId xmlns:a16="http://schemas.microsoft.com/office/drawing/2014/main" id="{A772F6C9-74D7-4426-B2BE-B52368A6D9B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7467988" y="3963988"/>
          <a:ext cx="255324" cy="254000"/>
        </a:xfrm>
        <a:prstGeom prst="rect">
          <a:avLst/>
        </a:prstGeom>
      </xdr:spPr>
    </xdr:pic>
    <xdr:clientData/>
  </xdr:twoCellAnchor>
  <xdr:twoCellAnchor>
    <xdr:from>
      <xdr:col>63</xdr:col>
      <xdr:colOff>219918</xdr:colOff>
      <xdr:row>11</xdr:row>
      <xdr:rowOff>39688</xdr:rowOff>
    </xdr:from>
    <xdr:to>
      <xdr:col>63</xdr:col>
      <xdr:colOff>446832</xdr:colOff>
      <xdr:row>11</xdr:row>
      <xdr:rowOff>293688</xdr:rowOff>
    </xdr:to>
    <xdr:pic>
      <xdr:nvPicPr>
        <xdr:cNvPr id="2439" name="Picture 2438">
          <a:extLst>
            <a:ext uri="{FF2B5EF4-FFF2-40B4-BE49-F238E27FC236}">
              <a16:creationId xmlns:a16="http://schemas.microsoft.com/office/drawing/2014/main" id="{FBDE12A5-8034-427E-B05B-AFB4A86AC1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0015368" y="3963988"/>
          <a:ext cx="226914" cy="254000"/>
        </a:xfrm>
        <a:prstGeom prst="rect">
          <a:avLst/>
        </a:prstGeom>
      </xdr:spPr>
    </xdr:pic>
    <xdr:clientData/>
  </xdr:twoCellAnchor>
  <xdr:twoCellAnchor>
    <xdr:from>
      <xdr:col>135</xdr:col>
      <xdr:colOff>205713</xdr:colOff>
      <xdr:row>11</xdr:row>
      <xdr:rowOff>39688</xdr:rowOff>
    </xdr:from>
    <xdr:to>
      <xdr:col>135</xdr:col>
      <xdr:colOff>461037</xdr:colOff>
      <xdr:row>11</xdr:row>
      <xdr:rowOff>293688</xdr:rowOff>
    </xdr:to>
    <xdr:pic>
      <xdr:nvPicPr>
        <xdr:cNvPr id="2440" name="Picture 2439">
          <a:extLst>
            <a:ext uri="{FF2B5EF4-FFF2-40B4-BE49-F238E27FC236}">
              <a16:creationId xmlns:a16="http://schemas.microsoft.com/office/drawing/2014/main" id="{1787BD49-E6CD-4AB9-A345-306075DD6ED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8226238" y="3963988"/>
          <a:ext cx="255324" cy="254000"/>
        </a:xfrm>
        <a:prstGeom prst="rect">
          <a:avLst/>
        </a:prstGeom>
      </xdr:spPr>
    </xdr:pic>
    <xdr:clientData/>
  </xdr:twoCellAnchor>
  <xdr:twoCellAnchor>
    <xdr:from>
      <xdr:col>147</xdr:col>
      <xdr:colOff>205808</xdr:colOff>
      <xdr:row>11</xdr:row>
      <xdr:rowOff>39688</xdr:rowOff>
    </xdr:from>
    <xdr:to>
      <xdr:col>147</xdr:col>
      <xdr:colOff>460943</xdr:colOff>
      <xdr:row>11</xdr:row>
      <xdr:rowOff>293688</xdr:rowOff>
    </xdr:to>
    <xdr:pic>
      <xdr:nvPicPr>
        <xdr:cNvPr id="2441" name="Picture 2440">
          <a:extLst>
            <a:ext uri="{FF2B5EF4-FFF2-40B4-BE49-F238E27FC236}">
              <a16:creationId xmlns:a16="http://schemas.microsoft.com/office/drawing/2014/main" id="{186548EF-8E42-4026-B5A4-30B55F8507D1}"/>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95722508" y="3963988"/>
          <a:ext cx="255135" cy="254000"/>
        </a:xfrm>
        <a:prstGeom prst="rect">
          <a:avLst/>
        </a:prstGeom>
      </xdr:spPr>
    </xdr:pic>
    <xdr:clientData/>
  </xdr:twoCellAnchor>
  <xdr:twoCellAnchor>
    <xdr:from>
      <xdr:col>63</xdr:col>
      <xdr:colOff>206867</xdr:colOff>
      <xdr:row>12</xdr:row>
      <xdr:rowOff>39688</xdr:rowOff>
    </xdr:from>
    <xdr:to>
      <xdr:col>63</xdr:col>
      <xdr:colOff>459883</xdr:colOff>
      <xdr:row>12</xdr:row>
      <xdr:rowOff>293688</xdr:rowOff>
    </xdr:to>
    <xdr:pic>
      <xdr:nvPicPr>
        <xdr:cNvPr id="2442" name="Picture 2441">
          <a:extLst>
            <a:ext uri="{FF2B5EF4-FFF2-40B4-BE49-F238E27FC236}">
              <a16:creationId xmlns:a16="http://schemas.microsoft.com/office/drawing/2014/main" id="{42B40C02-9694-4AAD-ABC1-708840106C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2317" y="4297363"/>
          <a:ext cx="253016" cy="254000"/>
        </a:xfrm>
        <a:prstGeom prst="rect">
          <a:avLst/>
        </a:prstGeom>
      </xdr:spPr>
    </xdr:pic>
    <xdr:clientData/>
  </xdr:twoCellAnchor>
  <xdr:twoCellAnchor>
    <xdr:from>
      <xdr:col>159</xdr:col>
      <xdr:colOff>205713</xdr:colOff>
      <xdr:row>12</xdr:row>
      <xdr:rowOff>39688</xdr:rowOff>
    </xdr:from>
    <xdr:to>
      <xdr:col>159</xdr:col>
      <xdr:colOff>461037</xdr:colOff>
      <xdr:row>12</xdr:row>
      <xdr:rowOff>293688</xdr:rowOff>
    </xdr:to>
    <xdr:pic>
      <xdr:nvPicPr>
        <xdr:cNvPr id="2443" name="Picture 2442">
          <a:extLst>
            <a:ext uri="{FF2B5EF4-FFF2-40B4-BE49-F238E27FC236}">
              <a16:creationId xmlns:a16="http://schemas.microsoft.com/office/drawing/2014/main" id="{DC1B6ACF-5667-4B2E-BFB0-EF46DA0CC28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199538" y="4297363"/>
          <a:ext cx="255324" cy="254000"/>
        </a:xfrm>
        <a:prstGeom prst="rect">
          <a:avLst/>
        </a:prstGeom>
      </xdr:spPr>
    </xdr:pic>
    <xdr:clientData/>
  </xdr:twoCellAnchor>
  <xdr:twoCellAnchor>
    <xdr:from>
      <xdr:col>15</xdr:col>
      <xdr:colOff>219918</xdr:colOff>
      <xdr:row>12</xdr:row>
      <xdr:rowOff>39688</xdr:rowOff>
    </xdr:from>
    <xdr:to>
      <xdr:col>15</xdr:col>
      <xdr:colOff>446832</xdr:colOff>
      <xdr:row>12</xdr:row>
      <xdr:rowOff>293688</xdr:rowOff>
    </xdr:to>
    <xdr:pic>
      <xdr:nvPicPr>
        <xdr:cNvPr id="2444" name="Picture 2443">
          <a:extLst>
            <a:ext uri="{FF2B5EF4-FFF2-40B4-BE49-F238E27FC236}">
              <a16:creationId xmlns:a16="http://schemas.microsoft.com/office/drawing/2014/main" id="{53E5359D-9991-461D-B5F3-CACF4AE9F7A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0135443" y="4297363"/>
          <a:ext cx="226914" cy="254000"/>
        </a:xfrm>
        <a:prstGeom prst="rect">
          <a:avLst/>
        </a:prstGeom>
      </xdr:spPr>
    </xdr:pic>
    <xdr:clientData/>
  </xdr:twoCellAnchor>
  <xdr:twoCellAnchor>
    <xdr:from>
      <xdr:col>183</xdr:col>
      <xdr:colOff>237263</xdr:colOff>
      <xdr:row>12</xdr:row>
      <xdr:rowOff>39688</xdr:rowOff>
    </xdr:from>
    <xdr:to>
      <xdr:col>183</xdr:col>
      <xdr:colOff>429488</xdr:colOff>
      <xdr:row>12</xdr:row>
      <xdr:rowOff>293688</xdr:rowOff>
    </xdr:to>
    <xdr:pic>
      <xdr:nvPicPr>
        <xdr:cNvPr id="2445" name="Picture 2444">
          <a:extLst>
            <a:ext uri="{FF2B5EF4-FFF2-40B4-BE49-F238E27FC236}">
              <a16:creationId xmlns:a16="http://schemas.microsoft.com/office/drawing/2014/main" id="{1A1AD49B-7F64-4CA6-811F-FE84A2082B6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499538" y="4297363"/>
          <a:ext cx="192225" cy="254000"/>
        </a:xfrm>
        <a:prstGeom prst="rect">
          <a:avLst/>
        </a:prstGeom>
      </xdr:spPr>
    </xdr:pic>
    <xdr:clientData/>
  </xdr:twoCellAnchor>
  <xdr:twoCellAnchor>
    <xdr:from>
      <xdr:col>51</xdr:col>
      <xdr:colOff>204538</xdr:colOff>
      <xdr:row>12</xdr:row>
      <xdr:rowOff>39688</xdr:rowOff>
    </xdr:from>
    <xdr:to>
      <xdr:col>51</xdr:col>
      <xdr:colOff>462212</xdr:colOff>
      <xdr:row>12</xdr:row>
      <xdr:rowOff>293688</xdr:rowOff>
    </xdr:to>
    <xdr:pic>
      <xdr:nvPicPr>
        <xdr:cNvPr id="2446" name="Picture 2445">
          <a:extLst>
            <a:ext uri="{FF2B5EF4-FFF2-40B4-BE49-F238E27FC236}">
              <a16:creationId xmlns:a16="http://schemas.microsoft.com/office/drawing/2014/main" id="{04C5FA40-DE15-43C3-B6BC-935B6E92A4C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2741938" y="4297363"/>
          <a:ext cx="257674" cy="254000"/>
        </a:xfrm>
        <a:prstGeom prst="rect">
          <a:avLst/>
        </a:prstGeom>
      </xdr:spPr>
    </xdr:pic>
    <xdr:clientData/>
  </xdr:twoCellAnchor>
  <xdr:twoCellAnchor>
    <xdr:from>
      <xdr:col>99</xdr:col>
      <xdr:colOff>205713</xdr:colOff>
      <xdr:row>12</xdr:row>
      <xdr:rowOff>39688</xdr:rowOff>
    </xdr:from>
    <xdr:to>
      <xdr:col>99</xdr:col>
      <xdr:colOff>461037</xdr:colOff>
      <xdr:row>12</xdr:row>
      <xdr:rowOff>293688</xdr:rowOff>
    </xdr:to>
    <xdr:pic>
      <xdr:nvPicPr>
        <xdr:cNvPr id="2447" name="Picture 2446">
          <a:extLst>
            <a:ext uri="{FF2B5EF4-FFF2-40B4-BE49-F238E27FC236}">
              <a16:creationId xmlns:a16="http://schemas.microsoft.com/office/drawing/2014/main" id="{7C215208-B19A-4803-A7BF-0CE85A322BA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2918313" y="4297363"/>
          <a:ext cx="255324" cy="254000"/>
        </a:xfrm>
        <a:prstGeom prst="rect">
          <a:avLst/>
        </a:prstGeom>
      </xdr:spPr>
    </xdr:pic>
    <xdr:clientData/>
  </xdr:twoCellAnchor>
  <xdr:twoCellAnchor>
    <xdr:from>
      <xdr:col>147</xdr:col>
      <xdr:colOff>222477</xdr:colOff>
      <xdr:row>12</xdr:row>
      <xdr:rowOff>39688</xdr:rowOff>
    </xdr:from>
    <xdr:to>
      <xdr:col>147</xdr:col>
      <xdr:colOff>444273</xdr:colOff>
      <xdr:row>12</xdr:row>
      <xdr:rowOff>293688</xdr:rowOff>
    </xdr:to>
    <xdr:pic>
      <xdr:nvPicPr>
        <xdr:cNvPr id="2448" name="Picture 2447">
          <a:extLst>
            <a:ext uri="{FF2B5EF4-FFF2-40B4-BE49-F238E27FC236}">
              <a16:creationId xmlns:a16="http://schemas.microsoft.com/office/drawing/2014/main" id="{491FEB68-7A35-496C-BC75-6603C3D459AF}"/>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95739177" y="4297363"/>
          <a:ext cx="221796" cy="254000"/>
        </a:xfrm>
        <a:prstGeom prst="rect">
          <a:avLst/>
        </a:prstGeom>
      </xdr:spPr>
    </xdr:pic>
    <xdr:clientData/>
  </xdr:twoCellAnchor>
  <xdr:twoCellAnchor>
    <xdr:from>
      <xdr:col>39</xdr:col>
      <xdr:colOff>205713</xdr:colOff>
      <xdr:row>12</xdr:row>
      <xdr:rowOff>39688</xdr:rowOff>
    </xdr:from>
    <xdr:to>
      <xdr:col>39</xdr:col>
      <xdr:colOff>461037</xdr:colOff>
      <xdr:row>12</xdr:row>
      <xdr:rowOff>293688</xdr:rowOff>
    </xdr:to>
    <xdr:pic>
      <xdr:nvPicPr>
        <xdr:cNvPr id="2449" name="Picture 2448">
          <a:extLst>
            <a:ext uri="{FF2B5EF4-FFF2-40B4-BE49-F238E27FC236}">
              <a16:creationId xmlns:a16="http://schemas.microsoft.com/office/drawing/2014/main" id="{2F413A61-728C-4A6B-9DF5-1D73693B3F2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4818313" y="4297363"/>
          <a:ext cx="255324" cy="254000"/>
        </a:xfrm>
        <a:prstGeom prst="rect">
          <a:avLst/>
        </a:prstGeom>
      </xdr:spPr>
    </xdr:pic>
    <xdr:clientData/>
  </xdr:twoCellAnchor>
  <xdr:twoCellAnchor>
    <xdr:from>
      <xdr:col>171</xdr:col>
      <xdr:colOff>209706</xdr:colOff>
      <xdr:row>12</xdr:row>
      <xdr:rowOff>39688</xdr:rowOff>
    </xdr:from>
    <xdr:to>
      <xdr:col>171</xdr:col>
      <xdr:colOff>457045</xdr:colOff>
      <xdr:row>12</xdr:row>
      <xdr:rowOff>293688</xdr:rowOff>
    </xdr:to>
    <xdr:pic>
      <xdr:nvPicPr>
        <xdr:cNvPr id="2450" name="Picture 2449">
          <a:extLst>
            <a:ext uri="{FF2B5EF4-FFF2-40B4-BE49-F238E27FC236}">
              <a16:creationId xmlns:a16="http://schemas.microsoft.com/office/drawing/2014/main" id="{AC199000-97CC-4705-AC98-0893FD1B92E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0337756" y="4297363"/>
          <a:ext cx="247339" cy="254000"/>
        </a:xfrm>
        <a:prstGeom prst="rect">
          <a:avLst/>
        </a:prstGeom>
      </xdr:spPr>
    </xdr:pic>
    <xdr:clientData/>
  </xdr:twoCellAnchor>
  <xdr:twoCellAnchor>
    <xdr:from>
      <xdr:col>27</xdr:col>
      <xdr:colOff>205713</xdr:colOff>
      <xdr:row>12</xdr:row>
      <xdr:rowOff>39688</xdr:rowOff>
    </xdr:from>
    <xdr:to>
      <xdr:col>27</xdr:col>
      <xdr:colOff>461037</xdr:colOff>
      <xdr:row>12</xdr:row>
      <xdr:rowOff>293688</xdr:rowOff>
    </xdr:to>
    <xdr:pic>
      <xdr:nvPicPr>
        <xdr:cNvPr id="2451" name="Picture 2450">
          <a:extLst>
            <a:ext uri="{FF2B5EF4-FFF2-40B4-BE49-F238E27FC236}">
              <a16:creationId xmlns:a16="http://schemas.microsoft.com/office/drawing/2014/main" id="{9CE53F5A-511B-4C33-B954-CA954A68293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560263" y="4297363"/>
          <a:ext cx="255324" cy="254000"/>
        </a:xfrm>
        <a:prstGeom prst="rect">
          <a:avLst/>
        </a:prstGeom>
      </xdr:spPr>
    </xdr:pic>
    <xdr:clientData/>
  </xdr:twoCellAnchor>
  <xdr:twoCellAnchor>
    <xdr:from>
      <xdr:col>219</xdr:col>
      <xdr:colOff>205713</xdr:colOff>
      <xdr:row>12</xdr:row>
      <xdr:rowOff>39688</xdr:rowOff>
    </xdr:from>
    <xdr:to>
      <xdr:col>219</xdr:col>
      <xdr:colOff>461037</xdr:colOff>
      <xdr:row>12</xdr:row>
      <xdr:rowOff>293688</xdr:rowOff>
    </xdr:to>
    <xdr:pic>
      <xdr:nvPicPr>
        <xdr:cNvPr id="2452" name="Picture 2451">
          <a:extLst>
            <a:ext uri="{FF2B5EF4-FFF2-40B4-BE49-F238E27FC236}">
              <a16:creationId xmlns:a16="http://schemas.microsoft.com/office/drawing/2014/main" id="{D989C286-B6C5-4841-9492-9BF04FB0D5A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9508838" y="4297363"/>
          <a:ext cx="255324" cy="254000"/>
        </a:xfrm>
        <a:prstGeom prst="rect">
          <a:avLst/>
        </a:prstGeom>
      </xdr:spPr>
    </xdr:pic>
    <xdr:clientData/>
  </xdr:twoCellAnchor>
  <xdr:twoCellAnchor>
    <xdr:from>
      <xdr:col>195</xdr:col>
      <xdr:colOff>218582</xdr:colOff>
      <xdr:row>12</xdr:row>
      <xdr:rowOff>39688</xdr:rowOff>
    </xdr:from>
    <xdr:to>
      <xdr:col>195</xdr:col>
      <xdr:colOff>448167</xdr:colOff>
      <xdr:row>12</xdr:row>
      <xdr:rowOff>293688</xdr:rowOff>
    </xdr:to>
    <xdr:pic>
      <xdr:nvPicPr>
        <xdr:cNvPr id="2453" name="Picture 2452">
          <a:extLst>
            <a:ext uri="{FF2B5EF4-FFF2-40B4-BE49-F238E27FC236}">
              <a16:creationId xmlns:a16="http://schemas.microsoft.com/office/drawing/2014/main" id="{AA67E648-0F82-49FB-B678-6D99F908EDA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4367432" y="4297363"/>
          <a:ext cx="229585" cy="254000"/>
        </a:xfrm>
        <a:prstGeom prst="rect">
          <a:avLst/>
        </a:prstGeom>
      </xdr:spPr>
    </xdr:pic>
    <xdr:clientData/>
  </xdr:twoCellAnchor>
  <xdr:twoCellAnchor>
    <xdr:from>
      <xdr:col>231</xdr:col>
      <xdr:colOff>205713</xdr:colOff>
      <xdr:row>12</xdr:row>
      <xdr:rowOff>39688</xdr:rowOff>
    </xdr:from>
    <xdr:to>
      <xdr:col>231</xdr:col>
      <xdr:colOff>461037</xdr:colOff>
      <xdr:row>12</xdr:row>
      <xdr:rowOff>293688</xdr:rowOff>
    </xdr:to>
    <xdr:pic>
      <xdr:nvPicPr>
        <xdr:cNvPr id="2454" name="Picture 2453">
          <a:extLst>
            <a:ext uri="{FF2B5EF4-FFF2-40B4-BE49-F238E27FC236}">
              <a16:creationId xmlns:a16="http://schemas.microsoft.com/office/drawing/2014/main" id="{853A2A98-8D77-4C0E-BFA1-D3DB381D958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690688" y="4297363"/>
          <a:ext cx="255324" cy="254000"/>
        </a:xfrm>
        <a:prstGeom prst="rect">
          <a:avLst/>
        </a:prstGeom>
      </xdr:spPr>
    </xdr:pic>
    <xdr:clientData/>
  </xdr:twoCellAnchor>
  <xdr:twoCellAnchor>
    <xdr:from>
      <xdr:col>207</xdr:col>
      <xdr:colOff>185901</xdr:colOff>
      <xdr:row>12</xdr:row>
      <xdr:rowOff>39688</xdr:rowOff>
    </xdr:from>
    <xdr:to>
      <xdr:col>207</xdr:col>
      <xdr:colOff>480849</xdr:colOff>
      <xdr:row>12</xdr:row>
      <xdr:rowOff>293688</xdr:rowOff>
    </xdr:to>
    <xdr:pic>
      <xdr:nvPicPr>
        <xdr:cNvPr id="2455" name="Picture 2454">
          <a:extLst>
            <a:ext uri="{FF2B5EF4-FFF2-40B4-BE49-F238E27FC236}">
              <a16:creationId xmlns:a16="http://schemas.microsoft.com/office/drawing/2014/main" id="{C100450B-D621-4A93-B77B-13FC1C205AE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1716626" y="4297363"/>
          <a:ext cx="294948" cy="254000"/>
        </a:xfrm>
        <a:prstGeom prst="rect">
          <a:avLst/>
        </a:prstGeom>
      </xdr:spPr>
    </xdr:pic>
    <xdr:clientData/>
  </xdr:twoCellAnchor>
  <xdr:twoCellAnchor>
    <xdr:from>
      <xdr:col>111</xdr:col>
      <xdr:colOff>205808</xdr:colOff>
      <xdr:row>12</xdr:row>
      <xdr:rowOff>39688</xdr:rowOff>
    </xdr:from>
    <xdr:to>
      <xdr:col>111</xdr:col>
      <xdr:colOff>460943</xdr:colOff>
      <xdr:row>12</xdr:row>
      <xdr:rowOff>293688</xdr:rowOff>
    </xdr:to>
    <xdr:pic>
      <xdr:nvPicPr>
        <xdr:cNvPr id="2456" name="Picture 2455">
          <a:extLst>
            <a:ext uri="{FF2B5EF4-FFF2-40B4-BE49-F238E27FC236}">
              <a16:creationId xmlns:a16="http://schemas.microsoft.com/office/drawing/2014/main" id="{BE7A147A-8447-4143-9701-D9EAB55AD7C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2424358" y="4297363"/>
          <a:ext cx="255135" cy="254000"/>
        </a:xfrm>
        <a:prstGeom prst="rect">
          <a:avLst/>
        </a:prstGeom>
      </xdr:spPr>
    </xdr:pic>
    <xdr:clientData/>
  </xdr:twoCellAnchor>
  <xdr:twoCellAnchor>
    <xdr:from>
      <xdr:col>135</xdr:col>
      <xdr:colOff>205808</xdr:colOff>
      <xdr:row>12</xdr:row>
      <xdr:rowOff>39688</xdr:rowOff>
    </xdr:from>
    <xdr:to>
      <xdr:col>135</xdr:col>
      <xdr:colOff>460943</xdr:colOff>
      <xdr:row>12</xdr:row>
      <xdr:rowOff>293688</xdr:rowOff>
    </xdr:to>
    <xdr:pic>
      <xdr:nvPicPr>
        <xdr:cNvPr id="2457" name="Picture 2456">
          <a:extLst>
            <a:ext uri="{FF2B5EF4-FFF2-40B4-BE49-F238E27FC236}">
              <a16:creationId xmlns:a16="http://schemas.microsoft.com/office/drawing/2014/main" id="{D3B1725B-D8D4-4D2F-A6FC-980DD3D9EF8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8226333" y="4297363"/>
          <a:ext cx="255135" cy="254000"/>
        </a:xfrm>
        <a:prstGeom prst="rect">
          <a:avLst/>
        </a:prstGeom>
      </xdr:spPr>
    </xdr:pic>
    <xdr:clientData/>
  </xdr:twoCellAnchor>
  <xdr:twoCellAnchor>
    <xdr:from>
      <xdr:col>87</xdr:col>
      <xdr:colOff>205713</xdr:colOff>
      <xdr:row>12</xdr:row>
      <xdr:rowOff>39688</xdr:rowOff>
    </xdr:from>
    <xdr:to>
      <xdr:col>87</xdr:col>
      <xdr:colOff>461037</xdr:colOff>
      <xdr:row>12</xdr:row>
      <xdr:rowOff>293688</xdr:rowOff>
    </xdr:to>
    <xdr:pic>
      <xdr:nvPicPr>
        <xdr:cNvPr id="2458" name="Picture 2457">
          <a:extLst>
            <a:ext uri="{FF2B5EF4-FFF2-40B4-BE49-F238E27FC236}">
              <a16:creationId xmlns:a16="http://schemas.microsoft.com/office/drawing/2014/main" id="{E60EE9C3-84E2-4532-8057-4C661504C06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5726938" y="4297363"/>
          <a:ext cx="255324" cy="254000"/>
        </a:xfrm>
        <a:prstGeom prst="rect">
          <a:avLst/>
        </a:prstGeom>
      </xdr:spPr>
    </xdr:pic>
    <xdr:clientData/>
  </xdr:twoCellAnchor>
  <xdr:twoCellAnchor>
    <xdr:from>
      <xdr:col>75</xdr:col>
      <xdr:colOff>205713</xdr:colOff>
      <xdr:row>12</xdr:row>
      <xdr:rowOff>39688</xdr:rowOff>
    </xdr:from>
    <xdr:to>
      <xdr:col>75</xdr:col>
      <xdr:colOff>461037</xdr:colOff>
      <xdr:row>12</xdr:row>
      <xdr:rowOff>293688</xdr:rowOff>
    </xdr:to>
    <xdr:pic>
      <xdr:nvPicPr>
        <xdr:cNvPr id="2459" name="Picture 2458">
          <a:extLst>
            <a:ext uri="{FF2B5EF4-FFF2-40B4-BE49-F238E27FC236}">
              <a16:creationId xmlns:a16="http://schemas.microsoft.com/office/drawing/2014/main" id="{932D9163-B205-41FE-8AFD-7401F5BBA31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8459363" y="4297363"/>
          <a:ext cx="255324" cy="254000"/>
        </a:xfrm>
        <a:prstGeom prst="rect">
          <a:avLst/>
        </a:prstGeom>
      </xdr:spPr>
    </xdr:pic>
    <xdr:clientData/>
  </xdr:twoCellAnchor>
  <xdr:twoCellAnchor>
    <xdr:from>
      <xdr:col>3</xdr:col>
      <xdr:colOff>204538</xdr:colOff>
      <xdr:row>12</xdr:row>
      <xdr:rowOff>39688</xdr:rowOff>
    </xdr:from>
    <xdr:to>
      <xdr:col>3</xdr:col>
      <xdr:colOff>462212</xdr:colOff>
      <xdr:row>12</xdr:row>
      <xdr:rowOff>293688</xdr:rowOff>
    </xdr:to>
    <xdr:pic>
      <xdr:nvPicPr>
        <xdr:cNvPr id="2460" name="Picture 2459">
          <a:extLst>
            <a:ext uri="{FF2B5EF4-FFF2-40B4-BE49-F238E27FC236}">
              <a16:creationId xmlns:a16="http://schemas.microsoft.com/office/drawing/2014/main" id="{E4FA0843-0DC7-40C0-8894-1840C8EED1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7763" y="4297363"/>
          <a:ext cx="257674" cy="254000"/>
        </a:xfrm>
        <a:prstGeom prst="rect">
          <a:avLst/>
        </a:prstGeom>
      </xdr:spPr>
    </xdr:pic>
    <xdr:clientData/>
  </xdr:twoCellAnchor>
  <xdr:twoCellAnchor>
    <xdr:from>
      <xdr:col>123</xdr:col>
      <xdr:colOff>227266</xdr:colOff>
      <xdr:row>12</xdr:row>
      <xdr:rowOff>39688</xdr:rowOff>
    </xdr:from>
    <xdr:to>
      <xdr:col>123</xdr:col>
      <xdr:colOff>439484</xdr:colOff>
      <xdr:row>12</xdr:row>
      <xdr:rowOff>293688</xdr:rowOff>
    </xdr:to>
    <xdr:pic>
      <xdr:nvPicPr>
        <xdr:cNvPr id="2461" name="Picture 2460">
          <a:extLst>
            <a:ext uri="{FF2B5EF4-FFF2-40B4-BE49-F238E27FC236}">
              <a16:creationId xmlns:a16="http://schemas.microsoft.com/office/drawing/2014/main" id="{5F24E0D9-7F17-403D-955F-9E41F0974C2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0684941" y="4297363"/>
          <a:ext cx="212218" cy="254000"/>
        </a:xfrm>
        <a:prstGeom prst="rect">
          <a:avLst/>
        </a:prstGeom>
      </xdr:spPr>
    </xdr:pic>
    <xdr:clientData/>
  </xdr:twoCellAnchor>
  <xdr:twoCellAnchor>
    <xdr:from>
      <xdr:col>27</xdr:col>
      <xdr:colOff>185901</xdr:colOff>
      <xdr:row>13</xdr:row>
      <xdr:rowOff>39688</xdr:rowOff>
    </xdr:from>
    <xdr:to>
      <xdr:col>27</xdr:col>
      <xdr:colOff>480849</xdr:colOff>
      <xdr:row>13</xdr:row>
      <xdr:rowOff>293688</xdr:rowOff>
    </xdr:to>
    <xdr:pic>
      <xdr:nvPicPr>
        <xdr:cNvPr id="2462" name="Picture 2461">
          <a:extLst>
            <a:ext uri="{FF2B5EF4-FFF2-40B4-BE49-F238E27FC236}">
              <a16:creationId xmlns:a16="http://schemas.microsoft.com/office/drawing/2014/main" id="{8C24CA2D-411D-4B87-AD71-62CA49D639E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540451" y="4630738"/>
          <a:ext cx="294948" cy="254000"/>
        </a:xfrm>
        <a:prstGeom prst="rect">
          <a:avLst/>
        </a:prstGeom>
      </xdr:spPr>
    </xdr:pic>
    <xdr:clientData/>
  </xdr:twoCellAnchor>
  <xdr:twoCellAnchor>
    <xdr:from>
      <xdr:col>231</xdr:col>
      <xdr:colOff>209706</xdr:colOff>
      <xdr:row>13</xdr:row>
      <xdr:rowOff>39688</xdr:rowOff>
    </xdr:from>
    <xdr:to>
      <xdr:col>231</xdr:col>
      <xdr:colOff>457045</xdr:colOff>
      <xdr:row>13</xdr:row>
      <xdr:rowOff>293688</xdr:rowOff>
    </xdr:to>
    <xdr:pic>
      <xdr:nvPicPr>
        <xdr:cNvPr id="2463" name="Picture 2462">
          <a:extLst>
            <a:ext uri="{FF2B5EF4-FFF2-40B4-BE49-F238E27FC236}">
              <a16:creationId xmlns:a16="http://schemas.microsoft.com/office/drawing/2014/main" id="{EF78C874-8333-4E8E-B20D-6AE62A35B55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6694681" y="4630738"/>
          <a:ext cx="247339" cy="254000"/>
        </a:xfrm>
        <a:prstGeom prst="rect">
          <a:avLst/>
        </a:prstGeom>
      </xdr:spPr>
    </xdr:pic>
    <xdr:clientData/>
  </xdr:twoCellAnchor>
  <xdr:twoCellAnchor>
    <xdr:from>
      <xdr:col>99</xdr:col>
      <xdr:colOff>237263</xdr:colOff>
      <xdr:row>13</xdr:row>
      <xdr:rowOff>39688</xdr:rowOff>
    </xdr:from>
    <xdr:to>
      <xdr:col>99</xdr:col>
      <xdr:colOff>429488</xdr:colOff>
      <xdr:row>13</xdr:row>
      <xdr:rowOff>293688</xdr:rowOff>
    </xdr:to>
    <xdr:pic>
      <xdr:nvPicPr>
        <xdr:cNvPr id="2464" name="Picture 2463">
          <a:extLst>
            <a:ext uri="{FF2B5EF4-FFF2-40B4-BE49-F238E27FC236}">
              <a16:creationId xmlns:a16="http://schemas.microsoft.com/office/drawing/2014/main" id="{7EAC0A92-986A-4EBA-88AC-E3F7B33BF62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949863" y="4630738"/>
          <a:ext cx="192225" cy="254000"/>
        </a:xfrm>
        <a:prstGeom prst="rect">
          <a:avLst/>
        </a:prstGeom>
      </xdr:spPr>
    </xdr:pic>
    <xdr:clientData/>
  </xdr:twoCellAnchor>
  <xdr:twoCellAnchor>
    <xdr:from>
      <xdr:col>15</xdr:col>
      <xdr:colOff>204538</xdr:colOff>
      <xdr:row>13</xdr:row>
      <xdr:rowOff>39688</xdr:rowOff>
    </xdr:from>
    <xdr:to>
      <xdr:col>15</xdr:col>
      <xdr:colOff>462212</xdr:colOff>
      <xdr:row>13</xdr:row>
      <xdr:rowOff>293688</xdr:rowOff>
    </xdr:to>
    <xdr:pic>
      <xdr:nvPicPr>
        <xdr:cNvPr id="2465" name="Picture 2464">
          <a:extLst>
            <a:ext uri="{FF2B5EF4-FFF2-40B4-BE49-F238E27FC236}">
              <a16:creationId xmlns:a16="http://schemas.microsoft.com/office/drawing/2014/main" id="{FCA136F1-8932-465F-BBFE-11633E2778E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120063" y="4630738"/>
          <a:ext cx="257674" cy="254000"/>
        </a:xfrm>
        <a:prstGeom prst="rect">
          <a:avLst/>
        </a:prstGeom>
      </xdr:spPr>
    </xdr:pic>
    <xdr:clientData/>
  </xdr:twoCellAnchor>
  <xdr:twoCellAnchor>
    <xdr:from>
      <xdr:col>135</xdr:col>
      <xdr:colOff>205713</xdr:colOff>
      <xdr:row>13</xdr:row>
      <xdr:rowOff>39688</xdr:rowOff>
    </xdr:from>
    <xdr:to>
      <xdr:col>135</xdr:col>
      <xdr:colOff>461037</xdr:colOff>
      <xdr:row>13</xdr:row>
      <xdr:rowOff>293688</xdr:rowOff>
    </xdr:to>
    <xdr:pic>
      <xdr:nvPicPr>
        <xdr:cNvPr id="2466" name="Picture 2465">
          <a:extLst>
            <a:ext uri="{FF2B5EF4-FFF2-40B4-BE49-F238E27FC236}">
              <a16:creationId xmlns:a16="http://schemas.microsoft.com/office/drawing/2014/main" id="{E3D90E79-E996-482C-875D-AAD9DE64E7F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8226238" y="4630738"/>
          <a:ext cx="255324" cy="254000"/>
        </a:xfrm>
        <a:prstGeom prst="rect">
          <a:avLst/>
        </a:prstGeom>
      </xdr:spPr>
    </xdr:pic>
    <xdr:clientData/>
  </xdr:twoCellAnchor>
  <xdr:twoCellAnchor>
    <xdr:from>
      <xdr:col>51</xdr:col>
      <xdr:colOff>205808</xdr:colOff>
      <xdr:row>13</xdr:row>
      <xdr:rowOff>39688</xdr:rowOff>
    </xdr:from>
    <xdr:to>
      <xdr:col>51</xdr:col>
      <xdr:colOff>460943</xdr:colOff>
      <xdr:row>13</xdr:row>
      <xdr:rowOff>293688</xdr:rowOff>
    </xdr:to>
    <xdr:pic>
      <xdr:nvPicPr>
        <xdr:cNvPr id="2467" name="Picture 2466">
          <a:extLst>
            <a:ext uri="{FF2B5EF4-FFF2-40B4-BE49-F238E27FC236}">
              <a16:creationId xmlns:a16="http://schemas.microsoft.com/office/drawing/2014/main" id="{AA99F958-E2CF-46F9-AEEB-7B8DAF1B72D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2743208" y="4630738"/>
          <a:ext cx="255135" cy="254000"/>
        </a:xfrm>
        <a:prstGeom prst="rect">
          <a:avLst/>
        </a:prstGeom>
      </xdr:spPr>
    </xdr:pic>
    <xdr:clientData/>
  </xdr:twoCellAnchor>
  <xdr:twoCellAnchor>
    <xdr:from>
      <xdr:col>183</xdr:col>
      <xdr:colOff>205713</xdr:colOff>
      <xdr:row>13</xdr:row>
      <xdr:rowOff>39688</xdr:rowOff>
    </xdr:from>
    <xdr:to>
      <xdr:col>183</xdr:col>
      <xdr:colOff>461037</xdr:colOff>
      <xdr:row>13</xdr:row>
      <xdr:rowOff>293688</xdr:rowOff>
    </xdr:to>
    <xdr:pic>
      <xdr:nvPicPr>
        <xdr:cNvPr id="2468" name="Picture 2467">
          <a:extLst>
            <a:ext uri="{FF2B5EF4-FFF2-40B4-BE49-F238E27FC236}">
              <a16:creationId xmlns:a16="http://schemas.microsoft.com/office/drawing/2014/main" id="{E99932D1-F4BE-4E84-A527-3816FF5AC2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7467988" y="4630738"/>
          <a:ext cx="255324" cy="254000"/>
        </a:xfrm>
        <a:prstGeom prst="rect">
          <a:avLst/>
        </a:prstGeom>
      </xdr:spPr>
    </xdr:pic>
    <xdr:clientData/>
  </xdr:twoCellAnchor>
  <xdr:twoCellAnchor>
    <xdr:from>
      <xdr:col>171</xdr:col>
      <xdr:colOff>219918</xdr:colOff>
      <xdr:row>13</xdr:row>
      <xdr:rowOff>39688</xdr:rowOff>
    </xdr:from>
    <xdr:to>
      <xdr:col>171</xdr:col>
      <xdr:colOff>446832</xdr:colOff>
      <xdr:row>13</xdr:row>
      <xdr:rowOff>293688</xdr:rowOff>
    </xdr:to>
    <xdr:pic>
      <xdr:nvPicPr>
        <xdr:cNvPr id="2469" name="Picture 2468">
          <a:extLst>
            <a:ext uri="{FF2B5EF4-FFF2-40B4-BE49-F238E27FC236}">
              <a16:creationId xmlns:a16="http://schemas.microsoft.com/office/drawing/2014/main" id="{E393C981-CBD9-425E-BAF3-C6BC91215B5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10347968" y="4630738"/>
          <a:ext cx="226914" cy="254000"/>
        </a:xfrm>
        <a:prstGeom prst="rect">
          <a:avLst/>
        </a:prstGeom>
      </xdr:spPr>
    </xdr:pic>
    <xdr:clientData/>
  </xdr:twoCellAnchor>
  <xdr:twoCellAnchor>
    <xdr:from>
      <xdr:col>207</xdr:col>
      <xdr:colOff>205808</xdr:colOff>
      <xdr:row>13</xdr:row>
      <xdr:rowOff>39688</xdr:rowOff>
    </xdr:from>
    <xdr:to>
      <xdr:col>207</xdr:col>
      <xdr:colOff>460943</xdr:colOff>
      <xdr:row>13</xdr:row>
      <xdr:rowOff>293688</xdr:rowOff>
    </xdr:to>
    <xdr:pic>
      <xdr:nvPicPr>
        <xdr:cNvPr id="2470" name="Picture 2469">
          <a:extLst>
            <a:ext uri="{FF2B5EF4-FFF2-40B4-BE49-F238E27FC236}">
              <a16:creationId xmlns:a16="http://schemas.microsoft.com/office/drawing/2014/main" id="{69F0A139-0C37-4AF0-A4B2-39D8F3598B7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1736533" y="4630738"/>
          <a:ext cx="255135" cy="254000"/>
        </a:xfrm>
        <a:prstGeom prst="rect">
          <a:avLst/>
        </a:prstGeom>
      </xdr:spPr>
    </xdr:pic>
    <xdr:clientData/>
  </xdr:twoCellAnchor>
  <xdr:twoCellAnchor>
    <xdr:from>
      <xdr:col>111</xdr:col>
      <xdr:colOff>205713</xdr:colOff>
      <xdr:row>13</xdr:row>
      <xdr:rowOff>39688</xdr:rowOff>
    </xdr:from>
    <xdr:to>
      <xdr:col>111</xdr:col>
      <xdr:colOff>461037</xdr:colOff>
      <xdr:row>13</xdr:row>
      <xdr:rowOff>293688</xdr:rowOff>
    </xdr:to>
    <xdr:pic>
      <xdr:nvPicPr>
        <xdr:cNvPr id="2471" name="Picture 2470">
          <a:extLst>
            <a:ext uri="{FF2B5EF4-FFF2-40B4-BE49-F238E27FC236}">
              <a16:creationId xmlns:a16="http://schemas.microsoft.com/office/drawing/2014/main" id="{6BF1931C-41E1-42E1-A696-E6B3B35F4B3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2424263" y="4630738"/>
          <a:ext cx="255324" cy="254000"/>
        </a:xfrm>
        <a:prstGeom prst="rect">
          <a:avLst/>
        </a:prstGeom>
      </xdr:spPr>
    </xdr:pic>
    <xdr:clientData/>
  </xdr:twoCellAnchor>
  <xdr:twoCellAnchor>
    <xdr:from>
      <xdr:col>123</xdr:col>
      <xdr:colOff>218582</xdr:colOff>
      <xdr:row>13</xdr:row>
      <xdr:rowOff>39688</xdr:rowOff>
    </xdr:from>
    <xdr:to>
      <xdr:col>123</xdr:col>
      <xdr:colOff>448167</xdr:colOff>
      <xdr:row>13</xdr:row>
      <xdr:rowOff>293688</xdr:rowOff>
    </xdr:to>
    <xdr:pic>
      <xdr:nvPicPr>
        <xdr:cNvPr id="2472" name="Picture 2471">
          <a:extLst>
            <a:ext uri="{FF2B5EF4-FFF2-40B4-BE49-F238E27FC236}">
              <a16:creationId xmlns:a16="http://schemas.microsoft.com/office/drawing/2014/main" id="{55B5479E-E3B8-4B5C-85DB-1E6B4184210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0676257" y="4630738"/>
          <a:ext cx="229585" cy="254000"/>
        </a:xfrm>
        <a:prstGeom prst="rect">
          <a:avLst/>
        </a:prstGeom>
      </xdr:spPr>
    </xdr:pic>
    <xdr:clientData/>
  </xdr:twoCellAnchor>
  <xdr:twoCellAnchor>
    <xdr:from>
      <xdr:col>219</xdr:col>
      <xdr:colOff>204538</xdr:colOff>
      <xdr:row>13</xdr:row>
      <xdr:rowOff>39688</xdr:rowOff>
    </xdr:from>
    <xdr:to>
      <xdr:col>219</xdr:col>
      <xdr:colOff>462212</xdr:colOff>
      <xdr:row>13</xdr:row>
      <xdr:rowOff>293688</xdr:rowOff>
    </xdr:to>
    <xdr:pic>
      <xdr:nvPicPr>
        <xdr:cNvPr id="2473" name="Picture 2472">
          <a:extLst>
            <a:ext uri="{FF2B5EF4-FFF2-40B4-BE49-F238E27FC236}">
              <a16:creationId xmlns:a16="http://schemas.microsoft.com/office/drawing/2014/main" id="{2F7E59D3-02EB-42EC-A4A6-B23552A87A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507663" y="4630738"/>
          <a:ext cx="257674" cy="254000"/>
        </a:xfrm>
        <a:prstGeom prst="rect">
          <a:avLst/>
        </a:prstGeom>
      </xdr:spPr>
    </xdr:pic>
    <xdr:clientData/>
  </xdr:twoCellAnchor>
  <xdr:twoCellAnchor>
    <xdr:from>
      <xdr:col>39</xdr:col>
      <xdr:colOff>205713</xdr:colOff>
      <xdr:row>13</xdr:row>
      <xdr:rowOff>39688</xdr:rowOff>
    </xdr:from>
    <xdr:to>
      <xdr:col>39</xdr:col>
      <xdr:colOff>461037</xdr:colOff>
      <xdr:row>13</xdr:row>
      <xdr:rowOff>293688</xdr:rowOff>
    </xdr:to>
    <xdr:pic>
      <xdr:nvPicPr>
        <xdr:cNvPr id="2474" name="Picture 2473">
          <a:extLst>
            <a:ext uri="{FF2B5EF4-FFF2-40B4-BE49-F238E27FC236}">
              <a16:creationId xmlns:a16="http://schemas.microsoft.com/office/drawing/2014/main" id="{48335AF4-AD5A-482B-9E97-CA67654FCB9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818313" y="4630738"/>
          <a:ext cx="255324" cy="254000"/>
        </a:xfrm>
        <a:prstGeom prst="rect">
          <a:avLst/>
        </a:prstGeom>
      </xdr:spPr>
    </xdr:pic>
    <xdr:clientData/>
  </xdr:twoCellAnchor>
  <xdr:twoCellAnchor>
    <xdr:from>
      <xdr:col>63</xdr:col>
      <xdr:colOff>222477</xdr:colOff>
      <xdr:row>13</xdr:row>
      <xdr:rowOff>39688</xdr:rowOff>
    </xdr:from>
    <xdr:to>
      <xdr:col>63</xdr:col>
      <xdr:colOff>444273</xdr:colOff>
      <xdr:row>13</xdr:row>
      <xdr:rowOff>293688</xdr:rowOff>
    </xdr:to>
    <xdr:pic>
      <xdr:nvPicPr>
        <xdr:cNvPr id="2475" name="Picture 2474">
          <a:extLst>
            <a:ext uri="{FF2B5EF4-FFF2-40B4-BE49-F238E27FC236}">
              <a16:creationId xmlns:a16="http://schemas.microsoft.com/office/drawing/2014/main" id="{A49AD9B2-17F9-485F-86B9-3079BDE3194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0017927" y="4630738"/>
          <a:ext cx="221796" cy="254000"/>
        </a:xfrm>
        <a:prstGeom prst="rect">
          <a:avLst/>
        </a:prstGeom>
      </xdr:spPr>
    </xdr:pic>
    <xdr:clientData/>
  </xdr:twoCellAnchor>
  <xdr:twoCellAnchor>
    <xdr:from>
      <xdr:col>75</xdr:col>
      <xdr:colOff>227266</xdr:colOff>
      <xdr:row>13</xdr:row>
      <xdr:rowOff>39688</xdr:rowOff>
    </xdr:from>
    <xdr:to>
      <xdr:col>75</xdr:col>
      <xdr:colOff>439484</xdr:colOff>
      <xdr:row>13</xdr:row>
      <xdr:rowOff>293688</xdr:rowOff>
    </xdr:to>
    <xdr:pic>
      <xdr:nvPicPr>
        <xdr:cNvPr id="2476" name="Picture 2475">
          <a:extLst>
            <a:ext uri="{FF2B5EF4-FFF2-40B4-BE49-F238E27FC236}">
              <a16:creationId xmlns:a16="http://schemas.microsoft.com/office/drawing/2014/main" id="{B5873994-E715-48E6-B07B-12DDEFE04AD4}"/>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8480916" y="4630738"/>
          <a:ext cx="212218" cy="254000"/>
        </a:xfrm>
        <a:prstGeom prst="rect">
          <a:avLst/>
        </a:prstGeom>
      </xdr:spPr>
    </xdr:pic>
    <xdr:clientData/>
  </xdr:twoCellAnchor>
  <xdr:twoCellAnchor>
    <xdr:from>
      <xdr:col>3</xdr:col>
      <xdr:colOff>205713</xdr:colOff>
      <xdr:row>13</xdr:row>
      <xdr:rowOff>39688</xdr:rowOff>
    </xdr:from>
    <xdr:to>
      <xdr:col>3</xdr:col>
      <xdr:colOff>461037</xdr:colOff>
      <xdr:row>13</xdr:row>
      <xdr:rowOff>293688</xdr:rowOff>
    </xdr:to>
    <xdr:pic>
      <xdr:nvPicPr>
        <xdr:cNvPr id="2477" name="Picture 2476">
          <a:extLst>
            <a:ext uri="{FF2B5EF4-FFF2-40B4-BE49-F238E27FC236}">
              <a16:creationId xmlns:a16="http://schemas.microsoft.com/office/drawing/2014/main" id="{B92877A9-364D-4AED-B589-CD6B0795D19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148938" y="4630738"/>
          <a:ext cx="255324" cy="254000"/>
        </a:xfrm>
        <a:prstGeom prst="rect">
          <a:avLst/>
        </a:prstGeom>
      </xdr:spPr>
    </xdr:pic>
    <xdr:clientData/>
  </xdr:twoCellAnchor>
  <xdr:twoCellAnchor>
    <xdr:from>
      <xdr:col>159</xdr:col>
      <xdr:colOff>205713</xdr:colOff>
      <xdr:row>13</xdr:row>
      <xdr:rowOff>39688</xdr:rowOff>
    </xdr:from>
    <xdr:to>
      <xdr:col>159</xdr:col>
      <xdr:colOff>461037</xdr:colOff>
      <xdr:row>13</xdr:row>
      <xdr:rowOff>293688</xdr:rowOff>
    </xdr:to>
    <xdr:pic>
      <xdr:nvPicPr>
        <xdr:cNvPr id="2478" name="Picture 2477">
          <a:extLst>
            <a:ext uri="{FF2B5EF4-FFF2-40B4-BE49-F238E27FC236}">
              <a16:creationId xmlns:a16="http://schemas.microsoft.com/office/drawing/2014/main" id="{66B1FA87-910C-42BA-9534-D07829257D0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3199538" y="4630738"/>
          <a:ext cx="255324" cy="254000"/>
        </a:xfrm>
        <a:prstGeom prst="rect">
          <a:avLst/>
        </a:prstGeom>
      </xdr:spPr>
    </xdr:pic>
    <xdr:clientData/>
  </xdr:twoCellAnchor>
  <xdr:twoCellAnchor>
    <xdr:from>
      <xdr:col>87</xdr:col>
      <xdr:colOff>206867</xdr:colOff>
      <xdr:row>13</xdr:row>
      <xdr:rowOff>39688</xdr:rowOff>
    </xdr:from>
    <xdr:to>
      <xdr:col>87</xdr:col>
      <xdr:colOff>459883</xdr:colOff>
      <xdr:row>13</xdr:row>
      <xdr:rowOff>293688</xdr:rowOff>
    </xdr:to>
    <xdr:pic>
      <xdr:nvPicPr>
        <xdr:cNvPr id="2479" name="Picture 2478">
          <a:extLst>
            <a:ext uri="{FF2B5EF4-FFF2-40B4-BE49-F238E27FC236}">
              <a16:creationId xmlns:a16="http://schemas.microsoft.com/office/drawing/2014/main" id="{108964E5-97DD-4D69-A824-E426BA13515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728092" y="4630738"/>
          <a:ext cx="253016" cy="254000"/>
        </a:xfrm>
        <a:prstGeom prst="rect">
          <a:avLst/>
        </a:prstGeom>
      </xdr:spPr>
    </xdr:pic>
    <xdr:clientData/>
  </xdr:twoCellAnchor>
  <xdr:twoCellAnchor>
    <xdr:from>
      <xdr:col>195</xdr:col>
      <xdr:colOff>205713</xdr:colOff>
      <xdr:row>13</xdr:row>
      <xdr:rowOff>39688</xdr:rowOff>
    </xdr:from>
    <xdr:to>
      <xdr:col>195</xdr:col>
      <xdr:colOff>461037</xdr:colOff>
      <xdr:row>13</xdr:row>
      <xdr:rowOff>293688</xdr:rowOff>
    </xdr:to>
    <xdr:pic>
      <xdr:nvPicPr>
        <xdr:cNvPr id="2480" name="Picture 2479">
          <a:extLst>
            <a:ext uri="{FF2B5EF4-FFF2-40B4-BE49-F238E27FC236}">
              <a16:creationId xmlns:a16="http://schemas.microsoft.com/office/drawing/2014/main" id="{ED02DF88-7D1F-4BDD-B8EC-93E8FE96A04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24354563" y="4630738"/>
          <a:ext cx="255324" cy="254000"/>
        </a:xfrm>
        <a:prstGeom prst="rect">
          <a:avLst/>
        </a:prstGeom>
      </xdr:spPr>
    </xdr:pic>
    <xdr:clientData/>
  </xdr:twoCellAnchor>
  <xdr:twoCellAnchor>
    <xdr:from>
      <xdr:col>147</xdr:col>
      <xdr:colOff>205713</xdr:colOff>
      <xdr:row>13</xdr:row>
      <xdr:rowOff>39688</xdr:rowOff>
    </xdr:from>
    <xdr:to>
      <xdr:col>147</xdr:col>
      <xdr:colOff>461037</xdr:colOff>
      <xdr:row>13</xdr:row>
      <xdr:rowOff>293688</xdr:rowOff>
    </xdr:to>
    <xdr:pic>
      <xdr:nvPicPr>
        <xdr:cNvPr id="2481" name="Picture 2480">
          <a:extLst>
            <a:ext uri="{FF2B5EF4-FFF2-40B4-BE49-F238E27FC236}">
              <a16:creationId xmlns:a16="http://schemas.microsoft.com/office/drawing/2014/main" id="{973AD3D7-71AA-4768-8CAA-F03CF77FB2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722413" y="4630738"/>
          <a:ext cx="255324" cy="254000"/>
        </a:xfrm>
        <a:prstGeom prst="rect">
          <a:avLst/>
        </a:prstGeom>
      </xdr:spPr>
    </xdr:pic>
    <xdr:clientData/>
  </xdr:twoCellAnchor>
  <xdr:twoCellAnchor>
    <xdr:from>
      <xdr:col>15</xdr:col>
      <xdr:colOff>206867</xdr:colOff>
      <xdr:row>15</xdr:row>
      <xdr:rowOff>39688</xdr:rowOff>
    </xdr:from>
    <xdr:to>
      <xdr:col>15</xdr:col>
      <xdr:colOff>459883</xdr:colOff>
      <xdr:row>15</xdr:row>
      <xdr:rowOff>293688</xdr:rowOff>
    </xdr:to>
    <xdr:pic>
      <xdr:nvPicPr>
        <xdr:cNvPr id="2482" name="Picture 2481">
          <a:extLst>
            <a:ext uri="{FF2B5EF4-FFF2-40B4-BE49-F238E27FC236}">
              <a16:creationId xmlns:a16="http://schemas.microsoft.com/office/drawing/2014/main" id="{4DB4ABC1-A0AA-487C-9B2B-0B8C31A7A0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22392" y="5297488"/>
          <a:ext cx="253016" cy="254000"/>
        </a:xfrm>
        <a:prstGeom prst="rect">
          <a:avLst/>
        </a:prstGeom>
      </xdr:spPr>
    </xdr:pic>
    <xdr:clientData/>
  </xdr:twoCellAnchor>
  <xdr:twoCellAnchor>
    <xdr:from>
      <xdr:col>159</xdr:col>
      <xdr:colOff>237263</xdr:colOff>
      <xdr:row>15</xdr:row>
      <xdr:rowOff>39688</xdr:rowOff>
    </xdr:from>
    <xdr:to>
      <xdr:col>159</xdr:col>
      <xdr:colOff>429488</xdr:colOff>
      <xdr:row>15</xdr:row>
      <xdr:rowOff>293688</xdr:rowOff>
    </xdr:to>
    <xdr:pic>
      <xdr:nvPicPr>
        <xdr:cNvPr id="2483" name="Picture 2482">
          <a:extLst>
            <a:ext uri="{FF2B5EF4-FFF2-40B4-BE49-F238E27FC236}">
              <a16:creationId xmlns:a16="http://schemas.microsoft.com/office/drawing/2014/main" id="{90252A7B-5480-4738-A774-A90AA0CEEBA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231088" y="5297488"/>
          <a:ext cx="192225" cy="254000"/>
        </a:xfrm>
        <a:prstGeom prst="rect">
          <a:avLst/>
        </a:prstGeom>
      </xdr:spPr>
    </xdr:pic>
    <xdr:clientData/>
  </xdr:twoCellAnchor>
  <xdr:twoCellAnchor>
    <xdr:from>
      <xdr:col>51</xdr:col>
      <xdr:colOff>204538</xdr:colOff>
      <xdr:row>15</xdr:row>
      <xdr:rowOff>39688</xdr:rowOff>
    </xdr:from>
    <xdr:to>
      <xdr:col>51</xdr:col>
      <xdr:colOff>462212</xdr:colOff>
      <xdr:row>15</xdr:row>
      <xdr:rowOff>293688</xdr:rowOff>
    </xdr:to>
    <xdr:pic>
      <xdr:nvPicPr>
        <xdr:cNvPr id="2484" name="Picture 2483">
          <a:extLst>
            <a:ext uri="{FF2B5EF4-FFF2-40B4-BE49-F238E27FC236}">
              <a16:creationId xmlns:a16="http://schemas.microsoft.com/office/drawing/2014/main" id="{6AB2526D-3F4D-4046-BC80-B74A07299B1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41938" y="5297488"/>
          <a:ext cx="257674" cy="254000"/>
        </a:xfrm>
        <a:prstGeom prst="rect">
          <a:avLst/>
        </a:prstGeom>
      </xdr:spPr>
    </xdr:pic>
    <xdr:clientData/>
  </xdr:twoCellAnchor>
  <xdr:twoCellAnchor>
    <xdr:from>
      <xdr:col>123</xdr:col>
      <xdr:colOff>205713</xdr:colOff>
      <xdr:row>15</xdr:row>
      <xdr:rowOff>39688</xdr:rowOff>
    </xdr:from>
    <xdr:to>
      <xdr:col>123</xdr:col>
      <xdr:colOff>461037</xdr:colOff>
      <xdr:row>15</xdr:row>
      <xdr:rowOff>293688</xdr:rowOff>
    </xdr:to>
    <xdr:pic>
      <xdr:nvPicPr>
        <xdr:cNvPr id="2485" name="Picture 2484">
          <a:extLst>
            <a:ext uri="{FF2B5EF4-FFF2-40B4-BE49-F238E27FC236}">
              <a16:creationId xmlns:a16="http://schemas.microsoft.com/office/drawing/2014/main" id="{CB068C26-7E41-44A4-AD90-EA2AA12657E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0663388" y="5297488"/>
          <a:ext cx="255324" cy="254000"/>
        </a:xfrm>
        <a:prstGeom prst="rect">
          <a:avLst/>
        </a:prstGeom>
      </xdr:spPr>
    </xdr:pic>
    <xdr:clientData/>
  </xdr:twoCellAnchor>
  <xdr:twoCellAnchor>
    <xdr:from>
      <xdr:col>87</xdr:col>
      <xdr:colOff>209706</xdr:colOff>
      <xdr:row>15</xdr:row>
      <xdr:rowOff>39688</xdr:rowOff>
    </xdr:from>
    <xdr:to>
      <xdr:col>87</xdr:col>
      <xdr:colOff>457045</xdr:colOff>
      <xdr:row>15</xdr:row>
      <xdr:rowOff>293688</xdr:rowOff>
    </xdr:to>
    <xdr:pic>
      <xdr:nvPicPr>
        <xdr:cNvPr id="2486" name="Picture 2485">
          <a:extLst>
            <a:ext uri="{FF2B5EF4-FFF2-40B4-BE49-F238E27FC236}">
              <a16:creationId xmlns:a16="http://schemas.microsoft.com/office/drawing/2014/main" id="{0FC7D03F-85FA-4D5C-9ECC-8EEA4C9CED5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5730931" y="5297488"/>
          <a:ext cx="247339" cy="254000"/>
        </a:xfrm>
        <a:prstGeom prst="rect">
          <a:avLst/>
        </a:prstGeom>
      </xdr:spPr>
    </xdr:pic>
    <xdr:clientData/>
  </xdr:twoCellAnchor>
  <xdr:twoCellAnchor>
    <xdr:from>
      <xdr:col>27</xdr:col>
      <xdr:colOff>205713</xdr:colOff>
      <xdr:row>15</xdr:row>
      <xdr:rowOff>39688</xdr:rowOff>
    </xdr:from>
    <xdr:to>
      <xdr:col>27</xdr:col>
      <xdr:colOff>461037</xdr:colOff>
      <xdr:row>15</xdr:row>
      <xdr:rowOff>293688</xdr:rowOff>
    </xdr:to>
    <xdr:pic>
      <xdr:nvPicPr>
        <xdr:cNvPr id="2487" name="Picture 2486">
          <a:extLst>
            <a:ext uri="{FF2B5EF4-FFF2-40B4-BE49-F238E27FC236}">
              <a16:creationId xmlns:a16="http://schemas.microsoft.com/office/drawing/2014/main" id="{17F034A3-4849-4EC7-915F-47816D90644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560263" y="5297488"/>
          <a:ext cx="255324" cy="254000"/>
        </a:xfrm>
        <a:prstGeom prst="rect">
          <a:avLst/>
        </a:prstGeom>
      </xdr:spPr>
    </xdr:pic>
    <xdr:clientData/>
  </xdr:twoCellAnchor>
  <xdr:twoCellAnchor>
    <xdr:from>
      <xdr:col>171</xdr:col>
      <xdr:colOff>205713</xdr:colOff>
      <xdr:row>15</xdr:row>
      <xdr:rowOff>39688</xdr:rowOff>
    </xdr:from>
    <xdr:to>
      <xdr:col>171</xdr:col>
      <xdr:colOff>461037</xdr:colOff>
      <xdr:row>15</xdr:row>
      <xdr:rowOff>293688</xdr:rowOff>
    </xdr:to>
    <xdr:pic>
      <xdr:nvPicPr>
        <xdr:cNvPr id="2488" name="Picture 2487">
          <a:extLst>
            <a:ext uri="{FF2B5EF4-FFF2-40B4-BE49-F238E27FC236}">
              <a16:creationId xmlns:a16="http://schemas.microsoft.com/office/drawing/2014/main" id="{C9E8495B-E109-4F4A-BBAC-FC21FA17BEB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0333763" y="5297488"/>
          <a:ext cx="255324" cy="254000"/>
        </a:xfrm>
        <a:prstGeom prst="rect">
          <a:avLst/>
        </a:prstGeom>
      </xdr:spPr>
    </xdr:pic>
    <xdr:clientData/>
  </xdr:twoCellAnchor>
  <xdr:twoCellAnchor>
    <xdr:from>
      <xdr:col>207</xdr:col>
      <xdr:colOff>205713</xdr:colOff>
      <xdr:row>15</xdr:row>
      <xdr:rowOff>39688</xdr:rowOff>
    </xdr:from>
    <xdr:to>
      <xdr:col>207</xdr:col>
      <xdr:colOff>461037</xdr:colOff>
      <xdr:row>15</xdr:row>
      <xdr:rowOff>293688</xdr:rowOff>
    </xdr:to>
    <xdr:pic>
      <xdr:nvPicPr>
        <xdr:cNvPr id="2489" name="Picture 2488">
          <a:extLst>
            <a:ext uri="{FF2B5EF4-FFF2-40B4-BE49-F238E27FC236}">
              <a16:creationId xmlns:a16="http://schemas.microsoft.com/office/drawing/2014/main" id="{AFB8A5B1-8160-42D8-AFB3-11A348BAB1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1736438" y="5297488"/>
          <a:ext cx="255324" cy="254000"/>
        </a:xfrm>
        <a:prstGeom prst="rect">
          <a:avLst/>
        </a:prstGeom>
      </xdr:spPr>
    </xdr:pic>
    <xdr:clientData/>
  </xdr:twoCellAnchor>
  <xdr:twoCellAnchor>
    <xdr:from>
      <xdr:col>219</xdr:col>
      <xdr:colOff>222477</xdr:colOff>
      <xdr:row>15</xdr:row>
      <xdr:rowOff>39688</xdr:rowOff>
    </xdr:from>
    <xdr:to>
      <xdr:col>219</xdr:col>
      <xdr:colOff>444273</xdr:colOff>
      <xdr:row>15</xdr:row>
      <xdr:rowOff>293688</xdr:rowOff>
    </xdr:to>
    <xdr:pic>
      <xdr:nvPicPr>
        <xdr:cNvPr id="2490" name="Picture 2489">
          <a:extLst>
            <a:ext uri="{FF2B5EF4-FFF2-40B4-BE49-F238E27FC236}">
              <a16:creationId xmlns:a16="http://schemas.microsoft.com/office/drawing/2014/main" id="{FAB0D412-6FEB-4CA7-BDEC-6FAA87A0953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9525602" y="5297488"/>
          <a:ext cx="221796" cy="254000"/>
        </a:xfrm>
        <a:prstGeom prst="rect">
          <a:avLst/>
        </a:prstGeom>
      </xdr:spPr>
    </xdr:pic>
    <xdr:clientData/>
  </xdr:twoCellAnchor>
  <xdr:twoCellAnchor>
    <xdr:from>
      <xdr:col>39</xdr:col>
      <xdr:colOff>218582</xdr:colOff>
      <xdr:row>15</xdr:row>
      <xdr:rowOff>39688</xdr:rowOff>
    </xdr:from>
    <xdr:to>
      <xdr:col>39</xdr:col>
      <xdr:colOff>448167</xdr:colOff>
      <xdr:row>15</xdr:row>
      <xdr:rowOff>293688</xdr:rowOff>
    </xdr:to>
    <xdr:pic>
      <xdr:nvPicPr>
        <xdr:cNvPr id="2491" name="Picture 2490">
          <a:extLst>
            <a:ext uri="{FF2B5EF4-FFF2-40B4-BE49-F238E27FC236}">
              <a16:creationId xmlns:a16="http://schemas.microsoft.com/office/drawing/2014/main" id="{F268D2B4-A679-44A1-9855-8C6A6522D9E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4831182" y="5297488"/>
          <a:ext cx="229585" cy="254000"/>
        </a:xfrm>
        <a:prstGeom prst="rect">
          <a:avLst/>
        </a:prstGeom>
      </xdr:spPr>
    </xdr:pic>
    <xdr:clientData/>
  </xdr:twoCellAnchor>
  <xdr:twoCellAnchor>
    <xdr:from>
      <xdr:col>3</xdr:col>
      <xdr:colOff>205808</xdr:colOff>
      <xdr:row>15</xdr:row>
      <xdr:rowOff>39688</xdr:rowOff>
    </xdr:from>
    <xdr:to>
      <xdr:col>3</xdr:col>
      <xdr:colOff>460943</xdr:colOff>
      <xdr:row>15</xdr:row>
      <xdr:rowOff>293688</xdr:rowOff>
    </xdr:to>
    <xdr:pic>
      <xdr:nvPicPr>
        <xdr:cNvPr id="2492" name="Picture 2491">
          <a:extLst>
            <a:ext uri="{FF2B5EF4-FFF2-40B4-BE49-F238E27FC236}">
              <a16:creationId xmlns:a16="http://schemas.microsoft.com/office/drawing/2014/main" id="{5B3BD7F0-527D-46B4-BC83-D86CECDAA34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149033" y="5297488"/>
          <a:ext cx="255135" cy="254000"/>
        </a:xfrm>
        <a:prstGeom prst="rect">
          <a:avLst/>
        </a:prstGeom>
      </xdr:spPr>
    </xdr:pic>
    <xdr:clientData/>
  </xdr:twoCellAnchor>
  <xdr:twoCellAnchor>
    <xdr:from>
      <xdr:col>135</xdr:col>
      <xdr:colOff>227266</xdr:colOff>
      <xdr:row>15</xdr:row>
      <xdr:rowOff>39688</xdr:rowOff>
    </xdr:from>
    <xdr:to>
      <xdr:col>135</xdr:col>
      <xdr:colOff>439484</xdr:colOff>
      <xdr:row>15</xdr:row>
      <xdr:rowOff>293688</xdr:rowOff>
    </xdr:to>
    <xdr:pic>
      <xdr:nvPicPr>
        <xdr:cNvPr id="2493" name="Picture 2492">
          <a:extLst>
            <a:ext uri="{FF2B5EF4-FFF2-40B4-BE49-F238E27FC236}">
              <a16:creationId xmlns:a16="http://schemas.microsoft.com/office/drawing/2014/main" id="{40B10EF3-CBD6-480C-867F-E873B4B152FD}"/>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8247791" y="5297488"/>
          <a:ext cx="212218" cy="254000"/>
        </a:xfrm>
        <a:prstGeom prst="rect">
          <a:avLst/>
        </a:prstGeom>
      </xdr:spPr>
    </xdr:pic>
    <xdr:clientData/>
  </xdr:twoCellAnchor>
  <xdr:twoCellAnchor>
    <xdr:from>
      <xdr:col>231</xdr:col>
      <xdr:colOff>205713</xdr:colOff>
      <xdr:row>15</xdr:row>
      <xdr:rowOff>39688</xdr:rowOff>
    </xdr:from>
    <xdr:to>
      <xdr:col>231</xdr:col>
      <xdr:colOff>461037</xdr:colOff>
      <xdr:row>15</xdr:row>
      <xdr:rowOff>293688</xdr:rowOff>
    </xdr:to>
    <xdr:pic>
      <xdr:nvPicPr>
        <xdr:cNvPr id="2494" name="Picture 2493">
          <a:extLst>
            <a:ext uri="{FF2B5EF4-FFF2-40B4-BE49-F238E27FC236}">
              <a16:creationId xmlns:a16="http://schemas.microsoft.com/office/drawing/2014/main" id="{5EB93D62-56EE-4F1E-A38D-8F404F5F5B2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6690688" y="5297488"/>
          <a:ext cx="255324" cy="254000"/>
        </a:xfrm>
        <a:prstGeom prst="rect">
          <a:avLst/>
        </a:prstGeom>
      </xdr:spPr>
    </xdr:pic>
    <xdr:clientData/>
  </xdr:twoCellAnchor>
  <xdr:twoCellAnchor>
    <xdr:from>
      <xdr:col>195</xdr:col>
      <xdr:colOff>185901</xdr:colOff>
      <xdr:row>15</xdr:row>
      <xdr:rowOff>39688</xdr:rowOff>
    </xdr:from>
    <xdr:to>
      <xdr:col>195</xdr:col>
      <xdr:colOff>480849</xdr:colOff>
      <xdr:row>15</xdr:row>
      <xdr:rowOff>293688</xdr:rowOff>
    </xdr:to>
    <xdr:pic>
      <xdr:nvPicPr>
        <xdr:cNvPr id="2495" name="Picture 2494">
          <a:extLst>
            <a:ext uri="{FF2B5EF4-FFF2-40B4-BE49-F238E27FC236}">
              <a16:creationId xmlns:a16="http://schemas.microsoft.com/office/drawing/2014/main" id="{E9E342F5-38D4-4BE9-BD30-7B20A6B1D1F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4334751" y="5297488"/>
          <a:ext cx="294948" cy="254000"/>
        </a:xfrm>
        <a:prstGeom prst="rect">
          <a:avLst/>
        </a:prstGeom>
      </xdr:spPr>
    </xdr:pic>
    <xdr:clientData/>
  </xdr:twoCellAnchor>
  <xdr:twoCellAnchor>
    <xdr:from>
      <xdr:col>147</xdr:col>
      <xdr:colOff>219918</xdr:colOff>
      <xdr:row>15</xdr:row>
      <xdr:rowOff>39688</xdr:rowOff>
    </xdr:from>
    <xdr:to>
      <xdr:col>147</xdr:col>
      <xdr:colOff>446832</xdr:colOff>
      <xdr:row>15</xdr:row>
      <xdr:rowOff>293688</xdr:rowOff>
    </xdr:to>
    <xdr:pic>
      <xdr:nvPicPr>
        <xdr:cNvPr id="2496" name="Picture 2495">
          <a:extLst>
            <a:ext uri="{FF2B5EF4-FFF2-40B4-BE49-F238E27FC236}">
              <a16:creationId xmlns:a16="http://schemas.microsoft.com/office/drawing/2014/main" id="{9E0EB661-2421-4DED-BC14-1B5304FECB74}"/>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5736618" y="5297488"/>
          <a:ext cx="226914" cy="254000"/>
        </a:xfrm>
        <a:prstGeom prst="rect">
          <a:avLst/>
        </a:prstGeom>
      </xdr:spPr>
    </xdr:pic>
    <xdr:clientData/>
  </xdr:twoCellAnchor>
  <xdr:twoCellAnchor>
    <xdr:from>
      <xdr:col>183</xdr:col>
      <xdr:colOff>205713</xdr:colOff>
      <xdr:row>15</xdr:row>
      <xdr:rowOff>39688</xdr:rowOff>
    </xdr:from>
    <xdr:to>
      <xdr:col>183</xdr:col>
      <xdr:colOff>461037</xdr:colOff>
      <xdr:row>15</xdr:row>
      <xdr:rowOff>293688</xdr:rowOff>
    </xdr:to>
    <xdr:pic>
      <xdr:nvPicPr>
        <xdr:cNvPr id="2497" name="Picture 2496">
          <a:extLst>
            <a:ext uri="{FF2B5EF4-FFF2-40B4-BE49-F238E27FC236}">
              <a16:creationId xmlns:a16="http://schemas.microsoft.com/office/drawing/2014/main" id="{3A243732-029C-48AC-9495-C9AD8A48B3C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7467988" y="5297488"/>
          <a:ext cx="255324" cy="254000"/>
        </a:xfrm>
        <a:prstGeom prst="rect">
          <a:avLst/>
        </a:prstGeom>
      </xdr:spPr>
    </xdr:pic>
    <xdr:clientData/>
  </xdr:twoCellAnchor>
  <xdr:twoCellAnchor>
    <xdr:from>
      <xdr:col>63</xdr:col>
      <xdr:colOff>205713</xdr:colOff>
      <xdr:row>15</xdr:row>
      <xdr:rowOff>39688</xdr:rowOff>
    </xdr:from>
    <xdr:to>
      <xdr:col>63</xdr:col>
      <xdr:colOff>461037</xdr:colOff>
      <xdr:row>15</xdr:row>
      <xdr:rowOff>293688</xdr:rowOff>
    </xdr:to>
    <xdr:pic>
      <xdr:nvPicPr>
        <xdr:cNvPr id="2498" name="Picture 2497">
          <a:extLst>
            <a:ext uri="{FF2B5EF4-FFF2-40B4-BE49-F238E27FC236}">
              <a16:creationId xmlns:a16="http://schemas.microsoft.com/office/drawing/2014/main" id="{EFCA9855-604F-4201-B2D4-C7F6C76E859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0001163" y="5297488"/>
          <a:ext cx="255324" cy="254000"/>
        </a:xfrm>
        <a:prstGeom prst="rect">
          <a:avLst/>
        </a:prstGeom>
      </xdr:spPr>
    </xdr:pic>
    <xdr:clientData/>
  </xdr:twoCellAnchor>
  <xdr:twoCellAnchor>
    <xdr:from>
      <xdr:col>75</xdr:col>
      <xdr:colOff>205713</xdr:colOff>
      <xdr:row>15</xdr:row>
      <xdr:rowOff>39688</xdr:rowOff>
    </xdr:from>
    <xdr:to>
      <xdr:col>75</xdr:col>
      <xdr:colOff>461037</xdr:colOff>
      <xdr:row>15</xdr:row>
      <xdr:rowOff>293688</xdr:rowOff>
    </xdr:to>
    <xdr:pic>
      <xdr:nvPicPr>
        <xdr:cNvPr id="2499" name="Picture 2498">
          <a:extLst>
            <a:ext uri="{FF2B5EF4-FFF2-40B4-BE49-F238E27FC236}">
              <a16:creationId xmlns:a16="http://schemas.microsoft.com/office/drawing/2014/main" id="{ACC1FAAF-9871-493F-B302-D68496EC9BF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8459363" y="5297488"/>
          <a:ext cx="255324" cy="254000"/>
        </a:xfrm>
        <a:prstGeom prst="rect">
          <a:avLst/>
        </a:prstGeom>
      </xdr:spPr>
    </xdr:pic>
    <xdr:clientData/>
  </xdr:twoCellAnchor>
  <xdr:twoCellAnchor>
    <xdr:from>
      <xdr:col>111</xdr:col>
      <xdr:colOff>204538</xdr:colOff>
      <xdr:row>15</xdr:row>
      <xdr:rowOff>39688</xdr:rowOff>
    </xdr:from>
    <xdr:to>
      <xdr:col>111</xdr:col>
      <xdr:colOff>462212</xdr:colOff>
      <xdr:row>15</xdr:row>
      <xdr:rowOff>293688</xdr:rowOff>
    </xdr:to>
    <xdr:pic>
      <xdr:nvPicPr>
        <xdr:cNvPr id="2500" name="Picture 2499">
          <a:extLst>
            <a:ext uri="{FF2B5EF4-FFF2-40B4-BE49-F238E27FC236}">
              <a16:creationId xmlns:a16="http://schemas.microsoft.com/office/drawing/2014/main" id="{CBF17B9B-3558-4412-BCCF-E43ECD81DD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423088" y="5297488"/>
          <a:ext cx="257674" cy="254000"/>
        </a:xfrm>
        <a:prstGeom prst="rect">
          <a:avLst/>
        </a:prstGeom>
      </xdr:spPr>
    </xdr:pic>
    <xdr:clientData/>
  </xdr:twoCellAnchor>
  <xdr:twoCellAnchor>
    <xdr:from>
      <xdr:col>99</xdr:col>
      <xdr:colOff>205808</xdr:colOff>
      <xdr:row>15</xdr:row>
      <xdr:rowOff>39688</xdr:rowOff>
    </xdr:from>
    <xdr:to>
      <xdr:col>99</xdr:col>
      <xdr:colOff>460943</xdr:colOff>
      <xdr:row>15</xdr:row>
      <xdr:rowOff>293688</xdr:rowOff>
    </xdr:to>
    <xdr:pic>
      <xdr:nvPicPr>
        <xdr:cNvPr id="2501" name="Picture 2500">
          <a:extLst>
            <a:ext uri="{FF2B5EF4-FFF2-40B4-BE49-F238E27FC236}">
              <a16:creationId xmlns:a16="http://schemas.microsoft.com/office/drawing/2014/main" id="{FD7EB57C-F24F-462A-BA63-3C5E95AE02B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918408" y="5297488"/>
          <a:ext cx="255135" cy="254000"/>
        </a:xfrm>
        <a:prstGeom prst="rect">
          <a:avLst/>
        </a:prstGeom>
      </xdr:spPr>
    </xdr:pic>
    <xdr:clientData/>
  </xdr:twoCellAnchor>
  <xdr:twoCellAnchor>
    <xdr:from>
      <xdr:col>51</xdr:col>
      <xdr:colOff>209706</xdr:colOff>
      <xdr:row>16</xdr:row>
      <xdr:rowOff>39688</xdr:rowOff>
    </xdr:from>
    <xdr:to>
      <xdr:col>51</xdr:col>
      <xdr:colOff>457045</xdr:colOff>
      <xdr:row>16</xdr:row>
      <xdr:rowOff>293688</xdr:rowOff>
    </xdr:to>
    <xdr:pic>
      <xdr:nvPicPr>
        <xdr:cNvPr id="2502" name="Picture 2501">
          <a:extLst>
            <a:ext uri="{FF2B5EF4-FFF2-40B4-BE49-F238E27FC236}">
              <a16:creationId xmlns:a16="http://schemas.microsoft.com/office/drawing/2014/main" id="{7114A954-76AC-429F-8708-379922500DE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2747106" y="5630863"/>
          <a:ext cx="247339" cy="254000"/>
        </a:xfrm>
        <a:prstGeom prst="rect">
          <a:avLst/>
        </a:prstGeom>
      </xdr:spPr>
    </xdr:pic>
    <xdr:clientData/>
  </xdr:twoCellAnchor>
  <xdr:twoCellAnchor>
    <xdr:from>
      <xdr:col>27</xdr:col>
      <xdr:colOff>205713</xdr:colOff>
      <xdr:row>16</xdr:row>
      <xdr:rowOff>39688</xdr:rowOff>
    </xdr:from>
    <xdr:to>
      <xdr:col>27</xdr:col>
      <xdr:colOff>461037</xdr:colOff>
      <xdr:row>16</xdr:row>
      <xdr:rowOff>293688</xdr:rowOff>
    </xdr:to>
    <xdr:pic>
      <xdr:nvPicPr>
        <xdr:cNvPr id="2503" name="Picture 2502">
          <a:extLst>
            <a:ext uri="{FF2B5EF4-FFF2-40B4-BE49-F238E27FC236}">
              <a16:creationId xmlns:a16="http://schemas.microsoft.com/office/drawing/2014/main" id="{7239C5F2-D0C9-4E1D-B619-4FA61BC3C5C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560263" y="5630863"/>
          <a:ext cx="255324" cy="254000"/>
        </a:xfrm>
        <a:prstGeom prst="rect">
          <a:avLst/>
        </a:prstGeom>
      </xdr:spPr>
    </xdr:pic>
    <xdr:clientData/>
  </xdr:twoCellAnchor>
  <xdr:twoCellAnchor>
    <xdr:from>
      <xdr:col>111</xdr:col>
      <xdr:colOff>218582</xdr:colOff>
      <xdr:row>16</xdr:row>
      <xdr:rowOff>39688</xdr:rowOff>
    </xdr:from>
    <xdr:to>
      <xdr:col>111</xdr:col>
      <xdr:colOff>448167</xdr:colOff>
      <xdr:row>16</xdr:row>
      <xdr:rowOff>293688</xdr:rowOff>
    </xdr:to>
    <xdr:pic>
      <xdr:nvPicPr>
        <xdr:cNvPr id="2504" name="Picture 2503">
          <a:extLst>
            <a:ext uri="{FF2B5EF4-FFF2-40B4-BE49-F238E27FC236}">
              <a16:creationId xmlns:a16="http://schemas.microsoft.com/office/drawing/2014/main" id="{B93E99D4-EF5D-4340-BC8D-4CF0FE0EE8F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2437132" y="5630863"/>
          <a:ext cx="229585" cy="254000"/>
        </a:xfrm>
        <a:prstGeom prst="rect">
          <a:avLst/>
        </a:prstGeom>
      </xdr:spPr>
    </xdr:pic>
    <xdr:clientData/>
  </xdr:twoCellAnchor>
  <xdr:twoCellAnchor>
    <xdr:from>
      <xdr:col>219</xdr:col>
      <xdr:colOff>205808</xdr:colOff>
      <xdr:row>16</xdr:row>
      <xdr:rowOff>39688</xdr:rowOff>
    </xdr:from>
    <xdr:to>
      <xdr:col>219</xdr:col>
      <xdr:colOff>460943</xdr:colOff>
      <xdr:row>16</xdr:row>
      <xdr:rowOff>293688</xdr:rowOff>
    </xdr:to>
    <xdr:pic>
      <xdr:nvPicPr>
        <xdr:cNvPr id="2505" name="Picture 2504">
          <a:extLst>
            <a:ext uri="{FF2B5EF4-FFF2-40B4-BE49-F238E27FC236}">
              <a16:creationId xmlns:a16="http://schemas.microsoft.com/office/drawing/2014/main" id="{8ECC68AF-CB66-4CAA-9DD5-5D4B0682B5E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9508933" y="5630863"/>
          <a:ext cx="255135" cy="254000"/>
        </a:xfrm>
        <a:prstGeom prst="rect">
          <a:avLst/>
        </a:prstGeom>
      </xdr:spPr>
    </xdr:pic>
    <xdr:clientData/>
  </xdr:twoCellAnchor>
  <xdr:twoCellAnchor>
    <xdr:from>
      <xdr:col>123</xdr:col>
      <xdr:colOff>222477</xdr:colOff>
      <xdr:row>16</xdr:row>
      <xdr:rowOff>39688</xdr:rowOff>
    </xdr:from>
    <xdr:to>
      <xdr:col>123</xdr:col>
      <xdr:colOff>444273</xdr:colOff>
      <xdr:row>16</xdr:row>
      <xdr:rowOff>293688</xdr:rowOff>
    </xdr:to>
    <xdr:pic>
      <xdr:nvPicPr>
        <xdr:cNvPr id="2506" name="Picture 2505">
          <a:extLst>
            <a:ext uri="{FF2B5EF4-FFF2-40B4-BE49-F238E27FC236}">
              <a16:creationId xmlns:a16="http://schemas.microsoft.com/office/drawing/2014/main" id="{3108AE73-0D2F-4C23-A4D5-24301DF5A17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0680152" y="5630863"/>
          <a:ext cx="221796" cy="254000"/>
        </a:xfrm>
        <a:prstGeom prst="rect">
          <a:avLst/>
        </a:prstGeom>
      </xdr:spPr>
    </xdr:pic>
    <xdr:clientData/>
  </xdr:twoCellAnchor>
  <xdr:twoCellAnchor>
    <xdr:from>
      <xdr:col>39</xdr:col>
      <xdr:colOff>204538</xdr:colOff>
      <xdr:row>16</xdr:row>
      <xdr:rowOff>39688</xdr:rowOff>
    </xdr:from>
    <xdr:to>
      <xdr:col>39</xdr:col>
      <xdr:colOff>462212</xdr:colOff>
      <xdr:row>16</xdr:row>
      <xdr:rowOff>293688</xdr:rowOff>
    </xdr:to>
    <xdr:pic>
      <xdr:nvPicPr>
        <xdr:cNvPr id="2507" name="Picture 2506">
          <a:extLst>
            <a:ext uri="{FF2B5EF4-FFF2-40B4-BE49-F238E27FC236}">
              <a16:creationId xmlns:a16="http://schemas.microsoft.com/office/drawing/2014/main" id="{5D674DB6-5448-403C-BE83-90557EB531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17138" y="5630863"/>
          <a:ext cx="257674" cy="254000"/>
        </a:xfrm>
        <a:prstGeom prst="rect">
          <a:avLst/>
        </a:prstGeom>
      </xdr:spPr>
    </xdr:pic>
    <xdr:clientData/>
  </xdr:twoCellAnchor>
  <xdr:twoCellAnchor>
    <xdr:from>
      <xdr:col>171</xdr:col>
      <xdr:colOff>237263</xdr:colOff>
      <xdr:row>16</xdr:row>
      <xdr:rowOff>39688</xdr:rowOff>
    </xdr:from>
    <xdr:to>
      <xdr:col>171</xdr:col>
      <xdr:colOff>429488</xdr:colOff>
      <xdr:row>16</xdr:row>
      <xdr:rowOff>293688</xdr:rowOff>
    </xdr:to>
    <xdr:pic>
      <xdr:nvPicPr>
        <xdr:cNvPr id="2508" name="Picture 2507">
          <a:extLst>
            <a:ext uri="{FF2B5EF4-FFF2-40B4-BE49-F238E27FC236}">
              <a16:creationId xmlns:a16="http://schemas.microsoft.com/office/drawing/2014/main" id="{F8BBBDCC-CD7D-46F8-8FAD-607DC8630D6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0365313" y="5630863"/>
          <a:ext cx="192225" cy="254000"/>
        </a:xfrm>
        <a:prstGeom prst="rect">
          <a:avLst/>
        </a:prstGeom>
      </xdr:spPr>
    </xdr:pic>
    <xdr:clientData/>
  </xdr:twoCellAnchor>
  <xdr:twoCellAnchor>
    <xdr:from>
      <xdr:col>15</xdr:col>
      <xdr:colOff>205713</xdr:colOff>
      <xdr:row>16</xdr:row>
      <xdr:rowOff>39688</xdr:rowOff>
    </xdr:from>
    <xdr:to>
      <xdr:col>15</xdr:col>
      <xdr:colOff>461037</xdr:colOff>
      <xdr:row>16</xdr:row>
      <xdr:rowOff>293688</xdr:rowOff>
    </xdr:to>
    <xdr:pic>
      <xdr:nvPicPr>
        <xdr:cNvPr id="2509" name="Picture 2508">
          <a:extLst>
            <a:ext uri="{FF2B5EF4-FFF2-40B4-BE49-F238E27FC236}">
              <a16:creationId xmlns:a16="http://schemas.microsoft.com/office/drawing/2014/main" id="{B6E6437A-83D2-4910-A76C-55C29660F9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21238" y="5630863"/>
          <a:ext cx="255324" cy="254000"/>
        </a:xfrm>
        <a:prstGeom prst="rect">
          <a:avLst/>
        </a:prstGeom>
      </xdr:spPr>
    </xdr:pic>
    <xdr:clientData/>
  </xdr:twoCellAnchor>
  <xdr:twoCellAnchor>
    <xdr:from>
      <xdr:col>183</xdr:col>
      <xdr:colOff>205713</xdr:colOff>
      <xdr:row>16</xdr:row>
      <xdr:rowOff>39688</xdr:rowOff>
    </xdr:from>
    <xdr:to>
      <xdr:col>183</xdr:col>
      <xdr:colOff>461037</xdr:colOff>
      <xdr:row>16</xdr:row>
      <xdr:rowOff>293688</xdr:rowOff>
    </xdr:to>
    <xdr:pic>
      <xdr:nvPicPr>
        <xdr:cNvPr id="2510" name="Picture 2509">
          <a:extLst>
            <a:ext uri="{FF2B5EF4-FFF2-40B4-BE49-F238E27FC236}">
              <a16:creationId xmlns:a16="http://schemas.microsoft.com/office/drawing/2014/main" id="{6FCCB6C5-ADC6-4BE2-8FB9-F077D85949E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7467988" y="5630863"/>
          <a:ext cx="255324" cy="254000"/>
        </a:xfrm>
        <a:prstGeom prst="rect">
          <a:avLst/>
        </a:prstGeom>
      </xdr:spPr>
    </xdr:pic>
    <xdr:clientData/>
  </xdr:twoCellAnchor>
  <xdr:twoCellAnchor>
    <xdr:from>
      <xdr:col>207</xdr:col>
      <xdr:colOff>219918</xdr:colOff>
      <xdr:row>16</xdr:row>
      <xdr:rowOff>39688</xdr:rowOff>
    </xdr:from>
    <xdr:to>
      <xdr:col>207</xdr:col>
      <xdr:colOff>446832</xdr:colOff>
      <xdr:row>16</xdr:row>
      <xdr:rowOff>293688</xdr:rowOff>
    </xdr:to>
    <xdr:pic>
      <xdr:nvPicPr>
        <xdr:cNvPr id="2511" name="Picture 2510">
          <a:extLst>
            <a:ext uri="{FF2B5EF4-FFF2-40B4-BE49-F238E27FC236}">
              <a16:creationId xmlns:a16="http://schemas.microsoft.com/office/drawing/2014/main" id="{01BEED7D-1A58-49B8-A48A-885220F5157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31750643" y="5630863"/>
          <a:ext cx="226914" cy="254000"/>
        </a:xfrm>
        <a:prstGeom prst="rect">
          <a:avLst/>
        </a:prstGeom>
      </xdr:spPr>
    </xdr:pic>
    <xdr:clientData/>
  </xdr:twoCellAnchor>
  <xdr:twoCellAnchor>
    <xdr:from>
      <xdr:col>75</xdr:col>
      <xdr:colOff>205713</xdr:colOff>
      <xdr:row>16</xdr:row>
      <xdr:rowOff>39688</xdr:rowOff>
    </xdr:from>
    <xdr:to>
      <xdr:col>75</xdr:col>
      <xdr:colOff>461037</xdr:colOff>
      <xdr:row>16</xdr:row>
      <xdr:rowOff>293688</xdr:rowOff>
    </xdr:to>
    <xdr:pic>
      <xdr:nvPicPr>
        <xdr:cNvPr id="2512" name="Picture 2511">
          <a:extLst>
            <a:ext uri="{FF2B5EF4-FFF2-40B4-BE49-F238E27FC236}">
              <a16:creationId xmlns:a16="http://schemas.microsoft.com/office/drawing/2014/main" id="{D7F44DB7-6AD9-4F95-927E-8B73978662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459363" y="5630863"/>
          <a:ext cx="255324" cy="254000"/>
        </a:xfrm>
        <a:prstGeom prst="rect">
          <a:avLst/>
        </a:prstGeom>
      </xdr:spPr>
    </xdr:pic>
    <xdr:clientData/>
  </xdr:twoCellAnchor>
  <xdr:twoCellAnchor>
    <xdr:from>
      <xdr:col>195</xdr:col>
      <xdr:colOff>205713</xdr:colOff>
      <xdr:row>16</xdr:row>
      <xdr:rowOff>39688</xdr:rowOff>
    </xdr:from>
    <xdr:to>
      <xdr:col>195</xdr:col>
      <xdr:colOff>461037</xdr:colOff>
      <xdr:row>16</xdr:row>
      <xdr:rowOff>293688</xdr:rowOff>
    </xdr:to>
    <xdr:pic>
      <xdr:nvPicPr>
        <xdr:cNvPr id="2513" name="Picture 2512">
          <a:extLst>
            <a:ext uri="{FF2B5EF4-FFF2-40B4-BE49-F238E27FC236}">
              <a16:creationId xmlns:a16="http://schemas.microsoft.com/office/drawing/2014/main" id="{747D9EE7-1490-49C0-B6C3-4BCF25FB16E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4354563" y="5630863"/>
          <a:ext cx="255324" cy="254000"/>
        </a:xfrm>
        <a:prstGeom prst="rect">
          <a:avLst/>
        </a:prstGeom>
      </xdr:spPr>
    </xdr:pic>
    <xdr:clientData/>
  </xdr:twoCellAnchor>
  <xdr:twoCellAnchor>
    <xdr:from>
      <xdr:col>135</xdr:col>
      <xdr:colOff>204538</xdr:colOff>
      <xdr:row>16</xdr:row>
      <xdr:rowOff>39688</xdr:rowOff>
    </xdr:from>
    <xdr:to>
      <xdr:col>135</xdr:col>
      <xdr:colOff>462212</xdr:colOff>
      <xdr:row>16</xdr:row>
      <xdr:rowOff>293688</xdr:rowOff>
    </xdr:to>
    <xdr:pic>
      <xdr:nvPicPr>
        <xdr:cNvPr id="2514" name="Picture 2513">
          <a:extLst>
            <a:ext uri="{FF2B5EF4-FFF2-40B4-BE49-F238E27FC236}">
              <a16:creationId xmlns:a16="http://schemas.microsoft.com/office/drawing/2014/main" id="{D5A86D32-4142-447D-A142-EE4F1FE4DB9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8225063" y="5630863"/>
          <a:ext cx="257674" cy="254000"/>
        </a:xfrm>
        <a:prstGeom prst="rect">
          <a:avLst/>
        </a:prstGeom>
      </xdr:spPr>
    </xdr:pic>
    <xdr:clientData/>
  </xdr:twoCellAnchor>
  <xdr:twoCellAnchor>
    <xdr:from>
      <xdr:col>99</xdr:col>
      <xdr:colOff>205808</xdr:colOff>
      <xdr:row>16</xdr:row>
      <xdr:rowOff>39688</xdr:rowOff>
    </xdr:from>
    <xdr:to>
      <xdr:col>99</xdr:col>
      <xdr:colOff>460943</xdr:colOff>
      <xdr:row>16</xdr:row>
      <xdr:rowOff>293688</xdr:rowOff>
    </xdr:to>
    <xdr:pic>
      <xdr:nvPicPr>
        <xdr:cNvPr id="2515" name="Picture 2514">
          <a:extLst>
            <a:ext uri="{FF2B5EF4-FFF2-40B4-BE49-F238E27FC236}">
              <a16:creationId xmlns:a16="http://schemas.microsoft.com/office/drawing/2014/main" id="{20FBB4A1-6D76-4F21-9572-8CE1AC54C34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2918408" y="5630863"/>
          <a:ext cx="255135" cy="254000"/>
        </a:xfrm>
        <a:prstGeom prst="rect">
          <a:avLst/>
        </a:prstGeom>
      </xdr:spPr>
    </xdr:pic>
    <xdr:clientData/>
  </xdr:twoCellAnchor>
  <xdr:twoCellAnchor>
    <xdr:from>
      <xdr:col>63</xdr:col>
      <xdr:colOff>205713</xdr:colOff>
      <xdr:row>16</xdr:row>
      <xdr:rowOff>39688</xdr:rowOff>
    </xdr:from>
    <xdr:to>
      <xdr:col>63</xdr:col>
      <xdr:colOff>461037</xdr:colOff>
      <xdr:row>16</xdr:row>
      <xdr:rowOff>293688</xdr:rowOff>
    </xdr:to>
    <xdr:pic>
      <xdr:nvPicPr>
        <xdr:cNvPr id="2516" name="Picture 2515">
          <a:extLst>
            <a:ext uri="{FF2B5EF4-FFF2-40B4-BE49-F238E27FC236}">
              <a16:creationId xmlns:a16="http://schemas.microsoft.com/office/drawing/2014/main" id="{35A18CC6-05B4-4AE0-8D3F-5581BC24D4D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0001163" y="5630863"/>
          <a:ext cx="255324" cy="254000"/>
        </a:xfrm>
        <a:prstGeom prst="rect">
          <a:avLst/>
        </a:prstGeom>
      </xdr:spPr>
    </xdr:pic>
    <xdr:clientData/>
  </xdr:twoCellAnchor>
  <xdr:twoCellAnchor>
    <xdr:from>
      <xdr:col>87</xdr:col>
      <xdr:colOff>205713</xdr:colOff>
      <xdr:row>16</xdr:row>
      <xdr:rowOff>39688</xdr:rowOff>
    </xdr:from>
    <xdr:to>
      <xdr:col>87</xdr:col>
      <xdr:colOff>461037</xdr:colOff>
      <xdr:row>16</xdr:row>
      <xdr:rowOff>293688</xdr:rowOff>
    </xdr:to>
    <xdr:pic>
      <xdr:nvPicPr>
        <xdr:cNvPr id="2517" name="Picture 2516">
          <a:extLst>
            <a:ext uri="{FF2B5EF4-FFF2-40B4-BE49-F238E27FC236}">
              <a16:creationId xmlns:a16="http://schemas.microsoft.com/office/drawing/2014/main" id="{80657E6B-3442-4F8D-BC8B-AC0C6FE1271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726938" y="5630863"/>
          <a:ext cx="255324" cy="254000"/>
        </a:xfrm>
        <a:prstGeom prst="rect">
          <a:avLst/>
        </a:prstGeom>
      </xdr:spPr>
    </xdr:pic>
    <xdr:clientData/>
  </xdr:twoCellAnchor>
  <xdr:twoCellAnchor>
    <xdr:from>
      <xdr:col>3</xdr:col>
      <xdr:colOff>185901</xdr:colOff>
      <xdr:row>16</xdr:row>
      <xdr:rowOff>39688</xdr:rowOff>
    </xdr:from>
    <xdr:to>
      <xdr:col>3</xdr:col>
      <xdr:colOff>480849</xdr:colOff>
      <xdr:row>16</xdr:row>
      <xdr:rowOff>293688</xdr:rowOff>
    </xdr:to>
    <xdr:pic>
      <xdr:nvPicPr>
        <xdr:cNvPr id="2518" name="Picture 2517">
          <a:extLst>
            <a:ext uri="{FF2B5EF4-FFF2-40B4-BE49-F238E27FC236}">
              <a16:creationId xmlns:a16="http://schemas.microsoft.com/office/drawing/2014/main" id="{2BB7CDE2-E502-4958-9430-40F015637CB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129126" y="5630863"/>
          <a:ext cx="294948" cy="254000"/>
        </a:xfrm>
        <a:prstGeom prst="rect">
          <a:avLst/>
        </a:prstGeom>
      </xdr:spPr>
    </xdr:pic>
    <xdr:clientData/>
  </xdr:twoCellAnchor>
  <xdr:twoCellAnchor>
    <xdr:from>
      <xdr:col>231</xdr:col>
      <xdr:colOff>227266</xdr:colOff>
      <xdr:row>16</xdr:row>
      <xdr:rowOff>39688</xdr:rowOff>
    </xdr:from>
    <xdr:to>
      <xdr:col>231</xdr:col>
      <xdr:colOff>439484</xdr:colOff>
      <xdr:row>16</xdr:row>
      <xdr:rowOff>293688</xdr:rowOff>
    </xdr:to>
    <xdr:pic>
      <xdr:nvPicPr>
        <xdr:cNvPr id="2519" name="Picture 2518">
          <a:extLst>
            <a:ext uri="{FF2B5EF4-FFF2-40B4-BE49-F238E27FC236}">
              <a16:creationId xmlns:a16="http://schemas.microsoft.com/office/drawing/2014/main" id="{93ADF6FA-939C-4F42-874A-661DB805A4E4}"/>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46712241" y="5630863"/>
          <a:ext cx="212218" cy="254000"/>
        </a:xfrm>
        <a:prstGeom prst="rect">
          <a:avLst/>
        </a:prstGeom>
      </xdr:spPr>
    </xdr:pic>
    <xdr:clientData/>
  </xdr:twoCellAnchor>
  <xdr:twoCellAnchor>
    <xdr:from>
      <xdr:col>147</xdr:col>
      <xdr:colOff>206867</xdr:colOff>
      <xdr:row>16</xdr:row>
      <xdr:rowOff>39688</xdr:rowOff>
    </xdr:from>
    <xdr:to>
      <xdr:col>147</xdr:col>
      <xdr:colOff>459883</xdr:colOff>
      <xdr:row>16</xdr:row>
      <xdr:rowOff>293688</xdr:rowOff>
    </xdr:to>
    <xdr:pic>
      <xdr:nvPicPr>
        <xdr:cNvPr id="2520" name="Picture 2519">
          <a:extLst>
            <a:ext uri="{FF2B5EF4-FFF2-40B4-BE49-F238E27FC236}">
              <a16:creationId xmlns:a16="http://schemas.microsoft.com/office/drawing/2014/main" id="{54C0C530-B6A3-4336-BB0E-669118988D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723567" y="5630863"/>
          <a:ext cx="253016" cy="254000"/>
        </a:xfrm>
        <a:prstGeom prst="rect">
          <a:avLst/>
        </a:prstGeom>
      </xdr:spPr>
    </xdr:pic>
    <xdr:clientData/>
  </xdr:twoCellAnchor>
  <xdr:twoCellAnchor>
    <xdr:from>
      <xdr:col>159</xdr:col>
      <xdr:colOff>205713</xdr:colOff>
      <xdr:row>16</xdr:row>
      <xdr:rowOff>39688</xdr:rowOff>
    </xdr:from>
    <xdr:to>
      <xdr:col>159</xdr:col>
      <xdr:colOff>461037</xdr:colOff>
      <xdr:row>16</xdr:row>
      <xdr:rowOff>293688</xdr:rowOff>
    </xdr:to>
    <xdr:pic>
      <xdr:nvPicPr>
        <xdr:cNvPr id="2521" name="Picture 2520">
          <a:extLst>
            <a:ext uri="{FF2B5EF4-FFF2-40B4-BE49-F238E27FC236}">
              <a16:creationId xmlns:a16="http://schemas.microsoft.com/office/drawing/2014/main" id="{297AA198-A570-4455-BDC2-89ED404549B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3199538" y="5630863"/>
          <a:ext cx="255324" cy="254000"/>
        </a:xfrm>
        <a:prstGeom prst="rect">
          <a:avLst/>
        </a:prstGeom>
      </xdr:spPr>
    </xdr:pic>
    <xdr:clientData/>
  </xdr:twoCellAnchor>
  <xdr:twoCellAnchor>
    <xdr:from>
      <xdr:col>27</xdr:col>
      <xdr:colOff>204538</xdr:colOff>
      <xdr:row>17</xdr:row>
      <xdr:rowOff>39688</xdr:rowOff>
    </xdr:from>
    <xdr:to>
      <xdr:col>27</xdr:col>
      <xdr:colOff>462212</xdr:colOff>
      <xdr:row>17</xdr:row>
      <xdr:rowOff>293688</xdr:rowOff>
    </xdr:to>
    <xdr:pic>
      <xdr:nvPicPr>
        <xdr:cNvPr id="2522" name="Picture 2521">
          <a:extLst>
            <a:ext uri="{FF2B5EF4-FFF2-40B4-BE49-F238E27FC236}">
              <a16:creationId xmlns:a16="http://schemas.microsoft.com/office/drawing/2014/main" id="{954F99E8-07FB-48F2-B529-3992AC0BB2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559088" y="5964238"/>
          <a:ext cx="257674" cy="254000"/>
        </a:xfrm>
        <a:prstGeom prst="rect">
          <a:avLst/>
        </a:prstGeom>
      </xdr:spPr>
    </xdr:pic>
    <xdr:clientData/>
  </xdr:twoCellAnchor>
  <xdr:twoCellAnchor>
    <xdr:from>
      <xdr:col>123</xdr:col>
      <xdr:colOff>209706</xdr:colOff>
      <xdr:row>17</xdr:row>
      <xdr:rowOff>39688</xdr:rowOff>
    </xdr:from>
    <xdr:to>
      <xdr:col>123</xdr:col>
      <xdr:colOff>457045</xdr:colOff>
      <xdr:row>17</xdr:row>
      <xdr:rowOff>293688</xdr:rowOff>
    </xdr:to>
    <xdr:pic>
      <xdr:nvPicPr>
        <xdr:cNvPr id="2523" name="Picture 2522">
          <a:extLst>
            <a:ext uri="{FF2B5EF4-FFF2-40B4-BE49-F238E27FC236}">
              <a16:creationId xmlns:a16="http://schemas.microsoft.com/office/drawing/2014/main" id="{1AEF861D-FD96-4534-BA64-80A8C47AB82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0667381" y="5964238"/>
          <a:ext cx="247339" cy="254000"/>
        </a:xfrm>
        <a:prstGeom prst="rect">
          <a:avLst/>
        </a:prstGeom>
      </xdr:spPr>
    </xdr:pic>
    <xdr:clientData/>
  </xdr:twoCellAnchor>
  <xdr:twoCellAnchor>
    <xdr:from>
      <xdr:col>87</xdr:col>
      <xdr:colOff>205713</xdr:colOff>
      <xdr:row>17</xdr:row>
      <xdr:rowOff>39688</xdr:rowOff>
    </xdr:from>
    <xdr:to>
      <xdr:col>87</xdr:col>
      <xdr:colOff>461037</xdr:colOff>
      <xdr:row>17</xdr:row>
      <xdr:rowOff>293688</xdr:rowOff>
    </xdr:to>
    <xdr:pic>
      <xdr:nvPicPr>
        <xdr:cNvPr id="2524" name="Picture 2523">
          <a:extLst>
            <a:ext uri="{FF2B5EF4-FFF2-40B4-BE49-F238E27FC236}">
              <a16:creationId xmlns:a16="http://schemas.microsoft.com/office/drawing/2014/main" id="{E64AD510-0318-43C8-A1B9-206E4C2D76C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5726938" y="5964238"/>
          <a:ext cx="255324" cy="254000"/>
        </a:xfrm>
        <a:prstGeom prst="rect">
          <a:avLst/>
        </a:prstGeom>
      </xdr:spPr>
    </xdr:pic>
    <xdr:clientData/>
  </xdr:twoCellAnchor>
  <xdr:twoCellAnchor>
    <xdr:from>
      <xdr:col>51</xdr:col>
      <xdr:colOff>205713</xdr:colOff>
      <xdr:row>17</xdr:row>
      <xdr:rowOff>39688</xdr:rowOff>
    </xdr:from>
    <xdr:to>
      <xdr:col>51</xdr:col>
      <xdr:colOff>461037</xdr:colOff>
      <xdr:row>17</xdr:row>
      <xdr:rowOff>293688</xdr:rowOff>
    </xdr:to>
    <xdr:pic>
      <xdr:nvPicPr>
        <xdr:cNvPr id="2525" name="Picture 2524">
          <a:extLst>
            <a:ext uri="{FF2B5EF4-FFF2-40B4-BE49-F238E27FC236}">
              <a16:creationId xmlns:a16="http://schemas.microsoft.com/office/drawing/2014/main" id="{07866EAC-74EA-4AA7-83B9-EFE04E09CCE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2743113" y="5964238"/>
          <a:ext cx="255324" cy="254000"/>
        </a:xfrm>
        <a:prstGeom prst="rect">
          <a:avLst/>
        </a:prstGeom>
      </xdr:spPr>
    </xdr:pic>
    <xdr:clientData/>
  </xdr:twoCellAnchor>
  <xdr:twoCellAnchor>
    <xdr:from>
      <xdr:col>99</xdr:col>
      <xdr:colOff>219918</xdr:colOff>
      <xdr:row>17</xdr:row>
      <xdr:rowOff>39688</xdr:rowOff>
    </xdr:from>
    <xdr:to>
      <xdr:col>99</xdr:col>
      <xdr:colOff>446832</xdr:colOff>
      <xdr:row>17</xdr:row>
      <xdr:rowOff>293688</xdr:rowOff>
    </xdr:to>
    <xdr:pic>
      <xdr:nvPicPr>
        <xdr:cNvPr id="2526" name="Picture 2525">
          <a:extLst>
            <a:ext uri="{FF2B5EF4-FFF2-40B4-BE49-F238E27FC236}">
              <a16:creationId xmlns:a16="http://schemas.microsoft.com/office/drawing/2014/main" id="{D0EAEB7D-5488-4E1C-8451-33B702ACF25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2932518" y="5964238"/>
          <a:ext cx="226914" cy="254000"/>
        </a:xfrm>
        <a:prstGeom prst="rect">
          <a:avLst/>
        </a:prstGeom>
      </xdr:spPr>
    </xdr:pic>
    <xdr:clientData/>
  </xdr:twoCellAnchor>
  <xdr:twoCellAnchor>
    <xdr:from>
      <xdr:col>183</xdr:col>
      <xdr:colOff>204538</xdr:colOff>
      <xdr:row>17</xdr:row>
      <xdr:rowOff>39688</xdr:rowOff>
    </xdr:from>
    <xdr:to>
      <xdr:col>183</xdr:col>
      <xdr:colOff>462212</xdr:colOff>
      <xdr:row>17</xdr:row>
      <xdr:rowOff>293688</xdr:rowOff>
    </xdr:to>
    <xdr:pic>
      <xdr:nvPicPr>
        <xdr:cNvPr id="2527" name="Picture 2526">
          <a:extLst>
            <a:ext uri="{FF2B5EF4-FFF2-40B4-BE49-F238E27FC236}">
              <a16:creationId xmlns:a16="http://schemas.microsoft.com/office/drawing/2014/main" id="{05880892-762A-4B0F-A265-EC0ABD0ED8E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7466813" y="5964238"/>
          <a:ext cx="257674" cy="254000"/>
        </a:xfrm>
        <a:prstGeom prst="rect">
          <a:avLst/>
        </a:prstGeom>
      </xdr:spPr>
    </xdr:pic>
    <xdr:clientData/>
  </xdr:twoCellAnchor>
  <xdr:twoCellAnchor>
    <xdr:from>
      <xdr:col>159</xdr:col>
      <xdr:colOff>205713</xdr:colOff>
      <xdr:row>17</xdr:row>
      <xdr:rowOff>39688</xdr:rowOff>
    </xdr:from>
    <xdr:to>
      <xdr:col>159</xdr:col>
      <xdr:colOff>461037</xdr:colOff>
      <xdr:row>17</xdr:row>
      <xdr:rowOff>293688</xdr:rowOff>
    </xdr:to>
    <xdr:pic>
      <xdr:nvPicPr>
        <xdr:cNvPr id="2528" name="Picture 2527">
          <a:extLst>
            <a:ext uri="{FF2B5EF4-FFF2-40B4-BE49-F238E27FC236}">
              <a16:creationId xmlns:a16="http://schemas.microsoft.com/office/drawing/2014/main" id="{332854C5-E76E-45E7-A166-518C2CDC314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3199538" y="5964238"/>
          <a:ext cx="255324" cy="254000"/>
        </a:xfrm>
        <a:prstGeom prst="rect">
          <a:avLst/>
        </a:prstGeom>
      </xdr:spPr>
    </xdr:pic>
    <xdr:clientData/>
  </xdr:twoCellAnchor>
  <xdr:twoCellAnchor>
    <xdr:from>
      <xdr:col>75</xdr:col>
      <xdr:colOff>206867</xdr:colOff>
      <xdr:row>17</xdr:row>
      <xdr:rowOff>39688</xdr:rowOff>
    </xdr:from>
    <xdr:to>
      <xdr:col>75</xdr:col>
      <xdr:colOff>459883</xdr:colOff>
      <xdr:row>17</xdr:row>
      <xdr:rowOff>293688</xdr:rowOff>
    </xdr:to>
    <xdr:pic>
      <xdr:nvPicPr>
        <xdr:cNvPr id="2529" name="Picture 2528">
          <a:extLst>
            <a:ext uri="{FF2B5EF4-FFF2-40B4-BE49-F238E27FC236}">
              <a16:creationId xmlns:a16="http://schemas.microsoft.com/office/drawing/2014/main" id="{23EF061D-D68D-4F07-9B84-8367EFB8F6A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460517" y="5964238"/>
          <a:ext cx="253016" cy="254000"/>
        </a:xfrm>
        <a:prstGeom prst="rect">
          <a:avLst/>
        </a:prstGeom>
      </xdr:spPr>
    </xdr:pic>
    <xdr:clientData/>
  </xdr:twoCellAnchor>
  <xdr:twoCellAnchor>
    <xdr:from>
      <xdr:col>207</xdr:col>
      <xdr:colOff>205808</xdr:colOff>
      <xdr:row>17</xdr:row>
      <xdr:rowOff>39688</xdr:rowOff>
    </xdr:from>
    <xdr:to>
      <xdr:col>207</xdr:col>
      <xdr:colOff>460943</xdr:colOff>
      <xdr:row>17</xdr:row>
      <xdr:rowOff>293688</xdr:rowOff>
    </xdr:to>
    <xdr:pic>
      <xdr:nvPicPr>
        <xdr:cNvPr id="2530" name="Picture 2529">
          <a:extLst>
            <a:ext uri="{FF2B5EF4-FFF2-40B4-BE49-F238E27FC236}">
              <a16:creationId xmlns:a16="http://schemas.microsoft.com/office/drawing/2014/main" id="{703FD6DE-200B-4C3B-B875-994D75C0F4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31736533" y="5964238"/>
          <a:ext cx="255135" cy="254000"/>
        </a:xfrm>
        <a:prstGeom prst="rect">
          <a:avLst/>
        </a:prstGeom>
      </xdr:spPr>
    </xdr:pic>
    <xdr:clientData/>
  </xdr:twoCellAnchor>
  <xdr:twoCellAnchor>
    <xdr:from>
      <xdr:col>135</xdr:col>
      <xdr:colOff>205713</xdr:colOff>
      <xdr:row>17</xdr:row>
      <xdr:rowOff>39688</xdr:rowOff>
    </xdr:from>
    <xdr:to>
      <xdr:col>135</xdr:col>
      <xdr:colOff>461037</xdr:colOff>
      <xdr:row>17</xdr:row>
      <xdr:rowOff>293688</xdr:rowOff>
    </xdr:to>
    <xdr:pic>
      <xdr:nvPicPr>
        <xdr:cNvPr id="2531" name="Picture 2530">
          <a:extLst>
            <a:ext uri="{FF2B5EF4-FFF2-40B4-BE49-F238E27FC236}">
              <a16:creationId xmlns:a16="http://schemas.microsoft.com/office/drawing/2014/main" id="{313723F8-95F8-46D8-9051-7DEA12943C7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8226238" y="5964238"/>
          <a:ext cx="255324" cy="254000"/>
        </a:xfrm>
        <a:prstGeom prst="rect">
          <a:avLst/>
        </a:prstGeom>
      </xdr:spPr>
    </xdr:pic>
    <xdr:clientData/>
  </xdr:twoCellAnchor>
  <xdr:twoCellAnchor>
    <xdr:from>
      <xdr:col>219</xdr:col>
      <xdr:colOff>205713</xdr:colOff>
      <xdr:row>17</xdr:row>
      <xdr:rowOff>39688</xdr:rowOff>
    </xdr:from>
    <xdr:to>
      <xdr:col>219</xdr:col>
      <xdr:colOff>461037</xdr:colOff>
      <xdr:row>17</xdr:row>
      <xdr:rowOff>293688</xdr:rowOff>
    </xdr:to>
    <xdr:pic>
      <xdr:nvPicPr>
        <xdr:cNvPr id="2532" name="Picture 2531">
          <a:extLst>
            <a:ext uri="{FF2B5EF4-FFF2-40B4-BE49-F238E27FC236}">
              <a16:creationId xmlns:a16="http://schemas.microsoft.com/office/drawing/2014/main" id="{F3D185A9-4B23-4599-8949-1FEDFB20821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9508838" y="5964238"/>
          <a:ext cx="255324" cy="254000"/>
        </a:xfrm>
        <a:prstGeom prst="rect">
          <a:avLst/>
        </a:prstGeom>
      </xdr:spPr>
    </xdr:pic>
    <xdr:clientData/>
  </xdr:twoCellAnchor>
  <xdr:twoCellAnchor>
    <xdr:from>
      <xdr:col>147</xdr:col>
      <xdr:colOff>218582</xdr:colOff>
      <xdr:row>17</xdr:row>
      <xdr:rowOff>39688</xdr:rowOff>
    </xdr:from>
    <xdr:to>
      <xdr:col>147</xdr:col>
      <xdr:colOff>448167</xdr:colOff>
      <xdr:row>17</xdr:row>
      <xdr:rowOff>293688</xdr:rowOff>
    </xdr:to>
    <xdr:pic>
      <xdr:nvPicPr>
        <xdr:cNvPr id="2533" name="Picture 2532">
          <a:extLst>
            <a:ext uri="{FF2B5EF4-FFF2-40B4-BE49-F238E27FC236}">
              <a16:creationId xmlns:a16="http://schemas.microsoft.com/office/drawing/2014/main" id="{25C87DC7-A1E3-4896-A42F-B8A1B5DE561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735282" y="5964238"/>
          <a:ext cx="229585" cy="254000"/>
        </a:xfrm>
        <a:prstGeom prst="rect">
          <a:avLst/>
        </a:prstGeom>
      </xdr:spPr>
    </xdr:pic>
    <xdr:clientData/>
  </xdr:twoCellAnchor>
  <xdr:twoCellAnchor>
    <xdr:from>
      <xdr:col>195</xdr:col>
      <xdr:colOff>205713</xdr:colOff>
      <xdr:row>17</xdr:row>
      <xdr:rowOff>39688</xdr:rowOff>
    </xdr:from>
    <xdr:to>
      <xdr:col>195</xdr:col>
      <xdr:colOff>461037</xdr:colOff>
      <xdr:row>17</xdr:row>
      <xdr:rowOff>293688</xdr:rowOff>
    </xdr:to>
    <xdr:pic>
      <xdr:nvPicPr>
        <xdr:cNvPr id="2534" name="Picture 2533">
          <a:extLst>
            <a:ext uri="{FF2B5EF4-FFF2-40B4-BE49-F238E27FC236}">
              <a16:creationId xmlns:a16="http://schemas.microsoft.com/office/drawing/2014/main" id="{C138B175-EC86-4E8D-B73D-D0656A8CA4D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4354563" y="5964238"/>
          <a:ext cx="255324" cy="254000"/>
        </a:xfrm>
        <a:prstGeom prst="rect">
          <a:avLst/>
        </a:prstGeom>
      </xdr:spPr>
    </xdr:pic>
    <xdr:clientData/>
  </xdr:twoCellAnchor>
  <xdr:twoCellAnchor>
    <xdr:from>
      <xdr:col>63</xdr:col>
      <xdr:colOff>205713</xdr:colOff>
      <xdr:row>17</xdr:row>
      <xdr:rowOff>39688</xdr:rowOff>
    </xdr:from>
    <xdr:to>
      <xdr:col>63</xdr:col>
      <xdr:colOff>461037</xdr:colOff>
      <xdr:row>17</xdr:row>
      <xdr:rowOff>293688</xdr:rowOff>
    </xdr:to>
    <xdr:pic>
      <xdr:nvPicPr>
        <xdr:cNvPr id="2535" name="Picture 2534">
          <a:extLst>
            <a:ext uri="{FF2B5EF4-FFF2-40B4-BE49-F238E27FC236}">
              <a16:creationId xmlns:a16="http://schemas.microsoft.com/office/drawing/2014/main" id="{18B4A448-A300-4884-9AD8-22BE7EE2694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001163" y="5964238"/>
          <a:ext cx="255324" cy="254000"/>
        </a:xfrm>
        <a:prstGeom prst="rect">
          <a:avLst/>
        </a:prstGeom>
      </xdr:spPr>
    </xdr:pic>
    <xdr:clientData/>
  </xdr:twoCellAnchor>
  <xdr:twoCellAnchor>
    <xdr:from>
      <xdr:col>15</xdr:col>
      <xdr:colOff>227266</xdr:colOff>
      <xdr:row>17</xdr:row>
      <xdr:rowOff>39688</xdr:rowOff>
    </xdr:from>
    <xdr:to>
      <xdr:col>15</xdr:col>
      <xdr:colOff>439484</xdr:colOff>
      <xdr:row>17</xdr:row>
      <xdr:rowOff>293688</xdr:rowOff>
    </xdr:to>
    <xdr:pic>
      <xdr:nvPicPr>
        <xdr:cNvPr id="2536" name="Picture 2535">
          <a:extLst>
            <a:ext uri="{FF2B5EF4-FFF2-40B4-BE49-F238E27FC236}">
              <a16:creationId xmlns:a16="http://schemas.microsoft.com/office/drawing/2014/main" id="{A7FC198F-BF4C-405E-92CB-086959141EF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142791" y="5964238"/>
          <a:ext cx="212218" cy="254000"/>
        </a:xfrm>
        <a:prstGeom prst="rect">
          <a:avLst/>
        </a:prstGeom>
      </xdr:spPr>
    </xdr:pic>
    <xdr:clientData/>
  </xdr:twoCellAnchor>
  <xdr:twoCellAnchor>
    <xdr:from>
      <xdr:col>3</xdr:col>
      <xdr:colOff>237263</xdr:colOff>
      <xdr:row>17</xdr:row>
      <xdr:rowOff>39688</xdr:rowOff>
    </xdr:from>
    <xdr:to>
      <xdr:col>3</xdr:col>
      <xdr:colOff>429488</xdr:colOff>
      <xdr:row>17</xdr:row>
      <xdr:rowOff>293688</xdr:rowOff>
    </xdr:to>
    <xdr:pic>
      <xdr:nvPicPr>
        <xdr:cNvPr id="2537" name="Picture 2536">
          <a:extLst>
            <a:ext uri="{FF2B5EF4-FFF2-40B4-BE49-F238E27FC236}">
              <a16:creationId xmlns:a16="http://schemas.microsoft.com/office/drawing/2014/main" id="{DB6E49E5-0C0E-4428-A1D7-AD1201DF59A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180488" y="5964238"/>
          <a:ext cx="192225" cy="254000"/>
        </a:xfrm>
        <a:prstGeom prst="rect">
          <a:avLst/>
        </a:prstGeom>
      </xdr:spPr>
    </xdr:pic>
    <xdr:clientData/>
  </xdr:twoCellAnchor>
  <xdr:twoCellAnchor>
    <xdr:from>
      <xdr:col>231</xdr:col>
      <xdr:colOff>205808</xdr:colOff>
      <xdr:row>17</xdr:row>
      <xdr:rowOff>39688</xdr:rowOff>
    </xdr:from>
    <xdr:to>
      <xdr:col>231</xdr:col>
      <xdr:colOff>460943</xdr:colOff>
      <xdr:row>17</xdr:row>
      <xdr:rowOff>293688</xdr:rowOff>
    </xdr:to>
    <xdr:pic>
      <xdr:nvPicPr>
        <xdr:cNvPr id="2538" name="Picture 2537">
          <a:extLst>
            <a:ext uri="{FF2B5EF4-FFF2-40B4-BE49-F238E27FC236}">
              <a16:creationId xmlns:a16="http://schemas.microsoft.com/office/drawing/2014/main" id="{A830F72D-C790-4E16-94D2-B774952D9E7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6690783" y="5964238"/>
          <a:ext cx="255135" cy="254000"/>
        </a:xfrm>
        <a:prstGeom prst="rect">
          <a:avLst/>
        </a:prstGeom>
      </xdr:spPr>
    </xdr:pic>
    <xdr:clientData/>
  </xdr:twoCellAnchor>
  <xdr:twoCellAnchor>
    <xdr:from>
      <xdr:col>111</xdr:col>
      <xdr:colOff>185901</xdr:colOff>
      <xdr:row>17</xdr:row>
      <xdr:rowOff>39688</xdr:rowOff>
    </xdr:from>
    <xdr:to>
      <xdr:col>111</xdr:col>
      <xdr:colOff>480849</xdr:colOff>
      <xdr:row>17</xdr:row>
      <xdr:rowOff>293688</xdr:rowOff>
    </xdr:to>
    <xdr:pic>
      <xdr:nvPicPr>
        <xdr:cNvPr id="2539" name="Picture 2538">
          <a:extLst>
            <a:ext uri="{FF2B5EF4-FFF2-40B4-BE49-F238E27FC236}">
              <a16:creationId xmlns:a16="http://schemas.microsoft.com/office/drawing/2014/main" id="{AB181346-DBB9-41AC-9F5D-2CE8BEC6A13D}"/>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404451" y="5964238"/>
          <a:ext cx="294948" cy="254000"/>
        </a:xfrm>
        <a:prstGeom prst="rect">
          <a:avLst/>
        </a:prstGeom>
      </xdr:spPr>
    </xdr:pic>
    <xdr:clientData/>
  </xdr:twoCellAnchor>
  <xdr:twoCellAnchor>
    <xdr:from>
      <xdr:col>39</xdr:col>
      <xdr:colOff>205713</xdr:colOff>
      <xdr:row>17</xdr:row>
      <xdr:rowOff>39688</xdr:rowOff>
    </xdr:from>
    <xdr:to>
      <xdr:col>39</xdr:col>
      <xdr:colOff>461037</xdr:colOff>
      <xdr:row>17</xdr:row>
      <xdr:rowOff>293688</xdr:rowOff>
    </xdr:to>
    <xdr:pic>
      <xdr:nvPicPr>
        <xdr:cNvPr id="2540" name="Picture 2539">
          <a:extLst>
            <a:ext uri="{FF2B5EF4-FFF2-40B4-BE49-F238E27FC236}">
              <a16:creationId xmlns:a16="http://schemas.microsoft.com/office/drawing/2014/main" id="{F286D43A-DE12-4CFD-8E61-EE9CE5D522E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18313" y="5964238"/>
          <a:ext cx="255324" cy="254000"/>
        </a:xfrm>
        <a:prstGeom prst="rect">
          <a:avLst/>
        </a:prstGeom>
      </xdr:spPr>
    </xdr:pic>
    <xdr:clientData/>
  </xdr:twoCellAnchor>
  <xdr:twoCellAnchor>
    <xdr:from>
      <xdr:col>171</xdr:col>
      <xdr:colOff>222477</xdr:colOff>
      <xdr:row>17</xdr:row>
      <xdr:rowOff>39688</xdr:rowOff>
    </xdr:from>
    <xdr:to>
      <xdr:col>171</xdr:col>
      <xdr:colOff>444273</xdr:colOff>
      <xdr:row>17</xdr:row>
      <xdr:rowOff>293688</xdr:rowOff>
    </xdr:to>
    <xdr:pic>
      <xdr:nvPicPr>
        <xdr:cNvPr id="2541" name="Picture 2540">
          <a:extLst>
            <a:ext uri="{FF2B5EF4-FFF2-40B4-BE49-F238E27FC236}">
              <a16:creationId xmlns:a16="http://schemas.microsoft.com/office/drawing/2014/main" id="{10EA862D-983A-4F2B-9F0E-8790EAF6495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0350527" y="5964238"/>
          <a:ext cx="221796" cy="254000"/>
        </a:xfrm>
        <a:prstGeom prst="rect">
          <a:avLst/>
        </a:prstGeom>
      </xdr:spPr>
    </xdr:pic>
    <xdr:clientData/>
  </xdr:twoCellAnchor>
  <xdr:twoCellAnchor>
    <xdr:from>
      <xdr:col>51</xdr:col>
      <xdr:colOff>185901</xdr:colOff>
      <xdr:row>18</xdr:row>
      <xdr:rowOff>39688</xdr:rowOff>
    </xdr:from>
    <xdr:to>
      <xdr:col>51</xdr:col>
      <xdr:colOff>480849</xdr:colOff>
      <xdr:row>18</xdr:row>
      <xdr:rowOff>293688</xdr:rowOff>
    </xdr:to>
    <xdr:pic>
      <xdr:nvPicPr>
        <xdr:cNvPr id="2542" name="Picture 2541">
          <a:extLst>
            <a:ext uri="{FF2B5EF4-FFF2-40B4-BE49-F238E27FC236}">
              <a16:creationId xmlns:a16="http://schemas.microsoft.com/office/drawing/2014/main" id="{D69F2E5F-5E05-4835-A2C7-1FBBC821B47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2723301" y="6297613"/>
          <a:ext cx="294948" cy="254000"/>
        </a:xfrm>
        <a:prstGeom prst="rect">
          <a:avLst/>
        </a:prstGeom>
      </xdr:spPr>
    </xdr:pic>
    <xdr:clientData/>
  </xdr:twoCellAnchor>
  <xdr:twoCellAnchor>
    <xdr:from>
      <xdr:col>231</xdr:col>
      <xdr:colOff>205713</xdr:colOff>
      <xdr:row>18</xdr:row>
      <xdr:rowOff>39688</xdr:rowOff>
    </xdr:from>
    <xdr:to>
      <xdr:col>231</xdr:col>
      <xdr:colOff>461037</xdr:colOff>
      <xdr:row>18</xdr:row>
      <xdr:rowOff>293688</xdr:rowOff>
    </xdr:to>
    <xdr:pic>
      <xdr:nvPicPr>
        <xdr:cNvPr id="2543" name="Picture 2542">
          <a:extLst>
            <a:ext uri="{FF2B5EF4-FFF2-40B4-BE49-F238E27FC236}">
              <a16:creationId xmlns:a16="http://schemas.microsoft.com/office/drawing/2014/main" id="{CBE51B4F-F3E9-4642-8EEF-3D3F57CBCCE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6690688" y="6297613"/>
          <a:ext cx="255324" cy="254000"/>
        </a:xfrm>
        <a:prstGeom prst="rect">
          <a:avLst/>
        </a:prstGeom>
      </xdr:spPr>
    </xdr:pic>
    <xdr:clientData/>
  </xdr:twoCellAnchor>
  <xdr:twoCellAnchor>
    <xdr:from>
      <xdr:col>75</xdr:col>
      <xdr:colOff>222477</xdr:colOff>
      <xdr:row>19</xdr:row>
      <xdr:rowOff>39688</xdr:rowOff>
    </xdr:from>
    <xdr:to>
      <xdr:col>75</xdr:col>
      <xdr:colOff>444273</xdr:colOff>
      <xdr:row>19</xdr:row>
      <xdr:rowOff>293688</xdr:rowOff>
    </xdr:to>
    <xdr:pic>
      <xdr:nvPicPr>
        <xdr:cNvPr id="2544" name="Picture 2543">
          <a:extLst>
            <a:ext uri="{FF2B5EF4-FFF2-40B4-BE49-F238E27FC236}">
              <a16:creationId xmlns:a16="http://schemas.microsoft.com/office/drawing/2014/main" id="{9DC96B1C-FF89-482E-8E5B-432C26F9D10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8476127" y="6630988"/>
          <a:ext cx="221796" cy="254000"/>
        </a:xfrm>
        <a:prstGeom prst="rect">
          <a:avLst/>
        </a:prstGeom>
      </xdr:spPr>
    </xdr:pic>
    <xdr:clientData/>
  </xdr:twoCellAnchor>
  <xdr:twoCellAnchor>
    <xdr:from>
      <xdr:col>39</xdr:col>
      <xdr:colOff>205713</xdr:colOff>
      <xdr:row>19</xdr:row>
      <xdr:rowOff>39688</xdr:rowOff>
    </xdr:from>
    <xdr:to>
      <xdr:col>39</xdr:col>
      <xdr:colOff>461037</xdr:colOff>
      <xdr:row>19</xdr:row>
      <xdr:rowOff>293688</xdr:rowOff>
    </xdr:to>
    <xdr:pic>
      <xdr:nvPicPr>
        <xdr:cNvPr id="2545" name="Picture 2544">
          <a:extLst>
            <a:ext uri="{FF2B5EF4-FFF2-40B4-BE49-F238E27FC236}">
              <a16:creationId xmlns:a16="http://schemas.microsoft.com/office/drawing/2014/main" id="{72418EE4-81D7-4E94-AFDF-E6DD6C6883E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4818313" y="6630988"/>
          <a:ext cx="255324" cy="254000"/>
        </a:xfrm>
        <a:prstGeom prst="rect">
          <a:avLst/>
        </a:prstGeom>
      </xdr:spPr>
    </xdr:pic>
    <xdr:clientData/>
  </xdr:twoCellAnchor>
  <xdr:twoCellAnchor>
    <xdr:from>
      <xdr:col>111</xdr:col>
      <xdr:colOff>209706</xdr:colOff>
      <xdr:row>19</xdr:row>
      <xdr:rowOff>39688</xdr:rowOff>
    </xdr:from>
    <xdr:to>
      <xdr:col>111</xdr:col>
      <xdr:colOff>457045</xdr:colOff>
      <xdr:row>19</xdr:row>
      <xdr:rowOff>293688</xdr:rowOff>
    </xdr:to>
    <xdr:pic>
      <xdr:nvPicPr>
        <xdr:cNvPr id="2546" name="Picture 2545">
          <a:extLst>
            <a:ext uri="{FF2B5EF4-FFF2-40B4-BE49-F238E27FC236}">
              <a16:creationId xmlns:a16="http://schemas.microsoft.com/office/drawing/2014/main" id="{4D54783D-A34E-4BBF-9545-7E3BBC5A75E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2428256" y="6630988"/>
          <a:ext cx="247339" cy="254000"/>
        </a:xfrm>
        <a:prstGeom prst="rect">
          <a:avLst/>
        </a:prstGeom>
      </xdr:spPr>
    </xdr:pic>
    <xdr:clientData/>
  </xdr:twoCellAnchor>
  <xdr:twoCellAnchor>
    <xdr:from>
      <xdr:col>27</xdr:col>
      <xdr:colOff>205808</xdr:colOff>
      <xdr:row>19</xdr:row>
      <xdr:rowOff>39688</xdr:rowOff>
    </xdr:from>
    <xdr:to>
      <xdr:col>27</xdr:col>
      <xdr:colOff>460943</xdr:colOff>
      <xdr:row>19</xdr:row>
      <xdr:rowOff>293688</xdr:rowOff>
    </xdr:to>
    <xdr:pic>
      <xdr:nvPicPr>
        <xdr:cNvPr id="2547" name="Picture 2546">
          <a:extLst>
            <a:ext uri="{FF2B5EF4-FFF2-40B4-BE49-F238E27FC236}">
              <a16:creationId xmlns:a16="http://schemas.microsoft.com/office/drawing/2014/main" id="{50F9420D-6EBD-4FBD-AA6E-3C57EC0AFD4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7560358" y="6630988"/>
          <a:ext cx="255135" cy="254000"/>
        </a:xfrm>
        <a:prstGeom prst="rect">
          <a:avLst/>
        </a:prstGeom>
      </xdr:spPr>
    </xdr:pic>
    <xdr:clientData/>
  </xdr:twoCellAnchor>
  <xdr:twoCellAnchor>
    <xdr:from>
      <xdr:col>123</xdr:col>
      <xdr:colOff>205713</xdr:colOff>
      <xdr:row>19</xdr:row>
      <xdr:rowOff>39688</xdr:rowOff>
    </xdr:from>
    <xdr:to>
      <xdr:col>123</xdr:col>
      <xdr:colOff>461037</xdr:colOff>
      <xdr:row>19</xdr:row>
      <xdr:rowOff>293688</xdr:rowOff>
    </xdr:to>
    <xdr:pic>
      <xdr:nvPicPr>
        <xdr:cNvPr id="2548" name="Picture 2547">
          <a:extLst>
            <a:ext uri="{FF2B5EF4-FFF2-40B4-BE49-F238E27FC236}">
              <a16:creationId xmlns:a16="http://schemas.microsoft.com/office/drawing/2014/main" id="{59CBECDD-7D26-4E53-9272-15833633673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0663388" y="6630988"/>
          <a:ext cx="255324" cy="254000"/>
        </a:xfrm>
        <a:prstGeom prst="rect">
          <a:avLst/>
        </a:prstGeom>
      </xdr:spPr>
    </xdr:pic>
    <xdr:clientData/>
  </xdr:twoCellAnchor>
  <xdr:twoCellAnchor>
    <xdr:from>
      <xdr:col>207</xdr:col>
      <xdr:colOff>204538</xdr:colOff>
      <xdr:row>19</xdr:row>
      <xdr:rowOff>39688</xdr:rowOff>
    </xdr:from>
    <xdr:to>
      <xdr:col>207</xdr:col>
      <xdr:colOff>462212</xdr:colOff>
      <xdr:row>19</xdr:row>
      <xdr:rowOff>293688</xdr:rowOff>
    </xdr:to>
    <xdr:pic>
      <xdr:nvPicPr>
        <xdr:cNvPr id="2549" name="Picture 2548">
          <a:extLst>
            <a:ext uri="{FF2B5EF4-FFF2-40B4-BE49-F238E27FC236}">
              <a16:creationId xmlns:a16="http://schemas.microsoft.com/office/drawing/2014/main" id="{50D32158-EC18-433E-A1FE-60BFF4E3EF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735263" y="6630988"/>
          <a:ext cx="257674" cy="254000"/>
        </a:xfrm>
        <a:prstGeom prst="rect">
          <a:avLst/>
        </a:prstGeom>
      </xdr:spPr>
    </xdr:pic>
    <xdr:clientData/>
  </xdr:twoCellAnchor>
  <xdr:twoCellAnchor>
    <xdr:from>
      <xdr:col>147</xdr:col>
      <xdr:colOff>237263</xdr:colOff>
      <xdr:row>19</xdr:row>
      <xdr:rowOff>39688</xdr:rowOff>
    </xdr:from>
    <xdr:to>
      <xdr:col>147</xdr:col>
      <xdr:colOff>429488</xdr:colOff>
      <xdr:row>19</xdr:row>
      <xdr:rowOff>293688</xdr:rowOff>
    </xdr:to>
    <xdr:pic>
      <xdr:nvPicPr>
        <xdr:cNvPr id="2550" name="Picture 2549">
          <a:extLst>
            <a:ext uri="{FF2B5EF4-FFF2-40B4-BE49-F238E27FC236}">
              <a16:creationId xmlns:a16="http://schemas.microsoft.com/office/drawing/2014/main" id="{E1F41CD7-918D-403A-AF97-8AA35B753DE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5753963" y="6630988"/>
          <a:ext cx="192225" cy="254000"/>
        </a:xfrm>
        <a:prstGeom prst="rect">
          <a:avLst/>
        </a:prstGeom>
      </xdr:spPr>
    </xdr:pic>
    <xdr:clientData/>
  </xdr:twoCellAnchor>
  <xdr:twoCellAnchor>
    <xdr:from>
      <xdr:col>15</xdr:col>
      <xdr:colOff>205713</xdr:colOff>
      <xdr:row>19</xdr:row>
      <xdr:rowOff>39688</xdr:rowOff>
    </xdr:from>
    <xdr:to>
      <xdr:col>15</xdr:col>
      <xdr:colOff>461037</xdr:colOff>
      <xdr:row>19</xdr:row>
      <xdr:rowOff>293688</xdr:rowOff>
    </xdr:to>
    <xdr:pic>
      <xdr:nvPicPr>
        <xdr:cNvPr id="2551" name="Picture 2550">
          <a:extLst>
            <a:ext uri="{FF2B5EF4-FFF2-40B4-BE49-F238E27FC236}">
              <a16:creationId xmlns:a16="http://schemas.microsoft.com/office/drawing/2014/main" id="{6F694938-FE7D-406A-8D46-4F8B0A7C0C4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121238" y="6630988"/>
          <a:ext cx="255324" cy="254000"/>
        </a:xfrm>
        <a:prstGeom prst="rect">
          <a:avLst/>
        </a:prstGeom>
      </xdr:spPr>
    </xdr:pic>
    <xdr:clientData/>
  </xdr:twoCellAnchor>
  <xdr:twoCellAnchor>
    <xdr:from>
      <xdr:col>171</xdr:col>
      <xdr:colOff>218582</xdr:colOff>
      <xdr:row>19</xdr:row>
      <xdr:rowOff>39688</xdr:rowOff>
    </xdr:from>
    <xdr:to>
      <xdr:col>171</xdr:col>
      <xdr:colOff>448167</xdr:colOff>
      <xdr:row>19</xdr:row>
      <xdr:rowOff>293688</xdr:rowOff>
    </xdr:to>
    <xdr:pic>
      <xdr:nvPicPr>
        <xdr:cNvPr id="2552" name="Picture 2551">
          <a:extLst>
            <a:ext uri="{FF2B5EF4-FFF2-40B4-BE49-F238E27FC236}">
              <a16:creationId xmlns:a16="http://schemas.microsoft.com/office/drawing/2014/main" id="{CFA5E7F1-35DA-44EF-983E-F0E98B3F6E9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0346632" y="6630988"/>
          <a:ext cx="229585" cy="254000"/>
        </a:xfrm>
        <a:prstGeom prst="rect">
          <a:avLst/>
        </a:prstGeom>
      </xdr:spPr>
    </xdr:pic>
    <xdr:clientData/>
  </xdr:twoCellAnchor>
  <xdr:twoCellAnchor>
    <xdr:from>
      <xdr:col>219</xdr:col>
      <xdr:colOff>205713</xdr:colOff>
      <xdr:row>19</xdr:row>
      <xdr:rowOff>39688</xdr:rowOff>
    </xdr:from>
    <xdr:to>
      <xdr:col>219</xdr:col>
      <xdr:colOff>461037</xdr:colOff>
      <xdr:row>19</xdr:row>
      <xdr:rowOff>293688</xdr:rowOff>
    </xdr:to>
    <xdr:pic>
      <xdr:nvPicPr>
        <xdr:cNvPr id="2553" name="Picture 2552">
          <a:extLst>
            <a:ext uri="{FF2B5EF4-FFF2-40B4-BE49-F238E27FC236}">
              <a16:creationId xmlns:a16="http://schemas.microsoft.com/office/drawing/2014/main" id="{11B49B7D-775B-4D28-BD1F-22E1E17FF64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9508838" y="6630988"/>
          <a:ext cx="255324" cy="254000"/>
        </a:xfrm>
        <a:prstGeom prst="rect">
          <a:avLst/>
        </a:prstGeom>
      </xdr:spPr>
    </xdr:pic>
    <xdr:clientData/>
  </xdr:twoCellAnchor>
  <xdr:twoCellAnchor>
    <xdr:from>
      <xdr:col>183</xdr:col>
      <xdr:colOff>206867</xdr:colOff>
      <xdr:row>19</xdr:row>
      <xdr:rowOff>39688</xdr:rowOff>
    </xdr:from>
    <xdr:to>
      <xdr:col>183</xdr:col>
      <xdr:colOff>459883</xdr:colOff>
      <xdr:row>19</xdr:row>
      <xdr:rowOff>293688</xdr:rowOff>
    </xdr:to>
    <xdr:pic>
      <xdr:nvPicPr>
        <xdr:cNvPr id="2554" name="Picture 2553">
          <a:extLst>
            <a:ext uri="{FF2B5EF4-FFF2-40B4-BE49-F238E27FC236}">
              <a16:creationId xmlns:a16="http://schemas.microsoft.com/office/drawing/2014/main" id="{BFB832CA-F367-4ACF-B172-2A36999049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469142" y="6630988"/>
          <a:ext cx="253016" cy="254000"/>
        </a:xfrm>
        <a:prstGeom prst="rect">
          <a:avLst/>
        </a:prstGeom>
      </xdr:spPr>
    </xdr:pic>
    <xdr:clientData/>
  </xdr:twoCellAnchor>
  <xdr:twoCellAnchor>
    <xdr:from>
      <xdr:col>159</xdr:col>
      <xdr:colOff>219918</xdr:colOff>
      <xdr:row>19</xdr:row>
      <xdr:rowOff>39688</xdr:rowOff>
    </xdr:from>
    <xdr:to>
      <xdr:col>159</xdr:col>
      <xdr:colOff>446832</xdr:colOff>
      <xdr:row>19</xdr:row>
      <xdr:rowOff>293688</xdr:rowOff>
    </xdr:to>
    <xdr:pic>
      <xdr:nvPicPr>
        <xdr:cNvPr id="2555" name="Picture 2554">
          <a:extLst>
            <a:ext uri="{FF2B5EF4-FFF2-40B4-BE49-F238E27FC236}">
              <a16:creationId xmlns:a16="http://schemas.microsoft.com/office/drawing/2014/main" id="{879EC65F-F88B-491F-8B97-DC2E9BB075E4}"/>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03213743" y="6630988"/>
          <a:ext cx="226914" cy="254000"/>
        </a:xfrm>
        <a:prstGeom prst="rect">
          <a:avLst/>
        </a:prstGeom>
      </xdr:spPr>
    </xdr:pic>
    <xdr:clientData/>
  </xdr:twoCellAnchor>
  <xdr:twoCellAnchor>
    <xdr:from>
      <xdr:col>63</xdr:col>
      <xdr:colOff>204538</xdr:colOff>
      <xdr:row>19</xdr:row>
      <xdr:rowOff>39688</xdr:rowOff>
    </xdr:from>
    <xdr:to>
      <xdr:col>63</xdr:col>
      <xdr:colOff>462212</xdr:colOff>
      <xdr:row>19</xdr:row>
      <xdr:rowOff>293688</xdr:rowOff>
    </xdr:to>
    <xdr:pic>
      <xdr:nvPicPr>
        <xdr:cNvPr id="2556" name="Picture 2555">
          <a:extLst>
            <a:ext uri="{FF2B5EF4-FFF2-40B4-BE49-F238E27FC236}">
              <a16:creationId xmlns:a16="http://schemas.microsoft.com/office/drawing/2014/main" id="{D4C9B3B0-8FAC-4104-BE0D-503E79326CE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9999988" y="6630988"/>
          <a:ext cx="257674" cy="254000"/>
        </a:xfrm>
        <a:prstGeom prst="rect">
          <a:avLst/>
        </a:prstGeom>
      </xdr:spPr>
    </xdr:pic>
    <xdr:clientData/>
  </xdr:twoCellAnchor>
  <xdr:twoCellAnchor>
    <xdr:from>
      <xdr:col>99</xdr:col>
      <xdr:colOff>205713</xdr:colOff>
      <xdr:row>19</xdr:row>
      <xdr:rowOff>39688</xdr:rowOff>
    </xdr:from>
    <xdr:to>
      <xdr:col>99</xdr:col>
      <xdr:colOff>461037</xdr:colOff>
      <xdr:row>19</xdr:row>
      <xdr:rowOff>293688</xdr:rowOff>
    </xdr:to>
    <xdr:pic>
      <xdr:nvPicPr>
        <xdr:cNvPr id="2557" name="Picture 2556">
          <a:extLst>
            <a:ext uri="{FF2B5EF4-FFF2-40B4-BE49-F238E27FC236}">
              <a16:creationId xmlns:a16="http://schemas.microsoft.com/office/drawing/2014/main" id="{1C454224-7B45-4BD4-9CF8-EF6D7EF6539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918313" y="6630988"/>
          <a:ext cx="255324" cy="254000"/>
        </a:xfrm>
        <a:prstGeom prst="rect">
          <a:avLst/>
        </a:prstGeom>
      </xdr:spPr>
    </xdr:pic>
    <xdr:clientData/>
  </xdr:twoCellAnchor>
  <xdr:twoCellAnchor>
    <xdr:from>
      <xdr:col>3</xdr:col>
      <xdr:colOff>205713</xdr:colOff>
      <xdr:row>19</xdr:row>
      <xdr:rowOff>39688</xdr:rowOff>
    </xdr:from>
    <xdr:to>
      <xdr:col>3</xdr:col>
      <xdr:colOff>461037</xdr:colOff>
      <xdr:row>19</xdr:row>
      <xdr:rowOff>293688</xdr:rowOff>
    </xdr:to>
    <xdr:pic>
      <xdr:nvPicPr>
        <xdr:cNvPr id="2558" name="Picture 2557">
          <a:extLst>
            <a:ext uri="{FF2B5EF4-FFF2-40B4-BE49-F238E27FC236}">
              <a16:creationId xmlns:a16="http://schemas.microsoft.com/office/drawing/2014/main" id="{620529CA-67BA-4DB7-9244-CDE01F36A4F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48938" y="6630988"/>
          <a:ext cx="255324" cy="254000"/>
        </a:xfrm>
        <a:prstGeom prst="rect">
          <a:avLst/>
        </a:prstGeom>
      </xdr:spPr>
    </xdr:pic>
    <xdr:clientData/>
  </xdr:twoCellAnchor>
  <xdr:twoCellAnchor>
    <xdr:from>
      <xdr:col>195</xdr:col>
      <xdr:colOff>227266</xdr:colOff>
      <xdr:row>19</xdr:row>
      <xdr:rowOff>39688</xdr:rowOff>
    </xdr:from>
    <xdr:to>
      <xdr:col>195</xdr:col>
      <xdr:colOff>439484</xdr:colOff>
      <xdr:row>19</xdr:row>
      <xdr:rowOff>293688</xdr:rowOff>
    </xdr:to>
    <xdr:pic>
      <xdr:nvPicPr>
        <xdr:cNvPr id="2559" name="Picture 2558">
          <a:extLst>
            <a:ext uri="{FF2B5EF4-FFF2-40B4-BE49-F238E27FC236}">
              <a16:creationId xmlns:a16="http://schemas.microsoft.com/office/drawing/2014/main" id="{F7F19E44-78BC-41DD-A479-6C6FEEA3178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24376116" y="6630988"/>
          <a:ext cx="212218" cy="254000"/>
        </a:xfrm>
        <a:prstGeom prst="rect">
          <a:avLst/>
        </a:prstGeom>
      </xdr:spPr>
    </xdr:pic>
    <xdr:clientData/>
  </xdr:twoCellAnchor>
  <xdr:twoCellAnchor>
    <xdr:from>
      <xdr:col>135</xdr:col>
      <xdr:colOff>205713</xdr:colOff>
      <xdr:row>19</xdr:row>
      <xdr:rowOff>39688</xdr:rowOff>
    </xdr:from>
    <xdr:to>
      <xdr:col>135</xdr:col>
      <xdr:colOff>461037</xdr:colOff>
      <xdr:row>19</xdr:row>
      <xdr:rowOff>293688</xdr:rowOff>
    </xdr:to>
    <xdr:pic>
      <xdr:nvPicPr>
        <xdr:cNvPr id="2560" name="Picture 2559">
          <a:extLst>
            <a:ext uri="{FF2B5EF4-FFF2-40B4-BE49-F238E27FC236}">
              <a16:creationId xmlns:a16="http://schemas.microsoft.com/office/drawing/2014/main" id="{9561B427-1BA1-413C-B72B-2D60700EA83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8226238" y="6630988"/>
          <a:ext cx="255324" cy="254000"/>
        </a:xfrm>
        <a:prstGeom prst="rect">
          <a:avLst/>
        </a:prstGeom>
      </xdr:spPr>
    </xdr:pic>
    <xdr:clientData/>
  </xdr:twoCellAnchor>
  <xdr:twoCellAnchor>
    <xdr:from>
      <xdr:col>87</xdr:col>
      <xdr:colOff>205808</xdr:colOff>
      <xdr:row>19</xdr:row>
      <xdr:rowOff>39688</xdr:rowOff>
    </xdr:from>
    <xdr:to>
      <xdr:col>87</xdr:col>
      <xdr:colOff>460943</xdr:colOff>
      <xdr:row>19</xdr:row>
      <xdr:rowOff>293688</xdr:rowOff>
    </xdr:to>
    <xdr:pic>
      <xdr:nvPicPr>
        <xdr:cNvPr id="2561" name="Picture 2560">
          <a:extLst>
            <a:ext uri="{FF2B5EF4-FFF2-40B4-BE49-F238E27FC236}">
              <a16:creationId xmlns:a16="http://schemas.microsoft.com/office/drawing/2014/main" id="{5AC7B0C7-9B2A-4EB4-AFCB-4B498B36AA53}"/>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5727033" y="6630988"/>
          <a:ext cx="255135" cy="254000"/>
        </a:xfrm>
        <a:prstGeom prst="rect">
          <a:avLst/>
        </a:prstGeom>
      </xdr:spPr>
    </xdr:pic>
    <xdr:clientData/>
  </xdr:twoCellAnchor>
  <xdr:twoCellAnchor>
    <xdr:from>
      <xdr:col>15</xdr:col>
      <xdr:colOff>205808</xdr:colOff>
      <xdr:row>20</xdr:row>
      <xdr:rowOff>39688</xdr:rowOff>
    </xdr:from>
    <xdr:to>
      <xdr:col>15</xdr:col>
      <xdr:colOff>460943</xdr:colOff>
      <xdr:row>20</xdr:row>
      <xdr:rowOff>293688</xdr:rowOff>
    </xdr:to>
    <xdr:pic>
      <xdr:nvPicPr>
        <xdr:cNvPr id="2562" name="Picture 2561">
          <a:extLst>
            <a:ext uri="{FF2B5EF4-FFF2-40B4-BE49-F238E27FC236}">
              <a16:creationId xmlns:a16="http://schemas.microsoft.com/office/drawing/2014/main" id="{CCD61DA8-7D93-4BFD-8985-95BD16D38A6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121333" y="6964363"/>
          <a:ext cx="255135" cy="254000"/>
        </a:xfrm>
        <a:prstGeom prst="rect">
          <a:avLst/>
        </a:prstGeom>
      </xdr:spPr>
    </xdr:pic>
    <xdr:clientData/>
  </xdr:twoCellAnchor>
  <xdr:twoCellAnchor>
    <xdr:from>
      <xdr:col>111</xdr:col>
      <xdr:colOff>237263</xdr:colOff>
      <xdr:row>20</xdr:row>
      <xdr:rowOff>39688</xdr:rowOff>
    </xdr:from>
    <xdr:to>
      <xdr:col>111</xdr:col>
      <xdr:colOff>429488</xdr:colOff>
      <xdr:row>20</xdr:row>
      <xdr:rowOff>293688</xdr:rowOff>
    </xdr:to>
    <xdr:pic>
      <xdr:nvPicPr>
        <xdr:cNvPr id="2563" name="Picture 2562">
          <a:extLst>
            <a:ext uri="{FF2B5EF4-FFF2-40B4-BE49-F238E27FC236}">
              <a16:creationId xmlns:a16="http://schemas.microsoft.com/office/drawing/2014/main" id="{86AC67C2-7EF6-4585-8F09-27D1200069F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2455813" y="6964363"/>
          <a:ext cx="192225" cy="254000"/>
        </a:xfrm>
        <a:prstGeom prst="rect">
          <a:avLst/>
        </a:prstGeom>
      </xdr:spPr>
    </xdr:pic>
    <xdr:clientData/>
  </xdr:twoCellAnchor>
  <xdr:twoCellAnchor>
    <xdr:from>
      <xdr:col>27</xdr:col>
      <xdr:colOff>205713</xdr:colOff>
      <xdr:row>20</xdr:row>
      <xdr:rowOff>39688</xdr:rowOff>
    </xdr:from>
    <xdr:to>
      <xdr:col>27</xdr:col>
      <xdr:colOff>461037</xdr:colOff>
      <xdr:row>20</xdr:row>
      <xdr:rowOff>293688</xdr:rowOff>
    </xdr:to>
    <xdr:pic>
      <xdr:nvPicPr>
        <xdr:cNvPr id="2564" name="Picture 2563">
          <a:extLst>
            <a:ext uri="{FF2B5EF4-FFF2-40B4-BE49-F238E27FC236}">
              <a16:creationId xmlns:a16="http://schemas.microsoft.com/office/drawing/2014/main" id="{388FBFED-39C6-4D17-A6B2-04595A046CD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560263" y="6964363"/>
          <a:ext cx="255324" cy="254000"/>
        </a:xfrm>
        <a:prstGeom prst="rect">
          <a:avLst/>
        </a:prstGeom>
      </xdr:spPr>
    </xdr:pic>
    <xdr:clientData/>
  </xdr:twoCellAnchor>
  <xdr:twoCellAnchor>
    <xdr:from>
      <xdr:col>75</xdr:col>
      <xdr:colOff>209706</xdr:colOff>
      <xdr:row>20</xdr:row>
      <xdr:rowOff>39688</xdr:rowOff>
    </xdr:from>
    <xdr:to>
      <xdr:col>75</xdr:col>
      <xdr:colOff>457045</xdr:colOff>
      <xdr:row>20</xdr:row>
      <xdr:rowOff>293688</xdr:rowOff>
    </xdr:to>
    <xdr:pic>
      <xdr:nvPicPr>
        <xdr:cNvPr id="2565" name="Picture 2564">
          <a:extLst>
            <a:ext uri="{FF2B5EF4-FFF2-40B4-BE49-F238E27FC236}">
              <a16:creationId xmlns:a16="http://schemas.microsoft.com/office/drawing/2014/main" id="{C8F0C453-F2CC-48A3-BF5B-C12A0FC972B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8463356" y="6964363"/>
          <a:ext cx="247339" cy="254000"/>
        </a:xfrm>
        <a:prstGeom prst="rect">
          <a:avLst/>
        </a:prstGeom>
      </xdr:spPr>
    </xdr:pic>
    <xdr:clientData/>
  </xdr:twoCellAnchor>
  <xdr:twoCellAnchor>
    <xdr:from>
      <xdr:col>219</xdr:col>
      <xdr:colOff>205713</xdr:colOff>
      <xdr:row>20</xdr:row>
      <xdr:rowOff>39688</xdr:rowOff>
    </xdr:from>
    <xdr:to>
      <xdr:col>219</xdr:col>
      <xdr:colOff>461037</xdr:colOff>
      <xdr:row>20</xdr:row>
      <xdr:rowOff>293688</xdr:rowOff>
    </xdr:to>
    <xdr:pic>
      <xdr:nvPicPr>
        <xdr:cNvPr id="2566" name="Picture 2565">
          <a:extLst>
            <a:ext uri="{FF2B5EF4-FFF2-40B4-BE49-F238E27FC236}">
              <a16:creationId xmlns:a16="http://schemas.microsoft.com/office/drawing/2014/main" id="{EB0CD5A0-168F-46B1-B946-93904A1D6C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508838" y="6964363"/>
          <a:ext cx="255324" cy="254000"/>
        </a:xfrm>
        <a:prstGeom prst="rect">
          <a:avLst/>
        </a:prstGeom>
      </xdr:spPr>
    </xdr:pic>
    <xdr:clientData/>
  </xdr:twoCellAnchor>
  <xdr:twoCellAnchor>
    <xdr:from>
      <xdr:col>51</xdr:col>
      <xdr:colOff>218582</xdr:colOff>
      <xdr:row>20</xdr:row>
      <xdr:rowOff>39688</xdr:rowOff>
    </xdr:from>
    <xdr:to>
      <xdr:col>51</xdr:col>
      <xdr:colOff>448167</xdr:colOff>
      <xdr:row>20</xdr:row>
      <xdr:rowOff>293688</xdr:rowOff>
    </xdr:to>
    <xdr:pic>
      <xdr:nvPicPr>
        <xdr:cNvPr id="2567" name="Picture 2566">
          <a:extLst>
            <a:ext uri="{FF2B5EF4-FFF2-40B4-BE49-F238E27FC236}">
              <a16:creationId xmlns:a16="http://schemas.microsoft.com/office/drawing/2014/main" id="{7EB77035-E891-472C-BFCE-472CBCDD9DD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2755982" y="6964363"/>
          <a:ext cx="229585" cy="254000"/>
        </a:xfrm>
        <a:prstGeom prst="rect">
          <a:avLst/>
        </a:prstGeom>
      </xdr:spPr>
    </xdr:pic>
    <xdr:clientData/>
  </xdr:twoCellAnchor>
  <xdr:twoCellAnchor>
    <xdr:from>
      <xdr:col>207</xdr:col>
      <xdr:colOff>205713</xdr:colOff>
      <xdr:row>20</xdr:row>
      <xdr:rowOff>39688</xdr:rowOff>
    </xdr:from>
    <xdr:to>
      <xdr:col>207</xdr:col>
      <xdr:colOff>461037</xdr:colOff>
      <xdr:row>20</xdr:row>
      <xdr:rowOff>293688</xdr:rowOff>
    </xdr:to>
    <xdr:pic>
      <xdr:nvPicPr>
        <xdr:cNvPr id="2568" name="Picture 2567">
          <a:extLst>
            <a:ext uri="{FF2B5EF4-FFF2-40B4-BE49-F238E27FC236}">
              <a16:creationId xmlns:a16="http://schemas.microsoft.com/office/drawing/2014/main" id="{BE010B93-7ABD-4AD2-B02B-080663BEBB4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1736438" y="6964363"/>
          <a:ext cx="255324" cy="254000"/>
        </a:xfrm>
        <a:prstGeom prst="rect">
          <a:avLst/>
        </a:prstGeom>
      </xdr:spPr>
    </xdr:pic>
    <xdr:clientData/>
  </xdr:twoCellAnchor>
  <xdr:twoCellAnchor>
    <xdr:from>
      <xdr:col>147</xdr:col>
      <xdr:colOff>205713</xdr:colOff>
      <xdr:row>20</xdr:row>
      <xdr:rowOff>39688</xdr:rowOff>
    </xdr:from>
    <xdr:to>
      <xdr:col>147</xdr:col>
      <xdr:colOff>461037</xdr:colOff>
      <xdr:row>20</xdr:row>
      <xdr:rowOff>293688</xdr:rowOff>
    </xdr:to>
    <xdr:pic>
      <xdr:nvPicPr>
        <xdr:cNvPr id="2569" name="Picture 2568">
          <a:extLst>
            <a:ext uri="{FF2B5EF4-FFF2-40B4-BE49-F238E27FC236}">
              <a16:creationId xmlns:a16="http://schemas.microsoft.com/office/drawing/2014/main" id="{7D09A424-112F-4E74-9002-B8AE4EDA291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5722413" y="6964363"/>
          <a:ext cx="255324" cy="254000"/>
        </a:xfrm>
        <a:prstGeom prst="rect">
          <a:avLst/>
        </a:prstGeom>
      </xdr:spPr>
    </xdr:pic>
    <xdr:clientData/>
  </xdr:twoCellAnchor>
  <xdr:twoCellAnchor>
    <xdr:from>
      <xdr:col>39</xdr:col>
      <xdr:colOff>205808</xdr:colOff>
      <xdr:row>20</xdr:row>
      <xdr:rowOff>39688</xdr:rowOff>
    </xdr:from>
    <xdr:to>
      <xdr:col>39</xdr:col>
      <xdr:colOff>460943</xdr:colOff>
      <xdr:row>20</xdr:row>
      <xdr:rowOff>293688</xdr:rowOff>
    </xdr:to>
    <xdr:pic>
      <xdr:nvPicPr>
        <xdr:cNvPr id="2570" name="Picture 2569">
          <a:extLst>
            <a:ext uri="{FF2B5EF4-FFF2-40B4-BE49-F238E27FC236}">
              <a16:creationId xmlns:a16="http://schemas.microsoft.com/office/drawing/2014/main" id="{00B40DA8-FD8B-4E60-9783-DA318A28DAC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4818408" y="6964363"/>
          <a:ext cx="255135" cy="254000"/>
        </a:xfrm>
        <a:prstGeom prst="rect">
          <a:avLst/>
        </a:prstGeom>
      </xdr:spPr>
    </xdr:pic>
    <xdr:clientData/>
  </xdr:twoCellAnchor>
  <xdr:twoCellAnchor>
    <xdr:from>
      <xdr:col>135</xdr:col>
      <xdr:colOff>222477</xdr:colOff>
      <xdr:row>20</xdr:row>
      <xdr:rowOff>39688</xdr:rowOff>
    </xdr:from>
    <xdr:to>
      <xdr:col>135</xdr:col>
      <xdr:colOff>444273</xdr:colOff>
      <xdr:row>20</xdr:row>
      <xdr:rowOff>293688</xdr:rowOff>
    </xdr:to>
    <xdr:pic>
      <xdr:nvPicPr>
        <xdr:cNvPr id="2571" name="Picture 2570">
          <a:extLst>
            <a:ext uri="{FF2B5EF4-FFF2-40B4-BE49-F238E27FC236}">
              <a16:creationId xmlns:a16="http://schemas.microsoft.com/office/drawing/2014/main" id="{4CFDC400-DC23-4EF7-B1BF-4598BC1486F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8243002" y="6964363"/>
          <a:ext cx="221796" cy="254000"/>
        </a:xfrm>
        <a:prstGeom prst="rect">
          <a:avLst/>
        </a:prstGeom>
      </xdr:spPr>
    </xdr:pic>
    <xdr:clientData/>
  </xdr:twoCellAnchor>
  <xdr:twoCellAnchor>
    <xdr:from>
      <xdr:col>87</xdr:col>
      <xdr:colOff>205713</xdr:colOff>
      <xdr:row>20</xdr:row>
      <xdr:rowOff>39688</xdr:rowOff>
    </xdr:from>
    <xdr:to>
      <xdr:col>87</xdr:col>
      <xdr:colOff>461037</xdr:colOff>
      <xdr:row>20</xdr:row>
      <xdr:rowOff>293688</xdr:rowOff>
    </xdr:to>
    <xdr:pic>
      <xdr:nvPicPr>
        <xdr:cNvPr id="2572" name="Picture 2571">
          <a:extLst>
            <a:ext uri="{FF2B5EF4-FFF2-40B4-BE49-F238E27FC236}">
              <a16:creationId xmlns:a16="http://schemas.microsoft.com/office/drawing/2014/main" id="{223C3572-D17F-4A6B-AE9F-A8879F369B0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5726938" y="6964363"/>
          <a:ext cx="255324" cy="254000"/>
        </a:xfrm>
        <a:prstGeom prst="rect">
          <a:avLst/>
        </a:prstGeom>
      </xdr:spPr>
    </xdr:pic>
    <xdr:clientData/>
  </xdr:twoCellAnchor>
  <xdr:twoCellAnchor>
    <xdr:from>
      <xdr:col>171</xdr:col>
      <xdr:colOff>205713</xdr:colOff>
      <xdr:row>20</xdr:row>
      <xdr:rowOff>39688</xdr:rowOff>
    </xdr:from>
    <xdr:to>
      <xdr:col>171</xdr:col>
      <xdr:colOff>461037</xdr:colOff>
      <xdr:row>20</xdr:row>
      <xdr:rowOff>293688</xdr:rowOff>
    </xdr:to>
    <xdr:pic>
      <xdr:nvPicPr>
        <xdr:cNvPr id="2573" name="Picture 2572">
          <a:extLst>
            <a:ext uri="{FF2B5EF4-FFF2-40B4-BE49-F238E27FC236}">
              <a16:creationId xmlns:a16="http://schemas.microsoft.com/office/drawing/2014/main" id="{ADE41584-642F-468E-91FE-9510400F63D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0333763" y="6964363"/>
          <a:ext cx="255324" cy="254000"/>
        </a:xfrm>
        <a:prstGeom prst="rect">
          <a:avLst/>
        </a:prstGeom>
      </xdr:spPr>
    </xdr:pic>
    <xdr:clientData/>
  </xdr:twoCellAnchor>
  <xdr:twoCellAnchor>
    <xdr:from>
      <xdr:col>99</xdr:col>
      <xdr:colOff>204538</xdr:colOff>
      <xdr:row>20</xdr:row>
      <xdr:rowOff>39688</xdr:rowOff>
    </xdr:from>
    <xdr:to>
      <xdr:col>99</xdr:col>
      <xdr:colOff>462212</xdr:colOff>
      <xdr:row>20</xdr:row>
      <xdr:rowOff>293688</xdr:rowOff>
    </xdr:to>
    <xdr:pic>
      <xdr:nvPicPr>
        <xdr:cNvPr id="2574" name="Picture 2573">
          <a:extLst>
            <a:ext uri="{FF2B5EF4-FFF2-40B4-BE49-F238E27FC236}">
              <a16:creationId xmlns:a16="http://schemas.microsoft.com/office/drawing/2014/main" id="{893BD782-8FE0-429C-8C0E-D18D81B4C4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917138" y="6964363"/>
          <a:ext cx="257674" cy="254000"/>
        </a:xfrm>
        <a:prstGeom prst="rect">
          <a:avLst/>
        </a:prstGeom>
      </xdr:spPr>
    </xdr:pic>
    <xdr:clientData/>
  </xdr:twoCellAnchor>
  <xdr:twoCellAnchor>
    <xdr:from>
      <xdr:col>123</xdr:col>
      <xdr:colOff>204538</xdr:colOff>
      <xdr:row>20</xdr:row>
      <xdr:rowOff>39688</xdr:rowOff>
    </xdr:from>
    <xdr:to>
      <xdr:col>123</xdr:col>
      <xdr:colOff>462212</xdr:colOff>
      <xdr:row>20</xdr:row>
      <xdr:rowOff>293688</xdr:rowOff>
    </xdr:to>
    <xdr:pic>
      <xdr:nvPicPr>
        <xdr:cNvPr id="2575" name="Picture 2574">
          <a:extLst>
            <a:ext uri="{FF2B5EF4-FFF2-40B4-BE49-F238E27FC236}">
              <a16:creationId xmlns:a16="http://schemas.microsoft.com/office/drawing/2014/main" id="{A82C7B4A-5380-4906-987F-2C92AC28773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0662213" y="6964363"/>
          <a:ext cx="257674" cy="254000"/>
        </a:xfrm>
        <a:prstGeom prst="rect">
          <a:avLst/>
        </a:prstGeom>
      </xdr:spPr>
    </xdr:pic>
    <xdr:clientData/>
  </xdr:twoCellAnchor>
  <xdr:twoCellAnchor>
    <xdr:from>
      <xdr:col>231</xdr:col>
      <xdr:colOff>205713</xdr:colOff>
      <xdr:row>20</xdr:row>
      <xdr:rowOff>39688</xdr:rowOff>
    </xdr:from>
    <xdr:to>
      <xdr:col>231</xdr:col>
      <xdr:colOff>461037</xdr:colOff>
      <xdr:row>20</xdr:row>
      <xdr:rowOff>293688</xdr:rowOff>
    </xdr:to>
    <xdr:pic>
      <xdr:nvPicPr>
        <xdr:cNvPr id="2576" name="Picture 2575">
          <a:extLst>
            <a:ext uri="{FF2B5EF4-FFF2-40B4-BE49-F238E27FC236}">
              <a16:creationId xmlns:a16="http://schemas.microsoft.com/office/drawing/2014/main" id="{18AFD359-E08C-41F5-B6E8-9BFB6994FC5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6690688" y="6964363"/>
          <a:ext cx="255324" cy="254000"/>
        </a:xfrm>
        <a:prstGeom prst="rect">
          <a:avLst/>
        </a:prstGeom>
      </xdr:spPr>
    </xdr:pic>
    <xdr:clientData/>
  </xdr:twoCellAnchor>
  <xdr:twoCellAnchor>
    <xdr:from>
      <xdr:col>63</xdr:col>
      <xdr:colOff>185901</xdr:colOff>
      <xdr:row>20</xdr:row>
      <xdr:rowOff>39688</xdr:rowOff>
    </xdr:from>
    <xdr:to>
      <xdr:col>63</xdr:col>
      <xdr:colOff>480849</xdr:colOff>
      <xdr:row>20</xdr:row>
      <xdr:rowOff>293688</xdr:rowOff>
    </xdr:to>
    <xdr:pic>
      <xdr:nvPicPr>
        <xdr:cNvPr id="2577" name="Picture 2576">
          <a:extLst>
            <a:ext uri="{FF2B5EF4-FFF2-40B4-BE49-F238E27FC236}">
              <a16:creationId xmlns:a16="http://schemas.microsoft.com/office/drawing/2014/main" id="{93348D48-3319-4FE1-9D87-499086F96B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9981351" y="6964363"/>
          <a:ext cx="294948" cy="254000"/>
        </a:xfrm>
        <a:prstGeom prst="rect">
          <a:avLst/>
        </a:prstGeom>
      </xdr:spPr>
    </xdr:pic>
    <xdr:clientData/>
  </xdr:twoCellAnchor>
  <xdr:twoCellAnchor>
    <xdr:from>
      <xdr:col>159</xdr:col>
      <xdr:colOff>227266</xdr:colOff>
      <xdr:row>20</xdr:row>
      <xdr:rowOff>39688</xdr:rowOff>
    </xdr:from>
    <xdr:to>
      <xdr:col>159</xdr:col>
      <xdr:colOff>439484</xdr:colOff>
      <xdr:row>20</xdr:row>
      <xdr:rowOff>293688</xdr:rowOff>
    </xdr:to>
    <xdr:pic>
      <xdr:nvPicPr>
        <xdr:cNvPr id="2578" name="Picture 2577">
          <a:extLst>
            <a:ext uri="{FF2B5EF4-FFF2-40B4-BE49-F238E27FC236}">
              <a16:creationId xmlns:a16="http://schemas.microsoft.com/office/drawing/2014/main" id="{10228F0B-FCE4-47F1-A3AF-2C1B25509DC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3221091" y="6964363"/>
          <a:ext cx="212218" cy="254000"/>
        </a:xfrm>
        <a:prstGeom prst="rect">
          <a:avLst/>
        </a:prstGeom>
      </xdr:spPr>
    </xdr:pic>
    <xdr:clientData/>
  </xdr:twoCellAnchor>
  <xdr:twoCellAnchor>
    <xdr:from>
      <xdr:col>3</xdr:col>
      <xdr:colOff>206867</xdr:colOff>
      <xdr:row>20</xdr:row>
      <xdr:rowOff>39688</xdr:rowOff>
    </xdr:from>
    <xdr:to>
      <xdr:col>3</xdr:col>
      <xdr:colOff>459883</xdr:colOff>
      <xdr:row>20</xdr:row>
      <xdr:rowOff>293688</xdr:rowOff>
    </xdr:to>
    <xdr:pic>
      <xdr:nvPicPr>
        <xdr:cNvPr id="2579" name="Picture 2578">
          <a:extLst>
            <a:ext uri="{FF2B5EF4-FFF2-40B4-BE49-F238E27FC236}">
              <a16:creationId xmlns:a16="http://schemas.microsoft.com/office/drawing/2014/main" id="{8D41498D-9D94-4136-A235-B287A5B55D5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50092" y="6964363"/>
          <a:ext cx="253016" cy="254000"/>
        </a:xfrm>
        <a:prstGeom prst="rect">
          <a:avLst/>
        </a:prstGeom>
      </xdr:spPr>
    </xdr:pic>
    <xdr:clientData/>
  </xdr:twoCellAnchor>
  <xdr:twoCellAnchor>
    <xdr:from>
      <xdr:col>195</xdr:col>
      <xdr:colOff>219918</xdr:colOff>
      <xdr:row>20</xdr:row>
      <xdr:rowOff>39688</xdr:rowOff>
    </xdr:from>
    <xdr:to>
      <xdr:col>195</xdr:col>
      <xdr:colOff>446832</xdr:colOff>
      <xdr:row>20</xdr:row>
      <xdr:rowOff>293688</xdr:rowOff>
    </xdr:to>
    <xdr:pic>
      <xdr:nvPicPr>
        <xdr:cNvPr id="2580" name="Picture 2579">
          <a:extLst>
            <a:ext uri="{FF2B5EF4-FFF2-40B4-BE49-F238E27FC236}">
              <a16:creationId xmlns:a16="http://schemas.microsoft.com/office/drawing/2014/main" id="{5A62CEC0-7864-4C8E-91C9-80B51F8CC29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24368768" y="6964363"/>
          <a:ext cx="226914" cy="254000"/>
        </a:xfrm>
        <a:prstGeom prst="rect">
          <a:avLst/>
        </a:prstGeom>
      </xdr:spPr>
    </xdr:pic>
    <xdr:clientData/>
  </xdr:twoCellAnchor>
  <xdr:twoCellAnchor>
    <xdr:from>
      <xdr:col>183</xdr:col>
      <xdr:colOff>205713</xdr:colOff>
      <xdr:row>20</xdr:row>
      <xdr:rowOff>39688</xdr:rowOff>
    </xdr:from>
    <xdr:to>
      <xdr:col>183</xdr:col>
      <xdr:colOff>461037</xdr:colOff>
      <xdr:row>20</xdr:row>
      <xdr:rowOff>293688</xdr:rowOff>
    </xdr:to>
    <xdr:pic>
      <xdr:nvPicPr>
        <xdr:cNvPr id="2581" name="Picture 2580">
          <a:extLst>
            <a:ext uri="{FF2B5EF4-FFF2-40B4-BE49-F238E27FC236}">
              <a16:creationId xmlns:a16="http://schemas.microsoft.com/office/drawing/2014/main" id="{9CC2768C-CABA-46D9-8F17-121304828FE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7467988" y="6964363"/>
          <a:ext cx="255324" cy="254000"/>
        </a:xfrm>
        <a:prstGeom prst="rect">
          <a:avLst/>
        </a:prstGeom>
      </xdr:spPr>
    </xdr:pic>
    <xdr:clientData/>
  </xdr:twoCellAnchor>
  <xdr:twoCellAnchor>
    <xdr:from>
      <xdr:col>15</xdr:col>
      <xdr:colOff>205808</xdr:colOff>
      <xdr:row>21</xdr:row>
      <xdr:rowOff>39688</xdr:rowOff>
    </xdr:from>
    <xdr:to>
      <xdr:col>15</xdr:col>
      <xdr:colOff>460943</xdr:colOff>
      <xdr:row>21</xdr:row>
      <xdr:rowOff>293688</xdr:rowOff>
    </xdr:to>
    <xdr:pic>
      <xdr:nvPicPr>
        <xdr:cNvPr id="2582" name="Picture 2581">
          <a:extLst>
            <a:ext uri="{FF2B5EF4-FFF2-40B4-BE49-F238E27FC236}">
              <a16:creationId xmlns:a16="http://schemas.microsoft.com/office/drawing/2014/main" id="{CE2834CE-5904-47E7-A9D3-EC0ACA10600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121333" y="7297738"/>
          <a:ext cx="255135" cy="254000"/>
        </a:xfrm>
        <a:prstGeom prst="rect">
          <a:avLst/>
        </a:prstGeom>
      </xdr:spPr>
    </xdr:pic>
    <xdr:clientData/>
  </xdr:twoCellAnchor>
  <xdr:twoCellAnchor>
    <xdr:from>
      <xdr:col>135</xdr:col>
      <xdr:colOff>237263</xdr:colOff>
      <xdr:row>21</xdr:row>
      <xdr:rowOff>39688</xdr:rowOff>
    </xdr:from>
    <xdr:to>
      <xdr:col>135</xdr:col>
      <xdr:colOff>429488</xdr:colOff>
      <xdr:row>21</xdr:row>
      <xdr:rowOff>293688</xdr:rowOff>
    </xdr:to>
    <xdr:pic>
      <xdr:nvPicPr>
        <xdr:cNvPr id="2583" name="Picture 2582">
          <a:extLst>
            <a:ext uri="{FF2B5EF4-FFF2-40B4-BE49-F238E27FC236}">
              <a16:creationId xmlns:a16="http://schemas.microsoft.com/office/drawing/2014/main" id="{3C81DAC8-F6D9-4D95-8D52-A88B029DD02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8257788" y="7297738"/>
          <a:ext cx="192225" cy="254000"/>
        </a:xfrm>
        <a:prstGeom prst="rect">
          <a:avLst/>
        </a:prstGeom>
      </xdr:spPr>
    </xdr:pic>
    <xdr:clientData/>
  </xdr:twoCellAnchor>
  <xdr:twoCellAnchor>
    <xdr:from>
      <xdr:col>3</xdr:col>
      <xdr:colOff>205808</xdr:colOff>
      <xdr:row>21</xdr:row>
      <xdr:rowOff>39688</xdr:rowOff>
    </xdr:from>
    <xdr:to>
      <xdr:col>3</xdr:col>
      <xdr:colOff>460943</xdr:colOff>
      <xdr:row>21</xdr:row>
      <xdr:rowOff>293688</xdr:rowOff>
    </xdr:to>
    <xdr:pic>
      <xdr:nvPicPr>
        <xdr:cNvPr id="2584" name="Picture 2583">
          <a:extLst>
            <a:ext uri="{FF2B5EF4-FFF2-40B4-BE49-F238E27FC236}">
              <a16:creationId xmlns:a16="http://schemas.microsoft.com/office/drawing/2014/main" id="{54DA5B77-6B64-41CC-8145-964805ECEF6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149033" y="7297738"/>
          <a:ext cx="255135" cy="254000"/>
        </a:xfrm>
        <a:prstGeom prst="rect">
          <a:avLst/>
        </a:prstGeom>
      </xdr:spPr>
    </xdr:pic>
    <xdr:clientData/>
  </xdr:twoCellAnchor>
  <xdr:twoCellAnchor>
    <xdr:from>
      <xdr:col>111</xdr:col>
      <xdr:colOff>227266</xdr:colOff>
      <xdr:row>21</xdr:row>
      <xdr:rowOff>39688</xdr:rowOff>
    </xdr:from>
    <xdr:to>
      <xdr:col>111</xdr:col>
      <xdr:colOff>439484</xdr:colOff>
      <xdr:row>21</xdr:row>
      <xdr:rowOff>293688</xdr:rowOff>
    </xdr:to>
    <xdr:pic>
      <xdr:nvPicPr>
        <xdr:cNvPr id="2585" name="Picture 2584">
          <a:extLst>
            <a:ext uri="{FF2B5EF4-FFF2-40B4-BE49-F238E27FC236}">
              <a16:creationId xmlns:a16="http://schemas.microsoft.com/office/drawing/2014/main" id="{67662D1F-E8D0-4940-B115-285D5785729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2445816" y="7297738"/>
          <a:ext cx="212218" cy="254000"/>
        </a:xfrm>
        <a:prstGeom prst="rect">
          <a:avLst/>
        </a:prstGeom>
      </xdr:spPr>
    </xdr:pic>
    <xdr:clientData/>
  </xdr:twoCellAnchor>
  <xdr:twoCellAnchor>
    <xdr:from>
      <xdr:col>39</xdr:col>
      <xdr:colOff>209706</xdr:colOff>
      <xdr:row>21</xdr:row>
      <xdr:rowOff>39688</xdr:rowOff>
    </xdr:from>
    <xdr:to>
      <xdr:col>39</xdr:col>
      <xdr:colOff>457045</xdr:colOff>
      <xdr:row>21</xdr:row>
      <xdr:rowOff>293688</xdr:rowOff>
    </xdr:to>
    <xdr:pic>
      <xdr:nvPicPr>
        <xdr:cNvPr id="2586" name="Picture 2585">
          <a:extLst>
            <a:ext uri="{FF2B5EF4-FFF2-40B4-BE49-F238E27FC236}">
              <a16:creationId xmlns:a16="http://schemas.microsoft.com/office/drawing/2014/main" id="{71ECDC33-D787-404F-B0B4-A1489D6D807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4822306" y="7297738"/>
          <a:ext cx="247339" cy="254000"/>
        </a:xfrm>
        <a:prstGeom prst="rect">
          <a:avLst/>
        </a:prstGeom>
      </xdr:spPr>
    </xdr:pic>
    <xdr:clientData/>
  </xdr:twoCellAnchor>
  <xdr:twoCellAnchor>
    <xdr:from>
      <xdr:col>27</xdr:col>
      <xdr:colOff>222477</xdr:colOff>
      <xdr:row>21</xdr:row>
      <xdr:rowOff>39688</xdr:rowOff>
    </xdr:from>
    <xdr:to>
      <xdr:col>27</xdr:col>
      <xdr:colOff>444273</xdr:colOff>
      <xdr:row>21</xdr:row>
      <xdr:rowOff>293688</xdr:rowOff>
    </xdr:to>
    <xdr:pic>
      <xdr:nvPicPr>
        <xdr:cNvPr id="2587" name="Picture 2586">
          <a:extLst>
            <a:ext uri="{FF2B5EF4-FFF2-40B4-BE49-F238E27FC236}">
              <a16:creationId xmlns:a16="http://schemas.microsoft.com/office/drawing/2014/main" id="{FF9493E3-DC73-45FA-96A6-32D7A4A89D3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7577027" y="7297738"/>
          <a:ext cx="221796" cy="254000"/>
        </a:xfrm>
        <a:prstGeom prst="rect">
          <a:avLst/>
        </a:prstGeom>
      </xdr:spPr>
    </xdr:pic>
    <xdr:clientData/>
  </xdr:twoCellAnchor>
  <xdr:twoCellAnchor>
    <xdr:from>
      <xdr:col>51</xdr:col>
      <xdr:colOff>219918</xdr:colOff>
      <xdr:row>21</xdr:row>
      <xdr:rowOff>39688</xdr:rowOff>
    </xdr:from>
    <xdr:to>
      <xdr:col>51</xdr:col>
      <xdr:colOff>446832</xdr:colOff>
      <xdr:row>21</xdr:row>
      <xdr:rowOff>293688</xdr:rowOff>
    </xdr:to>
    <xdr:pic>
      <xdr:nvPicPr>
        <xdr:cNvPr id="2588" name="Picture 2587">
          <a:extLst>
            <a:ext uri="{FF2B5EF4-FFF2-40B4-BE49-F238E27FC236}">
              <a16:creationId xmlns:a16="http://schemas.microsoft.com/office/drawing/2014/main" id="{9706DC9E-0552-4201-B7AB-29154BD9660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2757318" y="7297738"/>
          <a:ext cx="226914" cy="254000"/>
        </a:xfrm>
        <a:prstGeom prst="rect">
          <a:avLst/>
        </a:prstGeom>
      </xdr:spPr>
    </xdr:pic>
    <xdr:clientData/>
  </xdr:twoCellAnchor>
  <xdr:twoCellAnchor>
    <xdr:from>
      <xdr:col>183</xdr:col>
      <xdr:colOff>205713</xdr:colOff>
      <xdr:row>21</xdr:row>
      <xdr:rowOff>39688</xdr:rowOff>
    </xdr:from>
    <xdr:to>
      <xdr:col>183</xdr:col>
      <xdr:colOff>461037</xdr:colOff>
      <xdr:row>21</xdr:row>
      <xdr:rowOff>293688</xdr:rowOff>
    </xdr:to>
    <xdr:pic>
      <xdr:nvPicPr>
        <xdr:cNvPr id="2589" name="Picture 2588">
          <a:extLst>
            <a:ext uri="{FF2B5EF4-FFF2-40B4-BE49-F238E27FC236}">
              <a16:creationId xmlns:a16="http://schemas.microsoft.com/office/drawing/2014/main" id="{C6FF5643-1178-4A49-B4BC-13F07E735F4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7467988" y="7297738"/>
          <a:ext cx="255324" cy="254000"/>
        </a:xfrm>
        <a:prstGeom prst="rect">
          <a:avLst/>
        </a:prstGeom>
      </xdr:spPr>
    </xdr:pic>
    <xdr:clientData/>
  </xdr:twoCellAnchor>
  <xdr:twoCellAnchor>
    <xdr:from>
      <xdr:col>159</xdr:col>
      <xdr:colOff>204538</xdr:colOff>
      <xdr:row>21</xdr:row>
      <xdr:rowOff>39688</xdr:rowOff>
    </xdr:from>
    <xdr:to>
      <xdr:col>159</xdr:col>
      <xdr:colOff>462212</xdr:colOff>
      <xdr:row>21</xdr:row>
      <xdr:rowOff>293688</xdr:rowOff>
    </xdr:to>
    <xdr:pic>
      <xdr:nvPicPr>
        <xdr:cNvPr id="2590" name="Picture 2589">
          <a:extLst>
            <a:ext uri="{FF2B5EF4-FFF2-40B4-BE49-F238E27FC236}">
              <a16:creationId xmlns:a16="http://schemas.microsoft.com/office/drawing/2014/main" id="{C9ED6ED7-80EB-4C0A-B8D7-CAE7E7AAC21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3198363" y="7297738"/>
          <a:ext cx="257674" cy="254000"/>
        </a:xfrm>
        <a:prstGeom prst="rect">
          <a:avLst/>
        </a:prstGeom>
      </xdr:spPr>
    </xdr:pic>
    <xdr:clientData/>
  </xdr:twoCellAnchor>
  <xdr:twoCellAnchor>
    <xdr:from>
      <xdr:col>99</xdr:col>
      <xdr:colOff>206867</xdr:colOff>
      <xdr:row>21</xdr:row>
      <xdr:rowOff>39688</xdr:rowOff>
    </xdr:from>
    <xdr:to>
      <xdr:col>99</xdr:col>
      <xdr:colOff>459883</xdr:colOff>
      <xdr:row>21</xdr:row>
      <xdr:rowOff>293688</xdr:rowOff>
    </xdr:to>
    <xdr:pic>
      <xdr:nvPicPr>
        <xdr:cNvPr id="2591" name="Picture 2590">
          <a:extLst>
            <a:ext uri="{FF2B5EF4-FFF2-40B4-BE49-F238E27FC236}">
              <a16:creationId xmlns:a16="http://schemas.microsoft.com/office/drawing/2014/main" id="{012D6F91-1FC1-4C4C-B7CC-D7A39B662E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919467" y="7297738"/>
          <a:ext cx="253016" cy="254000"/>
        </a:xfrm>
        <a:prstGeom prst="rect">
          <a:avLst/>
        </a:prstGeom>
      </xdr:spPr>
    </xdr:pic>
    <xdr:clientData/>
  </xdr:twoCellAnchor>
  <xdr:twoCellAnchor>
    <xdr:from>
      <xdr:col>219</xdr:col>
      <xdr:colOff>205713</xdr:colOff>
      <xdr:row>21</xdr:row>
      <xdr:rowOff>39688</xdr:rowOff>
    </xdr:from>
    <xdr:to>
      <xdr:col>219</xdr:col>
      <xdr:colOff>461037</xdr:colOff>
      <xdr:row>21</xdr:row>
      <xdr:rowOff>293688</xdr:rowOff>
    </xdr:to>
    <xdr:pic>
      <xdr:nvPicPr>
        <xdr:cNvPr id="2592" name="Picture 2591">
          <a:extLst>
            <a:ext uri="{FF2B5EF4-FFF2-40B4-BE49-F238E27FC236}">
              <a16:creationId xmlns:a16="http://schemas.microsoft.com/office/drawing/2014/main" id="{0C099C4F-E44B-49F4-9BF8-4EF56EF31D7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9508838" y="7297738"/>
          <a:ext cx="255324" cy="254000"/>
        </a:xfrm>
        <a:prstGeom prst="rect">
          <a:avLst/>
        </a:prstGeom>
      </xdr:spPr>
    </xdr:pic>
    <xdr:clientData/>
  </xdr:twoCellAnchor>
  <xdr:twoCellAnchor>
    <xdr:from>
      <xdr:col>75</xdr:col>
      <xdr:colOff>218582</xdr:colOff>
      <xdr:row>21</xdr:row>
      <xdr:rowOff>39688</xdr:rowOff>
    </xdr:from>
    <xdr:to>
      <xdr:col>75</xdr:col>
      <xdr:colOff>448167</xdr:colOff>
      <xdr:row>21</xdr:row>
      <xdr:rowOff>293688</xdr:rowOff>
    </xdr:to>
    <xdr:pic>
      <xdr:nvPicPr>
        <xdr:cNvPr id="2593" name="Picture 2592">
          <a:extLst>
            <a:ext uri="{FF2B5EF4-FFF2-40B4-BE49-F238E27FC236}">
              <a16:creationId xmlns:a16="http://schemas.microsoft.com/office/drawing/2014/main" id="{E00E9348-DBBB-4079-BBE7-2E09EA6AA6B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8472232" y="7297738"/>
          <a:ext cx="229585" cy="254000"/>
        </a:xfrm>
        <a:prstGeom prst="rect">
          <a:avLst/>
        </a:prstGeom>
      </xdr:spPr>
    </xdr:pic>
    <xdr:clientData/>
  </xdr:twoCellAnchor>
  <xdr:twoCellAnchor>
    <xdr:from>
      <xdr:col>63</xdr:col>
      <xdr:colOff>205713</xdr:colOff>
      <xdr:row>21</xdr:row>
      <xdr:rowOff>39688</xdr:rowOff>
    </xdr:from>
    <xdr:to>
      <xdr:col>63</xdr:col>
      <xdr:colOff>461037</xdr:colOff>
      <xdr:row>21</xdr:row>
      <xdr:rowOff>293688</xdr:rowOff>
    </xdr:to>
    <xdr:pic>
      <xdr:nvPicPr>
        <xdr:cNvPr id="2594" name="Picture 2593">
          <a:extLst>
            <a:ext uri="{FF2B5EF4-FFF2-40B4-BE49-F238E27FC236}">
              <a16:creationId xmlns:a16="http://schemas.microsoft.com/office/drawing/2014/main" id="{CF16D48C-68C9-458B-BE5A-FEC7E1CF987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0001163" y="7297738"/>
          <a:ext cx="255324" cy="254000"/>
        </a:xfrm>
        <a:prstGeom prst="rect">
          <a:avLst/>
        </a:prstGeom>
      </xdr:spPr>
    </xdr:pic>
    <xdr:clientData/>
  </xdr:twoCellAnchor>
  <xdr:twoCellAnchor>
    <xdr:from>
      <xdr:col>147</xdr:col>
      <xdr:colOff>205713</xdr:colOff>
      <xdr:row>21</xdr:row>
      <xdr:rowOff>39688</xdr:rowOff>
    </xdr:from>
    <xdr:to>
      <xdr:col>147</xdr:col>
      <xdr:colOff>461037</xdr:colOff>
      <xdr:row>21</xdr:row>
      <xdr:rowOff>293688</xdr:rowOff>
    </xdr:to>
    <xdr:pic>
      <xdr:nvPicPr>
        <xdr:cNvPr id="2595" name="Picture 2594">
          <a:extLst>
            <a:ext uri="{FF2B5EF4-FFF2-40B4-BE49-F238E27FC236}">
              <a16:creationId xmlns:a16="http://schemas.microsoft.com/office/drawing/2014/main" id="{C0DC79B3-E86A-437F-AE64-83FB0578D80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5722413" y="7297738"/>
          <a:ext cx="255324" cy="254000"/>
        </a:xfrm>
        <a:prstGeom prst="rect">
          <a:avLst/>
        </a:prstGeom>
      </xdr:spPr>
    </xdr:pic>
    <xdr:clientData/>
  </xdr:twoCellAnchor>
  <xdr:twoCellAnchor>
    <xdr:from>
      <xdr:col>123</xdr:col>
      <xdr:colOff>205713</xdr:colOff>
      <xdr:row>21</xdr:row>
      <xdr:rowOff>39688</xdr:rowOff>
    </xdr:from>
    <xdr:to>
      <xdr:col>123</xdr:col>
      <xdr:colOff>461037</xdr:colOff>
      <xdr:row>21</xdr:row>
      <xdr:rowOff>293688</xdr:rowOff>
    </xdr:to>
    <xdr:pic>
      <xdr:nvPicPr>
        <xdr:cNvPr id="2596" name="Picture 2595">
          <a:extLst>
            <a:ext uri="{FF2B5EF4-FFF2-40B4-BE49-F238E27FC236}">
              <a16:creationId xmlns:a16="http://schemas.microsoft.com/office/drawing/2014/main" id="{700AA32A-22FE-45C2-8A99-4DE76BBA23E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663388" y="7297738"/>
          <a:ext cx="255324" cy="254000"/>
        </a:xfrm>
        <a:prstGeom prst="rect">
          <a:avLst/>
        </a:prstGeom>
      </xdr:spPr>
    </xdr:pic>
    <xdr:clientData/>
  </xdr:twoCellAnchor>
  <xdr:twoCellAnchor>
    <xdr:from>
      <xdr:col>195</xdr:col>
      <xdr:colOff>204538</xdr:colOff>
      <xdr:row>21</xdr:row>
      <xdr:rowOff>39688</xdr:rowOff>
    </xdr:from>
    <xdr:to>
      <xdr:col>195</xdr:col>
      <xdr:colOff>462212</xdr:colOff>
      <xdr:row>21</xdr:row>
      <xdr:rowOff>293688</xdr:rowOff>
    </xdr:to>
    <xdr:pic>
      <xdr:nvPicPr>
        <xdr:cNvPr id="2597" name="Picture 2596">
          <a:extLst>
            <a:ext uri="{FF2B5EF4-FFF2-40B4-BE49-F238E27FC236}">
              <a16:creationId xmlns:a16="http://schemas.microsoft.com/office/drawing/2014/main" id="{73B2E0B2-ADA7-43D4-B8EB-426A5BF1FAF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353388" y="7297738"/>
          <a:ext cx="257674" cy="254000"/>
        </a:xfrm>
        <a:prstGeom prst="rect">
          <a:avLst/>
        </a:prstGeom>
      </xdr:spPr>
    </xdr:pic>
    <xdr:clientData/>
  </xdr:twoCellAnchor>
  <xdr:twoCellAnchor>
    <xdr:from>
      <xdr:col>171</xdr:col>
      <xdr:colOff>185901</xdr:colOff>
      <xdr:row>21</xdr:row>
      <xdr:rowOff>39688</xdr:rowOff>
    </xdr:from>
    <xdr:to>
      <xdr:col>171</xdr:col>
      <xdr:colOff>480849</xdr:colOff>
      <xdr:row>21</xdr:row>
      <xdr:rowOff>293688</xdr:rowOff>
    </xdr:to>
    <xdr:pic>
      <xdr:nvPicPr>
        <xdr:cNvPr id="2598" name="Picture 2597">
          <a:extLst>
            <a:ext uri="{FF2B5EF4-FFF2-40B4-BE49-F238E27FC236}">
              <a16:creationId xmlns:a16="http://schemas.microsoft.com/office/drawing/2014/main" id="{3F800E48-1E18-404E-9A83-8D9BE2D69F9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313951" y="7297738"/>
          <a:ext cx="294948" cy="254000"/>
        </a:xfrm>
        <a:prstGeom prst="rect">
          <a:avLst/>
        </a:prstGeom>
      </xdr:spPr>
    </xdr:pic>
    <xdr:clientData/>
  </xdr:twoCellAnchor>
  <xdr:twoCellAnchor>
    <xdr:from>
      <xdr:col>231</xdr:col>
      <xdr:colOff>205713</xdr:colOff>
      <xdr:row>21</xdr:row>
      <xdr:rowOff>39688</xdr:rowOff>
    </xdr:from>
    <xdr:to>
      <xdr:col>231</xdr:col>
      <xdr:colOff>461037</xdr:colOff>
      <xdr:row>21</xdr:row>
      <xdr:rowOff>293688</xdr:rowOff>
    </xdr:to>
    <xdr:pic>
      <xdr:nvPicPr>
        <xdr:cNvPr id="2599" name="Picture 2598">
          <a:extLst>
            <a:ext uri="{FF2B5EF4-FFF2-40B4-BE49-F238E27FC236}">
              <a16:creationId xmlns:a16="http://schemas.microsoft.com/office/drawing/2014/main" id="{ED45A2F4-8FE4-4940-8B12-D679C62AFC7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6690688" y="7297738"/>
          <a:ext cx="255324" cy="254000"/>
        </a:xfrm>
        <a:prstGeom prst="rect">
          <a:avLst/>
        </a:prstGeom>
      </xdr:spPr>
    </xdr:pic>
    <xdr:clientData/>
  </xdr:twoCellAnchor>
  <xdr:twoCellAnchor>
    <xdr:from>
      <xdr:col>87</xdr:col>
      <xdr:colOff>205713</xdr:colOff>
      <xdr:row>21</xdr:row>
      <xdr:rowOff>39688</xdr:rowOff>
    </xdr:from>
    <xdr:to>
      <xdr:col>87</xdr:col>
      <xdr:colOff>461037</xdr:colOff>
      <xdr:row>21</xdr:row>
      <xdr:rowOff>293688</xdr:rowOff>
    </xdr:to>
    <xdr:pic>
      <xdr:nvPicPr>
        <xdr:cNvPr id="2600" name="Picture 2599">
          <a:extLst>
            <a:ext uri="{FF2B5EF4-FFF2-40B4-BE49-F238E27FC236}">
              <a16:creationId xmlns:a16="http://schemas.microsoft.com/office/drawing/2014/main" id="{48D5A820-C6CC-42F9-ACDC-C9D9EF0209C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5726938" y="7297738"/>
          <a:ext cx="255324" cy="254000"/>
        </a:xfrm>
        <a:prstGeom prst="rect">
          <a:avLst/>
        </a:prstGeom>
      </xdr:spPr>
    </xdr:pic>
    <xdr:clientData/>
  </xdr:twoCellAnchor>
  <xdr:twoCellAnchor>
    <xdr:from>
      <xdr:col>207</xdr:col>
      <xdr:colOff>205713</xdr:colOff>
      <xdr:row>21</xdr:row>
      <xdr:rowOff>39688</xdr:rowOff>
    </xdr:from>
    <xdr:to>
      <xdr:col>207</xdr:col>
      <xdr:colOff>461037</xdr:colOff>
      <xdr:row>21</xdr:row>
      <xdr:rowOff>293688</xdr:rowOff>
    </xdr:to>
    <xdr:pic>
      <xdr:nvPicPr>
        <xdr:cNvPr id="2601" name="Picture 2600">
          <a:extLst>
            <a:ext uri="{FF2B5EF4-FFF2-40B4-BE49-F238E27FC236}">
              <a16:creationId xmlns:a16="http://schemas.microsoft.com/office/drawing/2014/main" id="{16E7C9B5-BDF8-454A-B9DF-5587018D30F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1736438" y="7297738"/>
          <a:ext cx="255324" cy="254000"/>
        </a:xfrm>
        <a:prstGeom prst="rect">
          <a:avLst/>
        </a:prstGeom>
      </xdr:spPr>
    </xdr:pic>
    <xdr:clientData/>
  </xdr:twoCellAnchor>
  <xdr:twoCellAnchor>
    <xdr:from>
      <xdr:col>147</xdr:col>
      <xdr:colOff>205713</xdr:colOff>
      <xdr:row>22</xdr:row>
      <xdr:rowOff>39688</xdr:rowOff>
    </xdr:from>
    <xdr:to>
      <xdr:col>147</xdr:col>
      <xdr:colOff>461037</xdr:colOff>
      <xdr:row>22</xdr:row>
      <xdr:rowOff>293688</xdr:rowOff>
    </xdr:to>
    <xdr:pic>
      <xdr:nvPicPr>
        <xdr:cNvPr id="2602" name="Picture 2601">
          <a:extLst>
            <a:ext uri="{FF2B5EF4-FFF2-40B4-BE49-F238E27FC236}">
              <a16:creationId xmlns:a16="http://schemas.microsoft.com/office/drawing/2014/main" id="{F789B671-FE98-416D-A943-033F9D056F9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5722413" y="7631113"/>
          <a:ext cx="255324" cy="254000"/>
        </a:xfrm>
        <a:prstGeom prst="rect">
          <a:avLst/>
        </a:prstGeom>
      </xdr:spPr>
    </xdr:pic>
    <xdr:clientData/>
  </xdr:twoCellAnchor>
  <xdr:twoCellAnchor>
    <xdr:from>
      <xdr:col>87</xdr:col>
      <xdr:colOff>205713</xdr:colOff>
      <xdr:row>22</xdr:row>
      <xdr:rowOff>39688</xdr:rowOff>
    </xdr:from>
    <xdr:to>
      <xdr:col>87</xdr:col>
      <xdr:colOff>461037</xdr:colOff>
      <xdr:row>22</xdr:row>
      <xdr:rowOff>293688</xdr:rowOff>
    </xdr:to>
    <xdr:pic>
      <xdr:nvPicPr>
        <xdr:cNvPr id="2603" name="Picture 2602">
          <a:extLst>
            <a:ext uri="{FF2B5EF4-FFF2-40B4-BE49-F238E27FC236}">
              <a16:creationId xmlns:a16="http://schemas.microsoft.com/office/drawing/2014/main" id="{CD507C74-B4BC-499A-9B7D-68113E20B1B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5726938" y="7631113"/>
          <a:ext cx="255324" cy="254000"/>
        </a:xfrm>
        <a:prstGeom prst="rect">
          <a:avLst/>
        </a:prstGeom>
      </xdr:spPr>
    </xdr:pic>
    <xdr:clientData/>
  </xdr:twoCellAnchor>
  <xdr:twoCellAnchor>
    <xdr:from>
      <xdr:col>75</xdr:col>
      <xdr:colOff>204538</xdr:colOff>
      <xdr:row>22</xdr:row>
      <xdr:rowOff>39688</xdr:rowOff>
    </xdr:from>
    <xdr:to>
      <xdr:col>75</xdr:col>
      <xdr:colOff>462212</xdr:colOff>
      <xdr:row>22</xdr:row>
      <xdr:rowOff>293688</xdr:rowOff>
    </xdr:to>
    <xdr:pic>
      <xdr:nvPicPr>
        <xdr:cNvPr id="2604" name="Picture 2603">
          <a:extLst>
            <a:ext uri="{FF2B5EF4-FFF2-40B4-BE49-F238E27FC236}">
              <a16:creationId xmlns:a16="http://schemas.microsoft.com/office/drawing/2014/main" id="{983A1D6F-A901-47A5-A1E1-8AE1CE1E93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458188" y="7631113"/>
          <a:ext cx="257674" cy="254000"/>
        </a:xfrm>
        <a:prstGeom prst="rect">
          <a:avLst/>
        </a:prstGeom>
      </xdr:spPr>
    </xdr:pic>
    <xdr:clientData/>
  </xdr:twoCellAnchor>
  <xdr:twoCellAnchor>
    <xdr:from>
      <xdr:col>123</xdr:col>
      <xdr:colOff>205713</xdr:colOff>
      <xdr:row>22</xdr:row>
      <xdr:rowOff>39688</xdr:rowOff>
    </xdr:from>
    <xdr:to>
      <xdr:col>123</xdr:col>
      <xdr:colOff>461037</xdr:colOff>
      <xdr:row>22</xdr:row>
      <xdr:rowOff>293688</xdr:rowOff>
    </xdr:to>
    <xdr:pic>
      <xdr:nvPicPr>
        <xdr:cNvPr id="2605" name="Picture 2604">
          <a:extLst>
            <a:ext uri="{FF2B5EF4-FFF2-40B4-BE49-F238E27FC236}">
              <a16:creationId xmlns:a16="http://schemas.microsoft.com/office/drawing/2014/main" id="{138E5BBD-29FE-4FB9-B973-9ACBE1F0CA8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663388" y="7631113"/>
          <a:ext cx="255324" cy="254000"/>
        </a:xfrm>
        <a:prstGeom prst="rect">
          <a:avLst/>
        </a:prstGeom>
      </xdr:spPr>
    </xdr:pic>
    <xdr:clientData/>
  </xdr:twoCellAnchor>
  <xdr:twoCellAnchor>
    <xdr:from>
      <xdr:col>111</xdr:col>
      <xdr:colOff>205713</xdr:colOff>
      <xdr:row>22</xdr:row>
      <xdr:rowOff>39688</xdr:rowOff>
    </xdr:from>
    <xdr:to>
      <xdr:col>111</xdr:col>
      <xdr:colOff>461037</xdr:colOff>
      <xdr:row>22</xdr:row>
      <xdr:rowOff>293688</xdr:rowOff>
    </xdr:to>
    <xdr:pic>
      <xdr:nvPicPr>
        <xdr:cNvPr id="2606" name="Picture 2605">
          <a:extLst>
            <a:ext uri="{FF2B5EF4-FFF2-40B4-BE49-F238E27FC236}">
              <a16:creationId xmlns:a16="http://schemas.microsoft.com/office/drawing/2014/main" id="{02F7C4FF-0CBB-4B86-A0E5-6E3DCED658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424263" y="7631113"/>
          <a:ext cx="255324" cy="254000"/>
        </a:xfrm>
        <a:prstGeom prst="rect">
          <a:avLst/>
        </a:prstGeom>
      </xdr:spPr>
    </xdr:pic>
    <xdr:clientData/>
  </xdr:twoCellAnchor>
  <xdr:twoCellAnchor>
    <xdr:from>
      <xdr:col>171</xdr:col>
      <xdr:colOff>205808</xdr:colOff>
      <xdr:row>22</xdr:row>
      <xdr:rowOff>39688</xdr:rowOff>
    </xdr:from>
    <xdr:to>
      <xdr:col>171</xdr:col>
      <xdr:colOff>460943</xdr:colOff>
      <xdr:row>22</xdr:row>
      <xdr:rowOff>293688</xdr:rowOff>
    </xdr:to>
    <xdr:pic>
      <xdr:nvPicPr>
        <xdr:cNvPr id="2607" name="Picture 2606">
          <a:extLst>
            <a:ext uri="{FF2B5EF4-FFF2-40B4-BE49-F238E27FC236}">
              <a16:creationId xmlns:a16="http://schemas.microsoft.com/office/drawing/2014/main" id="{BE1D747D-E422-4E7E-B3DE-2D6F03F4C5C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0333858" y="7631113"/>
          <a:ext cx="255135" cy="254000"/>
        </a:xfrm>
        <a:prstGeom prst="rect">
          <a:avLst/>
        </a:prstGeom>
      </xdr:spPr>
    </xdr:pic>
    <xdr:clientData/>
  </xdr:twoCellAnchor>
  <xdr:twoCellAnchor>
    <xdr:from>
      <xdr:col>195</xdr:col>
      <xdr:colOff>222477</xdr:colOff>
      <xdr:row>22</xdr:row>
      <xdr:rowOff>39688</xdr:rowOff>
    </xdr:from>
    <xdr:to>
      <xdr:col>195</xdr:col>
      <xdr:colOff>444273</xdr:colOff>
      <xdr:row>22</xdr:row>
      <xdr:rowOff>293688</xdr:rowOff>
    </xdr:to>
    <xdr:pic>
      <xdr:nvPicPr>
        <xdr:cNvPr id="2608" name="Picture 2607">
          <a:extLst>
            <a:ext uri="{FF2B5EF4-FFF2-40B4-BE49-F238E27FC236}">
              <a16:creationId xmlns:a16="http://schemas.microsoft.com/office/drawing/2014/main" id="{A6033333-3912-4B0D-8C22-F93DF97B660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24371327" y="7631113"/>
          <a:ext cx="221796" cy="254000"/>
        </a:xfrm>
        <a:prstGeom prst="rect">
          <a:avLst/>
        </a:prstGeom>
      </xdr:spPr>
    </xdr:pic>
    <xdr:clientData/>
  </xdr:twoCellAnchor>
  <xdr:twoCellAnchor>
    <xdr:from>
      <xdr:col>39</xdr:col>
      <xdr:colOff>205713</xdr:colOff>
      <xdr:row>22</xdr:row>
      <xdr:rowOff>39688</xdr:rowOff>
    </xdr:from>
    <xdr:to>
      <xdr:col>39</xdr:col>
      <xdr:colOff>461037</xdr:colOff>
      <xdr:row>22</xdr:row>
      <xdr:rowOff>293688</xdr:rowOff>
    </xdr:to>
    <xdr:pic>
      <xdr:nvPicPr>
        <xdr:cNvPr id="2609" name="Picture 2608">
          <a:extLst>
            <a:ext uri="{FF2B5EF4-FFF2-40B4-BE49-F238E27FC236}">
              <a16:creationId xmlns:a16="http://schemas.microsoft.com/office/drawing/2014/main" id="{D7D7B776-311C-49E4-AC43-10DF51B82B6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18313" y="7631113"/>
          <a:ext cx="255324" cy="254000"/>
        </a:xfrm>
        <a:prstGeom prst="rect">
          <a:avLst/>
        </a:prstGeom>
      </xdr:spPr>
    </xdr:pic>
    <xdr:clientData/>
  </xdr:twoCellAnchor>
  <xdr:twoCellAnchor>
    <xdr:from>
      <xdr:col>207</xdr:col>
      <xdr:colOff>205713</xdr:colOff>
      <xdr:row>22</xdr:row>
      <xdr:rowOff>39688</xdr:rowOff>
    </xdr:from>
    <xdr:to>
      <xdr:col>207</xdr:col>
      <xdr:colOff>461037</xdr:colOff>
      <xdr:row>22</xdr:row>
      <xdr:rowOff>293688</xdr:rowOff>
    </xdr:to>
    <xdr:pic>
      <xdr:nvPicPr>
        <xdr:cNvPr id="2610" name="Picture 2609">
          <a:extLst>
            <a:ext uri="{FF2B5EF4-FFF2-40B4-BE49-F238E27FC236}">
              <a16:creationId xmlns:a16="http://schemas.microsoft.com/office/drawing/2014/main" id="{1A8098EB-75BE-4DFB-8B93-96BBBFA7BD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1736438" y="7631113"/>
          <a:ext cx="255324" cy="254000"/>
        </a:xfrm>
        <a:prstGeom prst="rect">
          <a:avLst/>
        </a:prstGeom>
      </xdr:spPr>
    </xdr:pic>
    <xdr:clientData/>
  </xdr:twoCellAnchor>
  <xdr:twoCellAnchor>
    <xdr:from>
      <xdr:col>51</xdr:col>
      <xdr:colOff>205713</xdr:colOff>
      <xdr:row>22</xdr:row>
      <xdr:rowOff>39688</xdr:rowOff>
    </xdr:from>
    <xdr:to>
      <xdr:col>51</xdr:col>
      <xdr:colOff>461037</xdr:colOff>
      <xdr:row>22</xdr:row>
      <xdr:rowOff>293688</xdr:rowOff>
    </xdr:to>
    <xdr:pic>
      <xdr:nvPicPr>
        <xdr:cNvPr id="2611" name="Picture 2610">
          <a:extLst>
            <a:ext uri="{FF2B5EF4-FFF2-40B4-BE49-F238E27FC236}">
              <a16:creationId xmlns:a16="http://schemas.microsoft.com/office/drawing/2014/main" id="{84F5C171-B1DD-4175-AA22-875D2C1E7D5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2743113" y="7631113"/>
          <a:ext cx="255324" cy="254000"/>
        </a:xfrm>
        <a:prstGeom prst="rect">
          <a:avLst/>
        </a:prstGeom>
      </xdr:spPr>
    </xdr:pic>
    <xdr:clientData/>
  </xdr:twoCellAnchor>
  <xdr:twoCellAnchor>
    <xdr:from>
      <xdr:col>231</xdr:col>
      <xdr:colOff>237263</xdr:colOff>
      <xdr:row>22</xdr:row>
      <xdr:rowOff>39688</xdr:rowOff>
    </xdr:from>
    <xdr:to>
      <xdr:col>231</xdr:col>
      <xdr:colOff>429488</xdr:colOff>
      <xdr:row>22</xdr:row>
      <xdr:rowOff>293688</xdr:rowOff>
    </xdr:to>
    <xdr:pic>
      <xdr:nvPicPr>
        <xdr:cNvPr id="2612" name="Picture 2611">
          <a:extLst>
            <a:ext uri="{FF2B5EF4-FFF2-40B4-BE49-F238E27FC236}">
              <a16:creationId xmlns:a16="http://schemas.microsoft.com/office/drawing/2014/main" id="{0B15D4FE-D597-4947-9629-3C3B69FC863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6722238" y="7631113"/>
          <a:ext cx="192225" cy="254000"/>
        </a:xfrm>
        <a:prstGeom prst="rect">
          <a:avLst/>
        </a:prstGeom>
      </xdr:spPr>
    </xdr:pic>
    <xdr:clientData/>
  </xdr:twoCellAnchor>
  <xdr:twoCellAnchor>
    <xdr:from>
      <xdr:col>15</xdr:col>
      <xdr:colOff>185901</xdr:colOff>
      <xdr:row>22</xdr:row>
      <xdr:rowOff>39688</xdr:rowOff>
    </xdr:from>
    <xdr:to>
      <xdr:col>15</xdr:col>
      <xdr:colOff>480849</xdr:colOff>
      <xdr:row>22</xdr:row>
      <xdr:rowOff>293688</xdr:rowOff>
    </xdr:to>
    <xdr:pic>
      <xdr:nvPicPr>
        <xdr:cNvPr id="2613" name="Picture 2612">
          <a:extLst>
            <a:ext uri="{FF2B5EF4-FFF2-40B4-BE49-F238E27FC236}">
              <a16:creationId xmlns:a16="http://schemas.microsoft.com/office/drawing/2014/main" id="{7D6B36BB-8161-4110-B8DE-1F2BE63DB5C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101426" y="7631113"/>
          <a:ext cx="294948" cy="254000"/>
        </a:xfrm>
        <a:prstGeom prst="rect">
          <a:avLst/>
        </a:prstGeom>
      </xdr:spPr>
    </xdr:pic>
    <xdr:clientData/>
  </xdr:twoCellAnchor>
  <xdr:twoCellAnchor>
    <xdr:from>
      <xdr:col>99</xdr:col>
      <xdr:colOff>218582</xdr:colOff>
      <xdr:row>22</xdr:row>
      <xdr:rowOff>39688</xdr:rowOff>
    </xdr:from>
    <xdr:to>
      <xdr:col>99</xdr:col>
      <xdr:colOff>448167</xdr:colOff>
      <xdr:row>22</xdr:row>
      <xdr:rowOff>293688</xdr:rowOff>
    </xdr:to>
    <xdr:pic>
      <xdr:nvPicPr>
        <xdr:cNvPr id="2614" name="Picture 2613">
          <a:extLst>
            <a:ext uri="{FF2B5EF4-FFF2-40B4-BE49-F238E27FC236}">
              <a16:creationId xmlns:a16="http://schemas.microsoft.com/office/drawing/2014/main" id="{CE74F370-EC78-4737-B4B0-4899A87478C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2931182" y="7631113"/>
          <a:ext cx="229585" cy="254000"/>
        </a:xfrm>
        <a:prstGeom prst="rect">
          <a:avLst/>
        </a:prstGeom>
      </xdr:spPr>
    </xdr:pic>
    <xdr:clientData/>
  </xdr:twoCellAnchor>
  <xdr:twoCellAnchor>
    <xdr:from>
      <xdr:col>219</xdr:col>
      <xdr:colOff>204538</xdr:colOff>
      <xdr:row>22</xdr:row>
      <xdr:rowOff>39688</xdr:rowOff>
    </xdr:from>
    <xdr:to>
      <xdr:col>219</xdr:col>
      <xdr:colOff>462212</xdr:colOff>
      <xdr:row>22</xdr:row>
      <xdr:rowOff>293688</xdr:rowOff>
    </xdr:to>
    <xdr:pic>
      <xdr:nvPicPr>
        <xdr:cNvPr id="2615" name="Picture 2614">
          <a:extLst>
            <a:ext uri="{FF2B5EF4-FFF2-40B4-BE49-F238E27FC236}">
              <a16:creationId xmlns:a16="http://schemas.microsoft.com/office/drawing/2014/main" id="{7C604BF2-6FCD-4ACE-B65A-A725D8B7034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9507663" y="7631113"/>
          <a:ext cx="257674" cy="254000"/>
        </a:xfrm>
        <a:prstGeom prst="rect">
          <a:avLst/>
        </a:prstGeom>
      </xdr:spPr>
    </xdr:pic>
    <xdr:clientData/>
  </xdr:twoCellAnchor>
  <xdr:twoCellAnchor>
    <xdr:from>
      <xdr:col>27</xdr:col>
      <xdr:colOff>205713</xdr:colOff>
      <xdr:row>22</xdr:row>
      <xdr:rowOff>39688</xdr:rowOff>
    </xdr:from>
    <xdr:to>
      <xdr:col>27</xdr:col>
      <xdr:colOff>461037</xdr:colOff>
      <xdr:row>22</xdr:row>
      <xdr:rowOff>293688</xdr:rowOff>
    </xdr:to>
    <xdr:pic>
      <xdr:nvPicPr>
        <xdr:cNvPr id="2616" name="Picture 2615">
          <a:extLst>
            <a:ext uri="{FF2B5EF4-FFF2-40B4-BE49-F238E27FC236}">
              <a16:creationId xmlns:a16="http://schemas.microsoft.com/office/drawing/2014/main" id="{0BFBEE68-47B7-4735-BCA8-A294BFC0688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560263" y="7631113"/>
          <a:ext cx="255324" cy="254000"/>
        </a:xfrm>
        <a:prstGeom prst="rect">
          <a:avLst/>
        </a:prstGeom>
      </xdr:spPr>
    </xdr:pic>
    <xdr:clientData/>
  </xdr:twoCellAnchor>
  <xdr:twoCellAnchor>
    <xdr:from>
      <xdr:col>63</xdr:col>
      <xdr:colOff>209706</xdr:colOff>
      <xdr:row>22</xdr:row>
      <xdr:rowOff>39688</xdr:rowOff>
    </xdr:from>
    <xdr:to>
      <xdr:col>63</xdr:col>
      <xdr:colOff>457045</xdr:colOff>
      <xdr:row>22</xdr:row>
      <xdr:rowOff>293688</xdr:rowOff>
    </xdr:to>
    <xdr:pic>
      <xdr:nvPicPr>
        <xdr:cNvPr id="2617" name="Picture 2616">
          <a:extLst>
            <a:ext uri="{FF2B5EF4-FFF2-40B4-BE49-F238E27FC236}">
              <a16:creationId xmlns:a16="http://schemas.microsoft.com/office/drawing/2014/main" id="{C02822DE-3093-46DB-8001-AF138BB6BEB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0005156" y="7631113"/>
          <a:ext cx="247339" cy="254000"/>
        </a:xfrm>
        <a:prstGeom prst="rect">
          <a:avLst/>
        </a:prstGeom>
      </xdr:spPr>
    </xdr:pic>
    <xdr:clientData/>
  </xdr:twoCellAnchor>
  <xdr:twoCellAnchor>
    <xdr:from>
      <xdr:col>183</xdr:col>
      <xdr:colOff>227266</xdr:colOff>
      <xdr:row>22</xdr:row>
      <xdr:rowOff>39688</xdr:rowOff>
    </xdr:from>
    <xdr:to>
      <xdr:col>183</xdr:col>
      <xdr:colOff>439484</xdr:colOff>
      <xdr:row>22</xdr:row>
      <xdr:rowOff>293688</xdr:rowOff>
    </xdr:to>
    <xdr:pic>
      <xdr:nvPicPr>
        <xdr:cNvPr id="2618" name="Picture 2617">
          <a:extLst>
            <a:ext uri="{FF2B5EF4-FFF2-40B4-BE49-F238E27FC236}">
              <a16:creationId xmlns:a16="http://schemas.microsoft.com/office/drawing/2014/main" id="{8608084A-1060-44F8-B6B8-71337D57354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17489541" y="7631113"/>
          <a:ext cx="212218" cy="254000"/>
        </a:xfrm>
        <a:prstGeom prst="rect">
          <a:avLst/>
        </a:prstGeom>
      </xdr:spPr>
    </xdr:pic>
    <xdr:clientData/>
  </xdr:twoCellAnchor>
  <xdr:twoCellAnchor>
    <xdr:from>
      <xdr:col>3</xdr:col>
      <xdr:colOff>219918</xdr:colOff>
      <xdr:row>22</xdr:row>
      <xdr:rowOff>39688</xdr:rowOff>
    </xdr:from>
    <xdr:to>
      <xdr:col>3</xdr:col>
      <xdr:colOff>446832</xdr:colOff>
      <xdr:row>22</xdr:row>
      <xdr:rowOff>293688</xdr:rowOff>
    </xdr:to>
    <xdr:pic>
      <xdr:nvPicPr>
        <xdr:cNvPr id="2619" name="Picture 2618">
          <a:extLst>
            <a:ext uri="{FF2B5EF4-FFF2-40B4-BE49-F238E27FC236}">
              <a16:creationId xmlns:a16="http://schemas.microsoft.com/office/drawing/2014/main" id="{5F733AF7-6BA2-4085-B693-2075EC9AE89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163143" y="7631113"/>
          <a:ext cx="226914" cy="254000"/>
        </a:xfrm>
        <a:prstGeom prst="rect">
          <a:avLst/>
        </a:prstGeom>
      </xdr:spPr>
    </xdr:pic>
    <xdr:clientData/>
  </xdr:twoCellAnchor>
  <xdr:twoCellAnchor>
    <xdr:from>
      <xdr:col>135</xdr:col>
      <xdr:colOff>206867</xdr:colOff>
      <xdr:row>22</xdr:row>
      <xdr:rowOff>39688</xdr:rowOff>
    </xdr:from>
    <xdr:to>
      <xdr:col>135</xdr:col>
      <xdr:colOff>459883</xdr:colOff>
      <xdr:row>22</xdr:row>
      <xdr:rowOff>293688</xdr:rowOff>
    </xdr:to>
    <xdr:pic>
      <xdr:nvPicPr>
        <xdr:cNvPr id="2620" name="Picture 2619">
          <a:extLst>
            <a:ext uri="{FF2B5EF4-FFF2-40B4-BE49-F238E27FC236}">
              <a16:creationId xmlns:a16="http://schemas.microsoft.com/office/drawing/2014/main" id="{F119B379-FEDB-4ED4-BAA2-DB247092562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227392" y="7631113"/>
          <a:ext cx="253016" cy="254000"/>
        </a:xfrm>
        <a:prstGeom prst="rect">
          <a:avLst/>
        </a:prstGeom>
      </xdr:spPr>
    </xdr:pic>
    <xdr:clientData/>
  </xdr:twoCellAnchor>
  <xdr:twoCellAnchor>
    <xdr:from>
      <xdr:col>159</xdr:col>
      <xdr:colOff>205808</xdr:colOff>
      <xdr:row>22</xdr:row>
      <xdr:rowOff>39688</xdr:rowOff>
    </xdr:from>
    <xdr:to>
      <xdr:col>159</xdr:col>
      <xdr:colOff>460943</xdr:colOff>
      <xdr:row>22</xdr:row>
      <xdr:rowOff>293688</xdr:rowOff>
    </xdr:to>
    <xdr:pic>
      <xdr:nvPicPr>
        <xdr:cNvPr id="2621" name="Picture 2620">
          <a:extLst>
            <a:ext uri="{FF2B5EF4-FFF2-40B4-BE49-F238E27FC236}">
              <a16:creationId xmlns:a16="http://schemas.microsoft.com/office/drawing/2014/main" id="{732EA5D7-6F85-42FF-B31A-8783EB9737A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3199633" y="7631113"/>
          <a:ext cx="255135" cy="254000"/>
        </a:xfrm>
        <a:prstGeom prst="rect">
          <a:avLst/>
        </a:prstGeom>
      </xdr:spPr>
    </xdr:pic>
    <xdr:clientData/>
  </xdr:twoCellAnchor>
  <xdr:twoCellAnchor>
    <xdr:from>
      <xdr:col>231</xdr:col>
      <xdr:colOff>205808</xdr:colOff>
      <xdr:row>23</xdr:row>
      <xdr:rowOff>39688</xdr:rowOff>
    </xdr:from>
    <xdr:to>
      <xdr:col>231</xdr:col>
      <xdr:colOff>460943</xdr:colOff>
      <xdr:row>23</xdr:row>
      <xdr:rowOff>293688</xdr:rowOff>
    </xdr:to>
    <xdr:pic>
      <xdr:nvPicPr>
        <xdr:cNvPr id="2622" name="Picture 2621">
          <a:extLst>
            <a:ext uri="{FF2B5EF4-FFF2-40B4-BE49-F238E27FC236}">
              <a16:creationId xmlns:a16="http://schemas.microsoft.com/office/drawing/2014/main" id="{4C0A5373-8733-4A27-BF9A-C906A33D705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6690783" y="7964488"/>
          <a:ext cx="255135" cy="254000"/>
        </a:xfrm>
        <a:prstGeom prst="rect">
          <a:avLst/>
        </a:prstGeom>
      </xdr:spPr>
    </xdr:pic>
    <xdr:clientData/>
  </xdr:twoCellAnchor>
  <xdr:twoCellAnchor>
    <xdr:from>
      <xdr:col>135</xdr:col>
      <xdr:colOff>185901</xdr:colOff>
      <xdr:row>23</xdr:row>
      <xdr:rowOff>39688</xdr:rowOff>
    </xdr:from>
    <xdr:to>
      <xdr:col>135</xdr:col>
      <xdr:colOff>480849</xdr:colOff>
      <xdr:row>23</xdr:row>
      <xdr:rowOff>293688</xdr:rowOff>
    </xdr:to>
    <xdr:pic>
      <xdr:nvPicPr>
        <xdr:cNvPr id="2623" name="Picture 2622">
          <a:extLst>
            <a:ext uri="{FF2B5EF4-FFF2-40B4-BE49-F238E27FC236}">
              <a16:creationId xmlns:a16="http://schemas.microsoft.com/office/drawing/2014/main" id="{B4AAC53C-6F05-4AD6-83F5-7A2CFAB3DF9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8206426" y="7964488"/>
          <a:ext cx="294948" cy="254000"/>
        </a:xfrm>
        <a:prstGeom prst="rect">
          <a:avLst/>
        </a:prstGeom>
      </xdr:spPr>
    </xdr:pic>
    <xdr:clientData/>
  </xdr:twoCellAnchor>
  <xdr:twoCellAnchor>
    <xdr:from>
      <xdr:col>3</xdr:col>
      <xdr:colOff>222477</xdr:colOff>
      <xdr:row>23</xdr:row>
      <xdr:rowOff>39688</xdr:rowOff>
    </xdr:from>
    <xdr:to>
      <xdr:col>3</xdr:col>
      <xdr:colOff>444273</xdr:colOff>
      <xdr:row>23</xdr:row>
      <xdr:rowOff>293688</xdr:rowOff>
    </xdr:to>
    <xdr:pic>
      <xdr:nvPicPr>
        <xdr:cNvPr id="2624" name="Picture 2623">
          <a:extLst>
            <a:ext uri="{FF2B5EF4-FFF2-40B4-BE49-F238E27FC236}">
              <a16:creationId xmlns:a16="http://schemas.microsoft.com/office/drawing/2014/main" id="{EA330C23-8FA0-49DB-812F-B0B3C359C1F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165702" y="7964488"/>
          <a:ext cx="221796" cy="254000"/>
        </a:xfrm>
        <a:prstGeom prst="rect">
          <a:avLst/>
        </a:prstGeom>
      </xdr:spPr>
    </xdr:pic>
    <xdr:clientData/>
  </xdr:twoCellAnchor>
  <xdr:twoCellAnchor>
    <xdr:from>
      <xdr:col>39</xdr:col>
      <xdr:colOff>227266</xdr:colOff>
      <xdr:row>23</xdr:row>
      <xdr:rowOff>39688</xdr:rowOff>
    </xdr:from>
    <xdr:to>
      <xdr:col>39</xdr:col>
      <xdr:colOff>439484</xdr:colOff>
      <xdr:row>23</xdr:row>
      <xdr:rowOff>293688</xdr:rowOff>
    </xdr:to>
    <xdr:pic>
      <xdr:nvPicPr>
        <xdr:cNvPr id="2625" name="Picture 2624">
          <a:extLst>
            <a:ext uri="{FF2B5EF4-FFF2-40B4-BE49-F238E27FC236}">
              <a16:creationId xmlns:a16="http://schemas.microsoft.com/office/drawing/2014/main" id="{4311B8F0-4308-4B9A-8A5B-7BB10BBB309D}"/>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4839866" y="7964488"/>
          <a:ext cx="212218" cy="254000"/>
        </a:xfrm>
        <a:prstGeom prst="rect">
          <a:avLst/>
        </a:prstGeom>
      </xdr:spPr>
    </xdr:pic>
    <xdr:clientData/>
  </xdr:twoCellAnchor>
  <xdr:twoCellAnchor>
    <xdr:from>
      <xdr:col>15</xdr:col>
      <xdr:colOff>209706</xdr:colOff>
      <xdr:row>23</xdr:row>
      <xdr:rowOff>39688</xdr:rowOff>
    </xdr:from>
    <xdr:to>
      <xdr:col>15</xdr:col>
      <xdr:colOff>457045</xdr:colOff>
      <xdr:row>23</xdr:row>
      <xdr:rowOff>293688</xdr:rowOff>
    </xdr:to>
    <xdr:pic>
      <xdr:nvPicPr>
        <xdr:cNvPr id="2626" name="Picture 2625">
          <a:extLst>
            <a:ext uri="{FF2B5EF4-FFF2-40B4-BE49-F238E27FC236}">
              <a16:creationId xmlns:a16="http://schemas.microsoft.com/office/drawing/2014/main" id="{F12D58F1-17D2-49EF-958C-B99A75D440F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125231" y="7964488"/>
          <a:ext cx="247339" cy="254000"/>
        </a:xfrm>
        <a:prstGeom prst="rect">
          <a:avLst/>
        </a:prstGeom>
      </xdr:spPr>
    </xdr:pic>
    <xdr:clientData/>
  </xdr:twoCellAnchor>
  <xdr:twoCellAnchor>
    <xdr:from>
      <xdr:col>27</xdr:col>
      <xdr:colOff>237263</xdr:colOff>
      <xdr:row>23</xdr:row>
      <xdr:rowOff>39688</xdr:rowOff>
    </xdr:from>
    <xdr:to>
      <xdr:col>27</xdr:col>
      <xdr:colOff>429488</xdr:colOff>
      <xdr:row>23</xdr:row>
      <xdr:rowOff>293688</xdr:rowOff>
    </xdr:to>
    <xdr:pic>
      <xdr:nvPicPr>
        <xdr:cNvPr id="2627" name="Picture 2626">
          <a:extLst>
            <a:ext uri="{FF2B5EF4-FFF2-40B4-BE49-F238E27FC236}">
              <a16:creationId xmlns:a16="http://schemas.microsoft.com/office/drawing/2014/main" id="{C1C907D5-CF2E-48FB-9DEC-5AB728D70FF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591813" y="7964488"/>
          <a:ext cx="192225" cy="254000"/>
        </a:xfrm>
        <a:prstGeom prst="rect">
          <a:avLst/>
        </a:prstGeom>
      </xdr:spPr>
    </xdr:pic>
    <xdr:clientData/>
  </xdr:twoCellAnchor>
  <xdr:twoCellAnchor>
    <xdr:from>
      <xdr:col>63</xdr:col>
      <xdr:colOff>204538</xdr:colOff>
      <xdr:row>23</xdr:row>
      <xdr:rowOff>39688</xdr:rowOff>
    </xdr:from>
    <xdr:to>
      <xdr:col>63</xdr:col>
      <xdr:colOff>462212</xdr:colOff>
      <xdr:row>23</xdr:row>
      <xdr:rowOff>293688</xdr:rowOff>
    </xdr:to>
    <xdr:pic>
      <xdr:nvPicPr>
        <xdr:cNvPr id="2628" name="Picture 2627">
          <a:extLst>
            <a:ext uri="{FF2B5EF4-FFF2-40B4-BE49-F238E27FC236}">
              <a16:creationId xmlns:a16="http://schemas.microsoft.com/office/drawing/2014/main" id="{9817D40F-6661-4B8E-9EDD-EB1E750F0B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99988" y="7964488"/>
          <a:ext cx="257674" cy="254000"/>
        </a:xfrm>
        <a:prstGeom prst="rect">
          <a:avLst/>
        </a:prstGeom>
      </xdr:spPr>
    </xdr:pic>
    <xdr:clientData/>
  </xdr:twoCellAnchor>
  <xdr:twoCellAnchor>
    <xdr:from>
      <xdr:col>123</xdr:col>
      <xdr:colOff>205713</xdr:colOff>
      <xdr:row>23</xdr:row>
      <xdr:rowOff>39688</xdr:rowOff>
    </xdr:from>
    <xdr:to>
      <xdr:col>123</xdr:col>
      <xdr:colOff>461037</xdr:colOff>
      <xdr:row>23</xdr:row>
      <xdr:rowOff>293688</xdr:rowOff>
    </xdr:to>
    <xdr:pic>
      <xdr:nvPicPr>
        <xdr:cNvPr id="2629" name="Picture 2628">
          <a:extLst>
            <a:ext uri="{FF2B5EF4-FFF2-40B4-BE49-F238E27FC236}">
              <a16:creationId xmlns:a16="http://schemas.microsoft.com/office/drawing/2014/main" id="{FD28F7B2-103E-4B56-BD3C-42EF532A1AB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0663388" y="7964488"/>
          <a:ext cx="255324" cy="254000"/>
        </a:xfrm>
        <a:prstGeom prst="rect">
          <a:avLst/>
        </a:prstGeom>
      </xdr:spPr>
    </xdr:pic>
    <xdr:clientData/>
  </xdr:twoCellAnchor>
  <xdr:twoCellAnchor>
    <xdr:from>
      <xdr:col>111</xdr:col>
      <xdr:colOff>219918</xdr:colOff>
      <xdr:row>23</xdr:row>
      <xdr:rowOff>39688</xdr:rowOff>
    </xdr:from>
    <xdr:to>
      <xdr:col>111</xdr:col>
      <xdr:colOff>446832</xdr:colOff>
      <xdr:row>23</xdr:row>
      <xdr:rowOff>293688</xdr:rowOff>
    </xdr:to>
    <xdr:pic>
      <xdr:nvPicPr>
        <xdr:cNvPr id="2630" name="Picture 2629">
          <a:extLst>
            <a:ext uri="{FF2B5EF4-FFF2-40B4-BE49-F238E27FC236}">
              <a16:creationId xmlns:a16="http://schemas.microsoft.com/office/drawing/2014/main" id="{AAF52BED-A07E-4BC1-BF7E-38E3B849CA7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2438468" y="7964488"/>
          <a:ext cx="226914" cy="254000"/>
        </a:xfrm>
        <a:prstGeom prst="rect">
          <a:avLst/>
        </a:prstGeom>
      </xdr:spPr>
    </xdr:pic>
    <xdr:clientData/>
  </xdr:twoCellAnchor>
  <xdr:twoCellAnchor>
    <xdr:from>
      <xdr:col>183</xdr:col>
      <xdr:colOff>205808</xdr:colOff>
      <xdr:row>23</xdr:row>
      <xdr:rowOff>39688</xdr:rowOff>
    </xdr:from>
    <xdr:to>
      <xdr:col>183</xdr:col>
      <xdr:colOff>460943</xdr:colOff>
      <xdr:row>23</xdr:row>
      <xdr:rowOff>293688</xdr:rowOff>
    </xdr:to>
    <xdr:pic>
      <xdr:nvPicPr>
        <xdr:cNvPr id="2631" name="Picture 2630">
          <a:extLst>
            <a:ext uri="{FF2B5EF4-FFF2-40B4-BE49-F238E27FC236}">
              <a16:creationId xmlns:a16="http://schemas.microsoft.com/office/drawing/2014/main" id="{83C87357-7E2B-4076-875D-4CB8657EBE5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468083" y="7964488"/>
          <a:ext cx="255135" cy="254000"/>
        </a:xfrm>
        <a:prstGeom prst="rect">
          <a:avLst/>
        </a:prstGeom>
      </xdr:spPr>
    </xdr:pic>
    <xdr:clientData/>
  </xdr:twoCellAnchor>
  <xdr:twoCellAnchor>
    <xdr:from>
      <xdr:col>147</xdr:col>
      <xdr:colOff>205713</xdr:colOff>
      <xdr:row>23</xdr:row>
      <xdr:rowOff>39688</xdr:rowOff>
    </xdr:from>
    <xdr:to>
      <xdr:col>147</xdr:col>
      <xdr:colOff>461037</xdr:colOff>
      <xdr:row>23</xdr:row>
      <xdr:rowOff>293688</xdr:rowOff>
    </xdr:to>
    <xdr:pic>
      <xdr:nvPicPr>
        <xdr:cNvPr id="2632" name="Picture 2631">
          <a:extLst>
            <a:ext uri="{FF2B5EF4-FFF2-40B4-BE49-F238E27FC236}">
              <a16:creationId xmlns:a16="http://schemas.microsoft.com/office/drawing/2014/main" id="{43A8BE48-537F-43C8-A751-1E8089790EC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722413" y="7964488"/>
          <a:ext cx="255324" cy="254000"/>
        </a:xfrm>
        <a:prstGeom prst="rect">
          <a:avLst/>
        </a:prstGeom>
      </xdr:spPr>
    </xdr:pic>
    <xdr:clientData/>
  </xdr:twoCellAnchor>
  <xdr:twoCellAnchor>
    <xdr:from>
      <xdr:col>75</xdr:col>
      <xdr:colOff>205713</xdr:colOff>
      <xdr:row>23</xdr:row>
      <xdr:rowOff>39688</xdr:rowOff>
    </xdr:from>
    <xdr:to>
      <xdr:col>75</xdr:col>
      <xdr:colOff>461037</xdr:colOff>
      <xdr:row>23</xdr:row>
      <xdr:rowOff>293688</xdr:rowOff>
    </xdr:to>
    <xdr:pic>
      <xdr:nvPicPr>
        <xdr:cNvPr id="2633" name="Picture 2632">
          <a:extLst>
            <a:ext uri="{FF2B5EF4-FFF2-40B4-BE49-F238E27FC236}">
              <a16:creationId xmlns:a16="http://schemas.microsoft.com/office/drawing/2014/main" id="{BD9E80E3-02F5-4316-A7D7-7710E7E7AD0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8459363" y="7964488"/>
          <a:ext cx="255324" cy="254000"/>
        </a:xfrm>
        <a:prstGeom prst="rect">
          <a:avLst/>
        </a:prstGeom>
      </xdr:spPr>
    </xdr:pic>
    <xdr:clientData/>
  </xdr:twoCellAnchor>
  <xdr:twoCellAnchor>
    <xdr:from>
      <xdr:col>171</xdr:col>
      <xdr:colOff>204538</xdr:colOff>
      <xdr:row>23</xdr:row>
      <xdr:rowOff>39688</xdr:rowOff>
    </xdr:from>
    <xdr:to>
      <xdr:col>171</xdr:col>
      <xdr:colOff>462212</xdr:colOff>
      <xdr:row>23</xdr:row>
      <xdr:rowOff>293688</xdr:rowOff>
    </xdr:to>
    <xdr:pic>
      <xdr:nvPicPr>
        <xdr:cNvPr id="2634" name="Picture 2633">
          <a:extLst>
            <a:ext uri="{FF2B5EF4-FFF2-40B4-BE49-F238E27FC236}">
              <a16:creationId xmlns:a16="http://schemas.microsoft.com/office/drawing/2014/main" id="{2D5FB381-CE36-442B-BDDF-F5D5C29FD07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0332588" y="7964488"/>
          <a:ext cx="257674" cy="254000"/>
        </a:xfrm>
        <a:prstGeom prst="rect">
          <a:avLst/>
        </a:prstGeom>
      </xdr:spPr>
    </xdr:pic>
    <xdr:clientData/>
  </xdr:twoCellAnchor>
  <xdr:twoCellAnchor>
    <xdr:from>
      <xdr:col>99</xdr:col>
      <xdr:colOff>205713</xdr:colOff>
      <xdr:row>23</xdr:row>
      <xdr:rowOff>39688</xdr:rowOff>
    </xdr:from>
    <xdr:to>
      <xdr:col>99</xdr:col>
      <xdr:colOff>461037</xdr:colOff>
      <xdr:row>23</xdr:row>
      <xdr:rowOff>293688</xdr:rowOff>
    </xdr:to>
    <xdr:pic>
      <xdr:nvPicPr>
        <xdr:cNvPr id="2635" name="Picture 2634">
          <a:extLst>
            <a:ext uri="{FF2B5EF4-FFF2-40B4-BE49-F238E27FC236}">
              <a16:creationId xmlns:a16="http://schemas.microsoft.com/office/drawing/2014/main" id="{1896E28B-5653-47E5-AA8E-CE4B178A71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918313" y="7964488"/>
          <a:ext cx="255324" cy="254000"/>
        </a:xfrm>
        <a:prstGeom prst="rect">
          <a:avLst/>
        </a:prstGeom>
      </xdr:spPr>
    </xdr:pic>
    <xdr:clientData/>
  </xdr:twoCellAnchor>
  <xdr:twoCellAnchor>
    <xdr:from>
      <xdr:col>219</xdr:col>
      <xdr:colOff>205713</xdr:colOff>
      <xdr:row>23</xdr:row>
      <xdr:rowOff>39688</xdr:rowOff>
    </xdr:from>
    <xdr:to>
      <xdr:col>219</xdr:col>
      <xdr:colOff>461037</xdr:colOff>
      <xdr:row>23</xdr:row>
      <xdr:rowOff>293688</xdr:rowOff>
    </xdr:to>
    <xdr:pic>
      <xdr:nvPicPr>
        <xdr:cNvPr id="2636" name="Picture 2635">
          <a:extLst>
            <a:ext uri="{FF2B5EF4-FFF2-40B4-BE49-F238E27FC236}">
              <a16:creationId xmlns:a16="http://schemas.microsoft.com/office/drawing/2014/main" id="{6D407C38-4D28-4742-8F24-621397DF591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9508838" y="7964488"/>
          <a:ext cx="255324" cy="254000"/>
        </a:xfrm>
        <a:prstGeom prst="rect">
          <a:avLst/>
        </a:prstGeom>
      </xdr:spPr>
    </xdr:pic>
    <xdr:clientData/>
  </xdr:twoCellAnchor>
  <xdr:twoCellAnchor>
    <xdr:from>
      <xdr:col>207</xdr:col>
      <xdr:colOff>218582</xdr:colOff>
      <xdr:row>23</xdr:row>
      <xdr:rowOff>39688</xdr:rowOff>
    </xdr:from>
    <xdr:to>
      <xdr:col>207</xdr:col>
      <xdr:colOff>448167</xdr:colOff>
      <xdr:row>23</xdr:row>
      <xdr:rowOff>293688</xdr:rowOff>
    </xdr:to>
    <xdr:pic>
      <xdr:nvPicPr>
        <xdr:cNvPr id="2637" name="Picture 2636">
          <a:extLst>
            <a:ext uri="{FF2B5EF4-FFF2-40B4-BE49-F238E27FC236}">
              <a16:creationId xmlns:a16="http://schemas.microsoft.com/office/drawing/2014/main" id="{924C4BD3-5197-4EEB-B252-463BAEAB548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1749307" y="7964488"/>
          <a:ext cx="229585" cy="254000"/>
        </a:xfrm>
        <a:prstGeom prst="rect">
          <a:avLst/>
        </a:prstGeom>
      </xdr:spPr>
    </xdr:pic>
    <xdr:clientData/>
  </xdr:twoCellAnchor>
  <xdr:twoCellAnchor>
    <xdr:from>
      <xdr:col>51</xdr:col>
      <xdr:colOff>206867</xdr:colOff>
      <xdr:row>23</xdr:row>
      <xdr:rowOff>39688</xdr:rowOff>
    </xdr:from>
    <xdr:to>
      <xdr:col>51</xdr:col>
      <xdr:colOff>459883</xdr:colOff>
      <xdr:row>23</xdr:row>
      <xdr:rowOff>293688</xdr:rowOff>
    </xdr:to>
    <xdr:pic>
      <xdr:nvPicPr>
        <xdr:cNvPr id="2638" name="Picture 2637">
          <a:extLst>
            <a:ext uri="{FF2B5EF4-FFF2-40B4-BE49-F238E27FC236}">
              <a16:creationId xmlns:a16="http://schemas.microsoft.com/office/drawing/2014/main" id="{0A673F21-FBF7-4C47-BC12-366C822AC9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44267" y="7964488"/>
          <a:ext cx="253016" cy="254000"/>
        </a:xfrm>
        <a:prstGeom prst="rect">
          <a:avLst/>
        </a:prstGeom>
      </xdr:spPr>
    </xdr:pic>
    <xdr:clientData/>
  </xdr:twoCellAnchor>
  <xdr:twoCellAnchor>
    <xdr:from>
      <xdr:col>159</xdr:col>
      <xdr:colOff>205713</xdr:colOff>
      <xdr:row>23</xdr:row>
      <xdr:rowOff>39688</xdr:rowOff>
    </xdr:from>
    <xdr:to>
      <xdr:col>159</xdr:col>
      <xdr:colOff>461037</xdr:colOff>
      <xdr:row>23</xdr:row>
      <xdr:rowOff>293688</xdr:rowOff>
    </xdr:to>
    <xdr:pic>
      <xdr:nvPicPr>
        <xdr:cNvPr id="2639" name="Picture 2638">
          <a:extLst>
            <a:ext uri="{FF2B5EF4-FFF2-40B4-BE49-F238E27FC236}">
              <a16:creationId xmlns:a16="http://schemas.microsoft.com/office/drawing/2014/main" id="{DE1B7E62-77EA-48D4-8B44-8E54F77A7F4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199538" y="7964488"/>
          <a:ext cx="255324" cy="254000"/>
        </a:xfrm>
        <a:prstGeom prst="rect">
          <a:avLst/>
        </a:prstGeom>
      </xdr:spPr>
    </xdr:pic>
    <xdr:clientData/>
  </xdr:twoCellAnchor>
  <xdr:twoCellAnchor>
    <xdr:from>
      <xdr:col>87</xdr:col>
      <xdr:colOff>205713</xdr:colOff>
      <xdr:row>23</xdr:row>
      <xdr:rowOff>39688</xdr:rowOff>
    </xdr:from>
    <xdr:to>
      <xdr:col>87</xdr:col>
      <xdr:colOff>461037</xdr:colOff>
      <xdr:row>23</xdr:row>
      <xdr:rowOff>293688</xdr:rowOff>
    </xdr:to>
    <xdr:pic>
      <xdr:nvPicPr>
        <xdr:cNvPr id="2640" name="Picture 2639">
          <a:extLst>
            <a:ext uri="{FF2B5EF4-FFF2-40B4-BE49-F238E27FC236}">
              <a16:creationId xmlns:a16="http://schemas.microsoft.com/office/drawing/2014/main" id="{D0BD886E-FCCD-4E61-BA96-0254E5299C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726938" y="7964488"/>
          <a:ext cx="255324" cy="254000"/>
        </a:xfrm>
        <a:prstGeom prst="rect">
          <a:avLst/>
        </a:prstGeom>
      </xdr:spPr>
    </xdr:pic>
    <xdr:clientData/>
  </xdr:twoCellAnchor>
  <xdr:twoCellAnchor>
    <xdr:from>
      <xdr:col>195</xdr:col>
      <xdr:colOff>205713</xdr:colOff>
      <xdr:row>23</xdr:row>
      <xdr:rowOff>39688</xdr:rowOff>
    </xdr:from>
    <xdr:to>
      <xdr:col>195</xdr:col>
      <xdr:colOff>461037</xdr:colOff>
      <xdr:row>23</xdr:row>
      <xdr:rowOff>293688</xdr:rowOff>
    </xdr:to>
    <xdr:pic>
      <xdr:nvPicPr>
        <xdr:cNvPr id="2641" name="Picture 2640">
          <a:extLst>
            <a:ext uri="{FF2B5EF4-FFF2-40B4-BE49-F238E27FC236}">
              <a16:creationId xmlns:a16="http://schemas.microsoft.com/office/drawing/2014/main" id="{CAF86A2B-6C4D-4700-8325-0FFB7AC95E6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4354563" y="7964488"/>
          <a:ext cx="255324" cy="254000"/>
        </a:xfrm>
        <a:prstGeom prst="rect">
          <a:avLst/>
        </a:prstGeom>
      </xdr:spPr>
    </xdr:pic>
    <xdr:clientData/>
  </xdr:twoCellAnchor>
  <xdr:twoCellAnchor>
    <xdr:from>
      <xdr:col>99</xdr:col>
      <xdr:colOff>185901</xdr:colOff>
      <xdr:row>24</xdr:row>
      <xdr:rowOff>39688</xdr:rowOff>
    </xdr:from>
    <xdr:to>
      <xdr:col>99</xdr:col>
      <xdr:colOff>480849</xdr:colOff>
      <xdr:row>24</xdr:row>
      <xdr:rowOff>293688</xdr:rowOff>
    </xdr:to>
    <xdr:pic>
      <xdr:nvPicPr>
        <xdr:cNvPr id="2642" name="Picture 2641">
          <a:extLst>
            <a:ext uri="{FF2B5EF4-FFF2-40B4-BE49-F238E27FC236}">
              <a16:creationId xmlns:a16="http://schemas.microsoft.com/office/drawing/2014/main" id="{F0175D2D-EE64-4A94-9659-1F7840FAE8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2898501" y="8297863"/>
          <a:ext cx="294948" cy="254000"/>
        </a:xfrm>
        <a:prstGeom prst="rect">
          <a:avLst/>
        </a:prstGeom>
      </xdr:spPr>
    </xdr:pic>
    <xdr:clientData/>
  </xdr:twoCellAnchor>
  <xdr:twoCellAnchor>
    <xdr:from>
      <xdr:col>231</xdr:col>
      <xdr:colOff>204538</xdr:colOff>
      <xdr:row>24</xdr:row>
      <xdr:rowOff>39688</xdr:rowOff>
    </xdr:from>
    <xdr:to>
      <xdr:col>231</xdr:col>
      <xdr:colOff>462212</xdr:colOff>
      <xdr:row>24</xdr:row>
      <xdr:rowOff>293688</xdr:rowOff>
    </xdr:to>
    <xdr:pic>
      <xdr:nvPicPr>
        <xdr:cNvPr id="2643" name="Picture 2642">
          <a:extLst>
            <a:ext uri="{FF2B5EF4-FFF2-40B4-BE49-F238E27FC236}">
              <a16:creationId xmlns:a16="http://schemas.microsoft.com/office/drawing/2014/main" id="{6A05D9BB-977D-4675-9022-875715B9297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689513" y="8297863"/>
          <a:ext cx="257674" cy="254000"/>
        </a:xfrm>
        <a:prstGeom prst="rect">
          <a:avLst/>
        </a:prstGeom>
      </xdr:spPr>
    </xdr:pic>
    <xdr:clientData/>
  </xdr:twoCellAnchor>
  <xdr:twoCellAnchor>
    <xdr:from>
      <xdr:col>39</xdr:col>
      <xdr:colOff>205713</xdr:colOff>
      <xdr:row>24</xdr:row>
      <xdr:rowOff>39688</xdr:rowOff>
    </xdr:from>
    <xdr:to>
      <xdr:col>39</xdr:col>
      <xdr:colOff>461037</xdr:colOff>
      <xdr:row>24</xdr:row>
      <xdr:rowOff>293688</xdr:rowOff>
    </xdr:to>
    <xdr:pic>
      <xdr:nvPicPr>
        <xdr:cNvPr id="2644" name="Picture 2643">
          <a:extLst>
            <a:ext uri="{FF2B5EF4-FFF2-40B4-BE49-F238E27FC236}">
              <a16:creationId xmlns:a16="http://schemas.microsoft.com/office/drawing/2014/main" id="{973462F6-1011-4A87-88B9-DDCAB071285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4818313" y="8297863"/>
          <a:ext cx="255324" cy="254000"/>
        </a:xfrm>
        <a:prstGeom prst="rect">
          <a:avLst/>
        </a:prstGeom>
      </xdr:spPr>
    </xdr:pic>
    <xdr:clientData/>
  </xdr:twoCellAnchor>
  <xdr:twoCellAnchor>
    <xdr:from>
      <xdr:col>87</xdr:col>
      <xdr:colOff>222477</xdr:colOff>
      <xdr:row>24</xdr:row>
      <xdr:rowOff>39688</xdr:rowOff>
    </xdr:from>
    <xdr:to>
      <xdr:col>87</xdr:col>
      <xdr:colOff>444273</xdr:colOff>
      <xdr:row>24</xdr:row>
      <xdr:rowOff>293688</xdr:rowOff>
    </xdr:to>
    <xdr:pic>
      <xdr:nvPicPr>
        <xdr:cNvPr id="2645" name="Picture 2644">
          <a:extLst>
            <a:ext uri="{FF2B5EF4-FFF2-40B4-BE49-F238E27FC236}">
              <a16:creationId xmlns:a16="http://schemas.microsoft.com/office/drawing/2014/main" id="{4CF06162-9C7B-4046-B2D0-A35EBA543D2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5743702" y="8297863"/>
          <a:ext cx="221796" cy="254000"/>
        </a:xfrm>
        <a:prstGeom prst="rect">
          <a:avLst/>
        </a:prstGeom>
      </xdr:spPr>
    </xdr:pic>
    <xdr:clientData/>
  </xdr:twoCellAnchor>
  <xdr:twoCellAnchor>
    <xdr:from>
      <xdr:col>75</xdr:col>
      <xdr:colOff>205713</xdr:colOff>
      <xdr:row>24</xdr:row>
      <xdr:rowOff>39688</xdr:rowOff>
    </xdr:from>
    <xdr:to>
      <xdr:col>75</xdr:col>
      <xdr:colOff>461037</xdr:colOff>
      <xdr:row>24</xdr:row>
      <xdr:rowOff>293688</xdr:rowOff>
    </xdr:to>
    <xdr:pic>
      <xdr:nvPicPr>
        <xdr:cNvPr id="2646" name="Picture 2645">
          <a:extLst>
            <a:ext uri="{FF2B5EF4-FFF2-40B4-BE49-F238E27FC236}">
              <a16:creationId xmlns:a16="http://schemas.microsoft.com/office/drawing/2014/main" id="{DA29B4F5-B738-422C-B2B5-7940757FD93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459363" y="8297863"/>
          <a:ext cx="255324" cy="254000"/>
        </a:xfrm>
        <a:prstGeom prst="rect">
          <a:avLst/>
        </a:prstGeom>
      </xdr:spPr>
    </xdr:pic>
    <xdr:clientData/>
  </xdr:twoCellAnchor>
  <xdr:twoCellAnchor>
    <xdr:from>
      <xdr:col>51</xdr:col>
      <xdr:colOff>205713</xdr:colOff>
      <xdr:row>24</xdr:row>
      <xdr:rowOff>39688</xdr:rowOff>
    </xdr:from>
    <xdr:to>
      <xdr:col>51</xdr:col>
      <xdr:colOff>461037</xdr:colOff>
      <xdr:row>24</xdr:row>
      <xdr:rowOff>293688</xdr:rowOff>
    </xdr:to>
    <xdr:pic>
      <xdr:nvPicPr>
        <xdr:cNvPr id="2647" name="Picture 2646">
          <a:extLst>
            <a:ext uri="{FF2B5EF4-FFF2-40B4-BE49-F238E27FC236}">
              <a16:creationId xmlns:a16="http://schemas.microsoft.com/office/drawing/2014/main" id="{6FB7953E-D7C2-47A7-8A3C-4CA0A756B6B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2743113" y="8297863"/>
          <a:ext cx="255324" cy="254000"/>
        </a:xfrm>
        <a:prstGeom prst="rect">
          <a:avLst/>
        </a:prstGeom>
      </xdr:spPr>
    </xdr:pic>
    <xdr:clientData/>
  </xdr:twoCellAnchor>
  <xdr:twoCellAnchor>
    <xdr:from>
      <xdr:col>123</xdr:col>
      <xdr:colOff>205713</xdr:colOff>
      <xdr:row>24</xdr:row>
      <xdr:rowOff>39688</xdr:rowOff>
    </xdr:from>
    <xdr:to>
      <xdr:col>123</xdr:col>
      <xdr:colOff>461037</xdr:colOff>
      <xdr:row>24</xdr:row>
      <xdr:rowOff>293688</xdr:rowOff>
    </xdr:to>
    <xdr:pic>
      <xdr:nvPicPr>
        <xdr:cNvPr id="2648" name="Picture 2647">
          <a:extLst>
            <a:ext uri="{FF2B5EF4-FFF2-40B4-BE49-F238E27FC236}">
              <a16:creationId xmlns:a16="http://schemas.microsoft.com/office/drawing/2014/main" id="{59B9A0A4-39CB-47CF-BA3F-5EE3C64B7F2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0663388" y="8297863"/>
          <a:ext cx="255324" cy="254000"/>
        </a:xfrm>
        <a:prstGeom prst="rect">
          <a:avLst/>
        </a:prstGeom>
      </xdr:spPr>
    </xdr:pic>
    <xdr:clientData/>
  </xdr:twoCellAnchor>
  <xdr:twoCellAnchor>
    <xdr:from>
      <xdr:col>147</xdr:col>
      <xdr:colOff>204538</xdr:colOff>
      <xdr:row>24</xdr:row>
      <xdr:rowOff>39688</xdr:rowOff>
    </xdr:from>
    <xdr:to>
      <xdr:col>147</xdr:col>
      <xdr:colOff>462212</xdr:colOff>
      <xdr:row>24</xdr:row>
      <xdr:rowOff>293688</xdr:rowOff>
    </xdr:to>
    <xdr:pic>
      <xdr:nvPicPr>
        <xdr:cNvPr id="2649" name="Picture 2648">
          <a:extLst>
            <a:ext uri="{FF2B5EF4-FFF2-40B4-BE49-F238E27FC236}">
              <a16:creationId xmlns:a16="http://schemas.microsoft.com/office/drawing/2014/main" id="{FD6E6034-5CD2-464D-A35E-EE25DB80F6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721238" y="8297863"/>
          <a:ext cx="257674" cy="254000"/>
        </a:xfrm>
        <a:prstGeom prst="rect">
          <a:avLst/>
        </a:prstGeom>
      </xdr:spPr>
    </xdr:pic>
    <xdr:clientData/>
  </xdr:twoCellAnchor>
  <xdr:twoCellAnchor>
    <xdr:from>
      <xdr:col>135</xdr:col>
      <xdr:colOff>205713</xdr:colOff>
      <xdr:row>24</xdr:row>
      <xdr:rowOff>39688</xdr:rowOff>
    </xdr:from>
    <xdr:to>
      <xdr:col>135</xdr:col>
      <xdr:colOff>461037</xdr:colOff>
      <xdr:row>24</xdr:row>
      <xdr:rowOff>293688</xdr:rowOff>
    </xdr:to>
    <xdr:pic>
      <xdr:nvPicPr>
        <xdr:cNvPr id="2650" name="Picture 2649">
          <a:extLst>
            <a:ext uri="{FF2B5EF4-FFF2-40B4-BE49-F238E27FC236}">
              <a16:creationId xmlns:a16="http://schemas.microsoft.com/office/drawing/2014/main" id="{605E8C9A-B55F-4AC1-93AA-BD87041276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226238" y="8297863"/>
          <a:ext cx="255324" cy="254000"/>
        </a:xfrm>
        <a:prstGeom prst="rect">
          <a:avLst/>
        </a:prstGeom>
      </xdr:spPr>
    </xdr:pic>
    <xdr:clientData/>
  </xdr:twoCellAnchor>
  <xdr:twoCellAnchor>
    <xdr:from>
      <xdr:col>171</xdr:col>
      <xdr:colOff>205808</xdr:colOff>
      <xdr:row>24</xdr:row>
      <xdr:rowOff>39688</xdr:rowOff>
    </xdr:from>
    <xdr:to>
      <xdr:col>171</xdr:col>
      <xdr:colOff>460943</xdr:colOff>
      <xdr:row>24</xdr:row>
      <xdr:rowOff>293688</xdr:rowOff>
    </xdr:to>
    <xdr:pic>
      <xdr:nvPicPr>
        <xdr:cNvPr id="2651" name="Picture 2650">
          <a:extLst>
            <a:ext uri="{FF2B5EF4-FFF2-40B4-BE49-F238E27FC236}">
              <a16:creationId xmlns:a16="http://schemas.microsoft.com/office/drawing/2014/main" id="{9D0F9E71-322A-4C32-A34B-F6A6851B7B5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0333858" y="8297863"/>
          <a:ext cx="255135" cy="254000"/>
        </a:xfrm>
        <a:prstGeom prst="rect">
          <a:avLst/>
        </a:prstGeom>
      </xdr:spPr>
    </xdr:pic>
    <xdr:clientData/>
  </xdr:twoCellAnchor>
  <xdr:twoCellAnchor>
    <xdr:from>
      <xdr:col>159</xdr:col>
      <xdr:colOff>205808</xdr:colOff>
      <xdr:row>24</xdr:row>
      <xdr:rowOff>39688</xdr:rowOff>
    </xdr:from>
    <xdr:to>
      <xdr:col>159</xdr:col>
      <xdr:colOff>460943</xdr:colOff>
      <xdr:row>24</xdr:row>
      <xdr:rowOff>293688</xdr:rowOff>
    </xdr:to>
    <xdr:pic>
      <xdr:nvPicPr>
        <xdr:cNvPr id="2652" name="Picture 2651">
          <a:extLst>
            <a:ext uri="{FF2B5EF4-FFF2-40B4-BE49-F238E27FC236}">
              <a16:creationId xmlns:a16="http://schemas.microsoft.com/office/drawing/2014/main" id="{55891CD5-F516-40D7-9212-BBEE8BB4151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3199633" y="8297863"/>
          <a:ext cx="255135" cy="254000"/>
        </a:xfrm>
        <a:prstGeom prst="rect">
          <a:avLst/>
        </a:prstGeom>
      </xdr:spPr>
    </xdr:pic>
    <xdr:clientData/>
  </xdr:twoCellAnchor>
  <xdr:twoCellAnchor>
    <xdr:from>
      <xdr:col>111</xdr:col>
      <xdr:colOff>206867</xdr:colOff>
      <xdr:row>24</xdr:row>
      <xdr:rowOff>39688</xdr:rowOff>
    </xdr:from>
    <xdr:to>
      <xdr:col>111</xdr:col>
      <xdr:colOff>459883</xdr:colOff>
      <xdr:row>24</xdr:row>
      <xdr:rowOff>293688</xdr:rowOff>
    </xdr:to>
    <xdr:pic>
      <xdr:nvPicPr>
        <xdr:cNvPr id="2653" name="Picture 2652">
          <a:extLst>
            <a:ext uri="{FF2B5EF4-FFF2-40B4-BE49-F238E27FC236}">
              <a16:creationId xmlns:a16="http://schemas.microsoft.com/office/drawing/2014/main" id="{8A884225-9643-42FF-8D7E-754D137FE5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425417" y="8297863"/>
          <a:ext cx="253016" cy="254000"/>
        </a:xfrm>
        <a:prstGeom prst="rect">
          <a:avLst/>
        </a:prstGeom>
      </xdr:spPr>
    </xdr:pic>
    <xdr:clientData/>
  </xdr:twoCellAnchor>
  <xdr:twoCellAnchor>
    <xdr:from>
      <xdr:col>195</xdr:col>
      <xdr:colOff>237263</xdr:colOff>
      <xdr:row>24</xdr:row>
      <xdr:rowOff>39688</xdr:rowOff>
    </xdr:from>
    <xdr:to>
      <xdr:col>195</xdr:col>
      <xdr:colOff>429488</xdr:colOff>
      <xdr:row>24</xdr:row>
      <xdr:rowOff>293688</xdr:rowOff>
    </xdr:to>
    <xdr:pic>
      <xdr:nvPicPr>
        <xdr:cNvPr id="2654" name="Picture 2653">
          <a:extLst>
            <a:ext uri="{FF2B5EF4-FFF2-40B4-BE49-F238E27FC236}">
              <a16:creationId xmlns:a16="http://schemas.microsoft.com/office/drawing/2014/main" id="{70E41C8E-77E8-49D4-8255-F29BC893095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4386113" y="8297863"/>
          <a:ext cx="192225" cy="254000"/>
        </a:xfrm>
        <a:prstGeom prst="rect">
          <a:avLst/>
        </a:prstGeom>
      </xdr:spPr>
    </xdr:pic>
    <xdr:clientData/>
  </xdr:twoCellAnchor>
  <xdr:twoCellAnchor>
    <xdr:from>
      <xdr:col>15</xdr:col>
      <xdr:colOff>205713</xdr:colOff>
      <xdr:row>24</xdr:row>
      <xdr:rowOff>39688</xdr:rowOff>
    </xdr:from>
    <xdr:to>
      <xdr:col>15</xdr:col>
      <xdr:colOff>461037</xdr:colOff>
      <xdr:row>24</xdr:row>
      <xdr:rowOff>293688</xdr:rowOff>
    </xdr:to>
    <xdr:pic>
      <xdr:nvPicPr>
        <xdr:cNvPr id="2655" name="Picture 2654">
          <a:extLst>
            <a:ext uri="{FF2B5EF4-FFF2-40B4-BE49-F238E27FC236}">
              <a16:creationId xmlns:a16="http://schemas.microsoft.com/office/drawing/2014/main" id="{65850723-38C5-4116-8ABC-24848575CC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21238" y="8297863"/>
          <a:ext cx="255324" cy="254000"/>
        </a:xfrm>
        <a:prstGeom prst="rect">
          <a:avLst/>
        </a:prstGeom>
      </xdr:spPr>
    </xdr:pic>
    <xdr:clientData/>
  </xdr:twoCellAnchor>
  <xdr:twoCellAnchor>
    <xdr:from>
      <xdr:col>27</xdr:col>
      <xdr:colOff>227266</xdr:colOff>
      <xdr:row>24</xdr:row>
      <xdr:rowOff>39688</xdr:rowOff>
    </xdr:from>
    <xdr:to>
      <xdr:col>27</xdr:col>
      <xdr:colOff>439484</xdr:colOff>
      <xdr:row>24</xdr:row>
      <xdr:rowOff>293688</xdr:rowOff>
    </xdr:to>
    <xdr:pic>
      <xdr:nvPicPr>
        <xdr:cNvPr id="2656" name="Picture 2655">
          <a:extLst>
            <a:ext uri="{FF2B5EF4-FFF2-40B4-BE49-F238E27FC236}">
              <a16:creationId xmlns:a16="http://schemas.microsoft.com/office/drawing/2014/main" id="{854594FE-C6D4-4871-937C-0A4EAB72B9B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7581816" y="8297863"/>
          <a:ext cx="212218" cy="254000"/>
        </a:xfrm>
        <a:prstGeom prst="rect">
          <a:avLst/>
        </a:prstGeom>
      </xdr:spPr>
    </xdr:pic>
    <xdr:clientData/>
  </xdr:twoCellAnchor>
  <xdr:twoCellAnchor>
    <xdr:from>
      <xdr:col>3</xdr:col>
      <xdr:colOff>209706</xdr:colOff>
      <xdr:row>24</xdr:row>
      <xdr:rowOff>39688</xdr:rowOff>
    </xdr:from>
    <xdr:to>
      <xdr:col>3</xdr:col>
      <xdr:colOff>457045</xdr:colOff>
      <xdr:row>24</xdr:row>
      <xdr:rowOff>293688</xdr:rowOff>
    </xdr:to>
    <xdr:pic>
      <xdr:nvPicPr>
        <xdr:cNvPr id="2657" name="Picture 2656">
          <a:extLst>
            <a:ext uri="{FF2B5EF4-FFF2-40B4-BE49-F238E27FC236}">
              <a16:creationId xmlns:a16="http://schemas.microsoft.com/office/drawing/2014/main" id="{2B72BB73-E488-4472-A9B2-9EBCC8D4166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152931" y="8297863"/>
          <a:ext cx="247339" cy="254000"/>
        </a:xfrm>
        <a:prstGeom prst="rect">
          <a:avLst/>
        </a:prstGeom>
      </xdr:spPr>
    </xdr:pic>
    <xdr:clientData/>
  </xdr:twoCellAnchor>
  <xdr:twoCellAnchor>
    <xdr:from>
      <xdr:col>207</xdr:col>
      <xdr:colOff>205713</xdr:colOff>
      <xdr:row>24</xdr:row>
      <xdr:rowOff>39688</xdr:rowOff>
    </xdr:from>
    <xdr:to>
      <xdr:col>207</xdr:col>
      <xdr:colOff>461037</xdr:colOff>
      <xdr:row>24</xdr:row>
      <xdr:rowOff>293688</xdr:rowOff>
    </xdr:to>
    <xdr:pic>
      <xdr:nvPicPr>
        <xdr:cNvPr id="2658" name="Picture 2657">
          <a:extLst>
            <a:ext uri="{FF2B5EF4-FFF2-40B4-BE49-F238E27FC236}">
              <a16:creationId xmlns:a16="http://schemas.microsoft.com/office/drawing/2014/main" id="{D162B29B-7E83-4651-84C4-2A0B5532192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1736438" y="8297863"/>
          <a:ext cx="255324" cy="254000"/>
        </a:xfrm>
        <a:prstGeom prst="rect">
          <a:avLst/>
        </a:prstGeom>
      </xdr:spPr>
    </xdr:pic>
    <xdr:clientData/>
  </xdr:twoCellAnchor>
  <xdr:twoCellAnchor>
    <xdr:from>
      <xdr:col>63</xdr:col>
      <xdr:colOff>205713</xdr:colOff>
      <xdr:row>24</xdr:row>
      <xdr:rowOff>39688</xdr:rowOff>
    </xdr:from>
    <xdr:to>
      <xdr:col>63</xdr:col>
      <xdr:colOff>461037</xdr:colOff>
      <xdr:row>24</xdr:row>
      <xdr:rowOff>293688</xdr:rowOff>
    </xdr:to>
    <xdr:pic>
      <xdr:nvPicPr>
        <xdr:cNvPr id="2659" name="Picture 2658">
          <a:extLst>
            <a:ext uri="{FF2B5EF4-FFF2-40B4-BE49-F238E27FC236}">
              <a16:creationId xmlns:a16="http://schemas.microsoft.com/office/drawing/2014/main" id="{0A1A2247-0994-49A4-B2B8-FED105DB267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0001163" y="8297863"/>
          <a:ext cx="255324" cy="254000"/>
        </a:xfrm>
        <a:prstGeom prst="rect">
          <a:avLst/>
        </a:prstGeom>
      </xdr:spPr>
    </xdr:pic>
    <xdr:clientData/>
  </xdr:twoCellAnchor>
  <xdr:twoCellAnchor>
    <xdr:from>
      <xdr:col>183</xdr:col>
      <xdr:colOff>218582</xdr:colOff>
      <xdr:row>24</xdr:row>
      <xdr:rowOff>39688</xdr:rowOff>
    </xdr:from>
    <xdr:to>
      <xdr:col>183</xdr:col>
      <xdr:colOff>448167</xdr:colOff>
      <xdr:row>24</xdr:row>
      <xdr:rowOff>293688</xdr:rowOff>
    </xdr:to>
    <xdr:pic>
      <xdr:nvPicPr>
        <xdr:cNvPr id="2660" name="Picture 2659">
          <a:extLst>
            <a:ext uri="{FF2B5EF4-FFF2-40B4-BE49-F238E27FC236}">
              <a16:creationId xmlns:a16="http://schemas.microsoft.com/office/drawing/2014/main" id="{10EC0459-7E62-4334-8142-AA250138232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7480857" y="8297863"/>
          <a:ext cx="229585" cy="254000"/>
        </a:xfrm>
        <a:prstGeom prst="rect">
          <a:avLst/>
        </a:prstGeom>
      </xdr:spPr>
    </xdr:pic>
    <xdr:clientData/>
  </xdr:twoCellAnchor>
  <xdr:twoCellAnchor>
    <xdr:from>
      <xdr:col>219</xdr:col>
      <xdr:colOff>219918</xdr:colOff>
      <xdr:row>24</xdr:row>
      <xdr:rowOff>39688</xdr:rowOff>
    </xdr:from>
    <xdr:to>
      <xdr:col>219</xdr:col>
      <xdr:colOff>446832</xdr:colOff>
      <xdr:row>24</xdr:row>
      <xdr:rowOff>293688</xdr:rowOff>
    </xdr:to>
    <xdr:pic>
      <xdr:nvPicPr>
        <xdr:cNvPr id="2661" name="Picture 2660">
          <a:extLst>
            <a:ext uri="{FF2B5EF4-FFF2-40B4-BE49-F238E27FC236}">
              <a16:creationId xmlns:a16="http://schemas.microsoft.com/office/drawing/2014/main" id="{B948233D-4EC4-400C-8283-A5F834475D8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39523043" y="8297863"/>
          <a:ext cx="226914" cy="254000"/>
        </a:xfrm>
        <a:prstGeom prst="rect">
          <a:avLst/>
        </a:prstGeom>
      </xdr:spPr>
    </xdr:pic>
    <xdr:clientData/>
  </xdr:twoCellAnchor>
  <xdr:twoCellAnchor>
    <xdr:from>
      <xdr:col>27</xdr:col>
      <xdr:colOff>205713</xdr:colOff>
      <xdr:row>25</xdr:row>
      <xdr:rowOff>39688</xdr:rowOff>
    </xdr:from>
    <xdr:to>
      <xdr:col>27</xdr:col>
      <xdr:colOff>461037</xdr:colOff>
      <xdr:row>25</xdr:row>
      <xdr:rowOff>293688</xdr:rowOff>
    </xdr:to>
    <xdr:pic>
      <xdr:nvPicPr>
        <xdr:cNvPr id="2662" name="Picture 2661">
          <a:extLst>
            <a:ext uri="{FF2B5EF4-FFF2-40B4-BE49-F238E27FC236}">
              <a16:creationId xmlns:a16="http://schemas.microsoft.com/office/drawing/2014/main" id="{99460017-D768-452D-9F33-61EC0B33F35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560263" y="8631238"/>
          <a:ext cx="255324" cy="254000"/>
        </a:xfrm>
        <a:prstGeom prst="rect">
          <a:avLst/>
        </a:prstGeom>
      </xdr:spPr>
    </xdr:pic>
    <xdr:clientData/>
  </xdr:twoCellAnchor>
  <xdr:twoCellAnchor>
    <xdr:from>
      <xdr:col>87</xdr:col>
      <xdr:colOff>209706</xdr:colOff>
      <xdr:row>25</xdr:row>
      <xdr:rowOff>39688</xdr:rowOff>
    </xdr:from>
    <xdr:to>
      <xdr:col>87</xdr:col>
      <xdr:colOff>457045</xdr:colOff>
      <xdr:row>25</xdr:row>
      <xdr:rowOff>293688</xdr:rowOff>
    </xdr:to>
    <xdr:pic>
      <xdr:nvPicPr>
        <xdr:cNvPr id="2663" name="Picture 2662">
          <a:extLst>
            <a:ext uri="{FF2B5EF4-FFF2-40B4-BE49-F238E27FC236}">
              <a16:creationId xmlns:a16="http://schemas.microsoft.com/office/drawing/2014/main" id="{B6904081-01CD-4588-B42E-B7AF208C7F6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5730931" y="8631238"/>
          <a:ext cx="247339" cy="254000"/>
        </a:xfrm>
        <a:prstGeom prst="rect">
          <a:avLst/>
        </a:prstGeom>
      </xdr:spPr>
    </xdr:pic>
    <xdr:clientData/>
  </xdr:twoCellAnchor>
  <xdr:twoCellAnchor>
    <xdr:from>
      <xdr:col>99</xdr:col>
      <xdr:colOff>205808</xdr:colOff>
      <xdr:row>25</xdr:row>
      <xdr:rowOff>39688</xdr:rowOff>
    </xdr:from>
    <xdr:to>
      <xdr:col>99</xdr:col>
      <xdr:colOff>460943</xdr:colOff>
      <xdr:row>25</xdr:row>
      <xdr:rowOff>293688</xdr:rowOff>
    </xdr:to>
    <xdr:pic>
      <xdr:nvPicPr>
        <xdr:cNvPr id="2664" name="Picture 2663">
          <a:extLst>
            <a:ext uri="{FF2B5EF4-FFF2-40B4-BE49-F238E27FC236}">
              <a16:creationId xmlns:a16="http://schemas.microsoft.com/office/drawing/2014/main" id="{57A5B3B2-2DBC-4BA0-8F44-9457F75CBFB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918408" y="8631238"/>
          <a:ext cx="255135" cy="254000"/>
        </a:xfrm>
        <a:prstGeom prst="rect">
          <a:avLst/>
        </a:prstGeom>
      </xdr:spPr>
    </xdr:pic>
    <xdr:clientData/>
  </xdr:twoCellAnchor>
  <xdr:twoCellAnchor>
    <xdr:from>
      <xdr:col>111</xdr:col>
      <xdr:colOff>204538</xdr:colOff>
      <xdr:row>25</xdr:row>
      <xdr:rowOff>39688</xdr:rowOff>
    </xdr:from>
    <xdr:to>
      <xdr:col>111</xdr:col>
      <xdr:colOff>462212</xdr:colOff>
      <xdr:row>25</xdr:row>
      <xdr:rowOff>293688</xdr:rowOff>
    </xdr:to>
    <xdr:pic>
      <xdr:nvPicPr>
        <xdr:cNvPr id="2665" name="Picture 2664">
          <a:extLst>
            <a:ext uri="{FF2B5EF4-FFF2-40B4-BE49-F238E27FC236}">
              <a16:creationId xmlns:a16="http://schemas.microsoft.com/office/drawing/2014/main" id="{D4982A93-B885-4AD4-AE64-920F8775F19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423088" y="8631238"/>
          <a:ext cx="257674" cy="254000"/>
        </a:xfrm>
        <a:prstGeom prst="rect">
          <a:avLst/>
        </a:prstGeom>
      </xdr:spPr>
    </xdr:pic>
    <xdr:clientData/>
  </xdr:twoCellAnchor>
  <xdr:twoCellAnchor>
    <xdr:from>
      <xdr:col>123</xdr:col>
      <xdr:colOff>205713</xdr:colOff>
      <xdr:row>25</xdr:row>
      <xdr:rowOff>39688</xdr:rowOff>
    </xdr:from>
    <xdr:to>
      <xdr:col>123</xdr:col>
      <xdr:colOff>461037</xdr:colOff>
      <xdr:row>25</xdr:row>
      <xdr:rowOff>293688</xdr:rowOff>
    </xdr:to>
    <xdr:pic>
      <xdr:nvPicPr>
        <xdr:cNvPr id="2666" name="Picture 2665">
          <a:extLst>
            <a:ext uri="{FF2B5EF4-FFF2-40B4-BE49-F238E27FC236}">
              <a16:creationId xmlns:a16="http://schemas.microsoft.com/office/drawing/2014/main" id="{DBFB3346-E119-457B-92DB-D59AE5AB60A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0663388" y="8631238"/>
          <a:ext cx="255324" cy="254000"/>
        </a:xfrm>
        <a:prstGeom prst="rect">
          <a:avLst/>
        </a:prstGeom>
      </xdr:spPr>
    </xdr:pic>
    <xdr:clientData/>
  </xdr:twoCellAnchor>
  <xdr:twoCellAnchor>
    <xdr:from>
      <xdr:col>51</xdr:col>
      <xdr:colOff>204538</xdr:colOff>
      <xdr:row>25</xdr:row>
      <xdr:rowOff>39688</xdr:rowOff>
    </xdr:from>
    <xdr:to>
      <xdr:col>51</xdr:col>
      <xdr:colOff>462212</xdr:colOff>
      <xdr:row>25</xdr:row>
      <xdr:rowOff>293688</xdr:rowOff>
    </xdr:to>
    <xdr:pic>
      <xdr:nvPicPr>
        <xdr:cNvPr id="2667" name="Picture 2666">
          <a:extLst>
            <a:ext uri="{FF2B5EF4-FFF2-40B4-BE49-F238E27FC236}">
              <a16:creationId xmlns:a16="http://schemas.microsoft.com/office/drawing/2014/main" id="{A05A017B-4CC9-4FB2-9FC9-0676E73B7A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41938" y="8631238"/>
          <a:ext cx="257674" cy="254000"/>
        </a:xfrm>
        <a:prstGeom prst="rect">
          <a:avLst/>
        </a:prstGeom>
      </xdr:spPr>
    </xdr:pic>
    <xdr:clientData/>
  </xdr:twoCellAnchor>
  <xdr:twoCellAnchor>
    <xdr:from>
      <xdr:col>195</xdr:col>
      <xdr:colOff>185901</xdr:colOff>
      <xdr:row>25</xdr:row>
      <xdr:rowOff>39688</xdr:rowOff>
    </xdr:from>
    <xdr:to>
      <xdr:col>195</xdr:col>
      <xdr:colOff>480849</xdr:colOff>
      <xdr:row>25</xdr:row>
      <xdr:rowOff>293688</xdr:rowOff>
    </xdr:to>
    <xdr:pic>
      <xdr:nvPicPr>
        <xdr:cNvPr id="2668" name="Picture 2667">
          <a:extLst>
            <a:ext uri="{FF2B5EF4-FFF2-40B4-BE49-F238E27FC236}">
              <a16:creationId xmlns:a16="http://schemas.microsoft.com/office/drawing/2014/main" id="{2FBD6559-5A40-48B8-8919-47DCBE4FBAD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4334751" y="8631238"/>
          <a:ext cx="294948" cy="254000"/>
        </a:xfrm>
        <a:prstGeom prst="rect">
          <a:avLst/>
        </a:prstGeom>
      </xdr:spPr>
    </xdr:pic>
    <xdr:clientData/>
  </xdr:twoCellAnchor>
  <xdr:twoCellAnchor>
    <xdr:from>
      <xdr:col>231</xdr:col>
      <xdr:colOff>205713</xdr:colOff>
      <xdr:row>25</xdr:row>
      <xdr:rowOff>39688</xdr:rowOff>
    </xdr:from>
    <xdr:to>
      <xdr:col>231</xdr:col>
      <xdr:colOff>461037</xdr:colOff>
      <xdr:row>25</xdr:row>
      <xdr:rowOff>293688</xdr:rowOff>
    </xdr:to>
    <xdr:pic>
      <xdr:nvPicPr>
        <xdr:cNvPr id="2669" name="Picture 2668">
          <a:extLst>
            <a:ext uri="{FF2B5EF4-FFF2-40B4-BE49-F238E27FC236}">
              <a16:creationId xmlns:a16="http://schemas.microsoft.com/office/drawing/2014/main" id="{CCFECE84-3A0A-4FBF-BAD0-CF21F65F3E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6690688" y="8631238"/>
          <a:ext cx="255324" cy="254000"/>
        </a:xfrm>
        <a:prstGeom prst="rect">
          <a:avLst/>
        </a:prstGeom>
      </xdr:spPr>
    </xdr:pic>
    <xdr:clientData/>
  </xdr:twoCellAnchor>
  <xdr:twoCellAnchor>
    <xdr:from>
      <xdr:col>207</xdr:col>
      <xdr:colOff>205713</xdr:colOff>
      <xdr:row>25</xdr:row>
      <xdr:rowOff>39688</xdr:rowOff>
    </xdr:from>
    <xdr:to>
      <xdr:col>207</xdr:col>
      <xdr:colOff>461037</xdr:colOff>
      <xdr:row>25</xdr:row>
      <xdr:rowOff>293688</xdr:rowOff>
    </xdr:to>
    <xdr:pic>
      <xdr:nvPicPr>
        <xdr:cNvPr id="2670" name="Picture 2669">
          <a:extLst>
            <a:ext uri="{FF2B5EF4-FFF2-40B4-BE49-F238E27FC236}">
              <a16:creationId xmlns:a16="http://schemas.microsoft.com/office/drawing/2014/main" id="{BD8BC1D8-9EE1-4F40-9CAF-9EA6955E3F0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1736438" y="8631238"/>
          <a:ext cx="255324" cy="254000"/>
        </a:xfrm>
        <a:prstGeom prst="rect">
          <a:avLst/>
        </a:prstGeom>
      </xdr:spPr>
    </xdr:pic>
    <xdr:clientData/>
  </xdr:twoCellAnchor>
  <xdr:twoCellAnchor>
    <xdr:from>
      <xdr:col>171</xdr:col>
      <xdr:colOff>205713</xdr:colOff>
      <xdr:row>25</xdr:row>
      <xdr:rowOff>39688</xdr:rowOff>
    </xdr:from>
    <xdr:to>
      <xdr:col>171</xdr:col>
      <xdr:colOff>461037</xdr:colOff>
      <xdr:row>25</xdr:row>
      <xdr:rowOff>293688</xdr:rowOff>
    </xdr:to>
    <xdr:pic>
      <xdr:nvPicPr>
        <xdr:cNvPr id="2671" name="Picture 2670">
          <a:extLst>
            <a:ext uri="{FF2B5EF4-FFF2-40B4-BE49-F238E27FC236}">
              <a16:creationId xmlns:a16="http://schemas.microsoft.com/office/drawing/2014/main" id="{A5654360-19C7-4F80-BD78-3FC5D348A83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0333763" y="8631238"/>
          <a:ext cx="255324" cy="254000"/>
        </a:xfrm>
        <a:prstGeom prst="rect">
          <a:avLst/>
        </a:prstGeom>
      </xdr:spPr>
    </xdr:pic>
    <xdr:clientData/>
  </xdr:twoCellAnchor>
  <xdr:twoCellAnchor>
    <xdr:from>
      <xdr:col>135</xdr:col>
      <xdr:colOff>227266</xdr:colOff>
      <xdr:row>25</xdr:row>
      <xdr:rowOff>39688</xdr:rowOff>
    </xdr:from>
    <xdr:to>
      <xdr:col>135</xdr:col>
      <xdr:colOff>439484</xdr:colOff>
      <xdr:row>25</xdr:row>
      <xdr:rowOff>293688</xdr:rowOff>
    </xdr:to>
    <xdr:pic>
      <xdr:nvPicPr>
        <xdr:cNvPr id="2672" name="Picture 2671">
          <a:extLst>
            <a:ext uri="{FF2B5EF4-FFF2-40B4-BE49-F238E27FC236}">
              <a16:creationId xmlns:a16="http://schemas.microsoft.com/office/drawing/2014/main" id="{B7BC0B98-5C30-4A26-B1FC-A417BBFCDD8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8247791" y="8631238"/>
          <a:ext cx="212218" cy="254000"/>
        </a:xfrm>
        <a:prstGeom prst="rect">
          <a:avLst/>
        </a:prstGeom>
      </xdr:spPr>
    </xdr:pic>
    <xdr:clientData/>
  </xdr:twoCellAnchor>
  <xdr:twoCellAnchor>
    <xdr:from>
      <xdr:col>3</xdr:col>
      <xdr:colOff>205808</xdr:colOff>
      <xdr:row>25</xdr:row>
      <xdr:rowOff>39688</xdr:rowOff>
    </xdr:from>
    <xdr:to>
      <xdr:col>3</xdr:col>
      <xdr:colOff>460943</xdr:colOff>
      <xdr:row>25</xdr:row>
      <xdr:rowOff>293688</xdr:rowOff>
    </xdr:to>
    <xdr:pic>
      <xdr:nvPicPr>
        <xdr:cNvPr id="2673" name="Picture 2672">
          <a:extLst>
            <a:ext uri="{FF2B5EF4-FFF2-40B4-BE49-F238E27FC236}">
              <a16:creationId xmlns:a16="http://schemas.microsoft.com/office/drawing/2014/main" id="{F4CD99B2-048F-4734-BDFB-2FAB1CA24E21}"/>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149033" y="8631238"/>
          <a:ext cx="255135" cy="254000"/>
        </a:xfrm>
        <a:prstGeom prst="rect">
          <a:avLst/>
        </a:prstGeom>
      </xdr:spPr>
    </xdr:pic>
    <xdr:clientData/>
  </xdr:twoCellAnchor>
  <xdr:twoCellAnchor>
    <xdr:from>
      <xdr:col>75</xdr:col>
      <xdr:colOff>205713</xdr:colOff>
      <xdr:row>25</xdr:row>
      <xdr:rowOff>39688</xdr:rowOff>
    </xdr:from>
    <xdr:to>
      <xdr:col>75</xdr:col>
      <xdr:colOff>461037</xdr:colOff>
      <xdr:row>25</xdr:row>
      <xdr:rowOff>293688</xdr:rowOff>
    </xdr:to>
    <xdr:pic>
      <xdr:nvPicPr>
        <xdr:cNvPr id="2674" name="Picture 2673">
          <a:extLst>
            <a:ext uri="{FF2B5EF4-FFF2-40B4-BE49-F238E27FC236}">
              <a16:creationId xmlns:a16="http://schemas.microsoft.com/office/drawing/2014/main" id="{9E28B3D7-6431-4B97-B05B-32093E9E201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8459363" y="8631238"/>
          <a:ext cx="255324" cy="254000"/>
        </a:xfrm>
        <a:prstGeom prst="rect">
          <a:avLst/>
        </a:prstGeom>
      </xdr:spPr>
    </xdr:pic>
    <xdr:clientData/>
  </xdr:twoCellAnchor>
  <xdr:twoCellAnchor>
    <xdr:from>
      <xdr:col>63</xdr:col>
      <xdr:colOff>205713</xdr:colOff>
      <xdr:row>25</xdr:row>
      <xdr:rowOff>39688</xdr:rowOff>
    </xdr:from>
    <xdr:to>
      <xdr:col>63</xdr:col>
      <xdr:colOff>461037</xdr:colOff>
      <xdr:row>25</xdr:row>
      <xdr:rowOff>293688</xdr:rowOff>
    </xdr:to>
    <xdr:pic>
      <xdr:nvPicPr>
        <xdr:cNvPr id="2675" name="Picture 2674">
          <a:extLst>
            <a:ext uri="{FF2B5EF4-FFF2-40B4-BE49-F238E27FC236}">
              <a16:creationId xmlns:a16="http://schemas.microsoft.com/office/drawing/2014/main" id="{FEF37241-67E5-401E-9D7C-B51C9145B43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0001163" y="8631238"/>
          <a:ext cx="255324" cy="254000"/>
        </a:xfrm>
        <a:prstGeom prst="rect">
          <a:avLst/>
        </a:prstGeom>
      </xdr:spPr>
    </xdr:pic>
    <xdr:clientData/>
  </xdr:twoCellAnchor>
  <xdr:twoCellAnchor>
    <xdr:from>
      <xdr:col>39</xdr:col>
      <xdr:colOff>218582</xdr:colOff>
      <xdr:row>25</xdr:row>
      <xdr:rowOff>39688</xdr:rowOff>
    </xdr:from>
    <xdr:to>
      <xdr:col>39</xdr:col>
      <xdr:colOff>448167</xdr:colOff>
      <xdr:row>25</xdr:row>
      <xdr:rowOff>293688</xdr:rowOff>
    </xdr:to>
    <xdr:pic>
      <xdr:nvPicPr>
        <xdr:cNvPr id="2676" name="Picture 2675">
          <a:extLst>
            <a:ext uri="{FF2B5EF4-FFF2-40B4-BE49-F238E27FC236}">
              <a16:creationId xmlns:a16="http://schemas.microsoft.com/office/drawing/2014/main" id="{DCD5FCD4-F4AC-4604-8A24-D22499D4914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4831182" y="8631238"/>
          <a:ext cx="229585" cy="254000"/>
        </a:xfrm>
        <a:prstGeom prst="rect">
          <a:avLst/>
        </a:prstGeom>
      </xdr:spPr>
    </xdr:pic>
    <xdr:clientData/>
  </xdr:twoCellAnchor>
  <xdr:twoCellAnchor>
    <xdr:from>
      <xdr:col>219</xdr:col>
      <xdr:colOff>222477</xdr:colOff>
      <xdr:row>25</xdr:row>
      <xdr:rowOff>39688</xdr:rowOff>
    </xdr:from>
    <xdr:to>
      <xdr:col>219</xdr:col>
      <xdr:colOff>444273</xdr:colOff>
      <xdr:row>25</xdr:row>
      <xdr:rowOff>293688</xdr:rowOff>
    </xdr:to>
    <xdr:pic>
      <xdr:nvPicPr>
        <xdr:cNvPr id="2677" name="Picture 2676">
          <a:extLst>
            <a:ext uri="{FF2B5EF4-FFF2-40B4-BE49-F238E27FC236}">
              <a16:creationId xmlns:a16="http://schemas.microsoft.com/office/drawing/2014/main" id="{29C8CD72-8E95-49B7-8289-6998FE9D310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9525602" y="8631238"/>
          <a:ext cx="221796" cy="254000"/>
        </a:xfrm>
        <a:prstGeom prst="rect">
          <a:avLst/>
        </a:prstGeom>
      </xdr:spPr>
    </xdr:pic>
    <xdr:clientData/>
  </xdr:twoCellAnchor>
  <xdr:twoCellAnchor>
    <xdr:from>
      <xdr:col>183</xdr:col>
      <xdr:colOff>205713</xdr:colOff>
      <xdr:row>25</xdr:row>
      <xdr:rowOff>39688</xdr:rowOff>
    </xdr:from>
    <xdr:to>
      <xdr:col>183</xdr:col>
      <xdr:colOff>461037</xdr:colOff>
      <xdr:row>25</xdr:row>
      <xdr:rowOff>293688</xdr:rowOff>
    </xdr:to>
    <xdr:pic>
      <xdr:nvPicPr>
        <xdr:cNvPr id="2678" name="Picture 2677">
          <a:extLst>
            <a:ext uri="{FF2B5EF4-FFF2-40B4-BE49-F238E27FC236}">
              <a16:creationId xmlns:a16="http://schemas.microsoft.com/office/drawing/2014/main" id="{B0CBEBC8-9C00-4090-AF31-387CAC10924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7467988" y="8631238"/>
          <a:ext cx="255324" cy="254000"/>
        </a:xfrm>
        <a:prstGeom prst="rect">
          <a:avLst/>
        </a:prstGeom>
      </xdr:spPr>
    </xdr:pic>
    <xdr:clientData/>
  </xdr:twoCellAnchor>
  <xdr:twoCellAnchor>
    <xdr:from>
      <xdr:col>147</xdr:col>
      <xdr:colOff>219918</xdr:colOff>
      <xdr:row>25</xdr:row>
      <xdr:rowOff>39688</xdr:rowOff>
    </xdr:from>
    <xdr:to>
      <xdr:col>147</xdr:col>
      <xdr:colOff>446832</xdr:colOff>
      <xdr:row>25</xdr:row>
      <xdr:rowOff>293688</xdr:rowOff>
    </xdr:to>
    <xdr:pic>
      <xdr:nvPicPr>
        <xdr:cNvPr id="2679" name="Picture 2678">
          <a:extLst>
            <a:ext uri="{FF2B5EF4-FFF2-40B4-BE49-F238E27FC236}">
              <a16:creationId xmlns:a16="http://schemas.microsoft.com/office/drawing/2014/main" id="{1EBA3553-2870-40D2-AC77-BE90F676A52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5736618" y="8631238"/>
          <a:ext cx="226914" cy="254000"/>
        </a:xfrm>
        <a:prstGeom prst="rect">
          <a:avLst/>
        </a:prstGeom>
      </xdr:spPr>
    </xdr:pic>
    <xdr:clientData/>
  </xdr:twoCellAnchor>
  <xdr:twoCellAnchor>
    <xdr:from>
      <xdr:col>159</xdr:col>
      <xdr:colOff>237263</xdr:colOff>
      <xdr:row>25</xdr:row>
      <xdr:rowOff>39688</xdr:rowOff>
    </xdr:from>
    <xdr:to>
      <xdr:col>159</xdr:col>
      <xdr:colOff>429488</xdr:colOff>
      <xdr:row>25</xdr:row>
      <xdr:rowOff>293688</xdr:rowOff>
    </xdr:to>
    <xdr:pic>
      <xdr:nvPicPr>
        <xdr:cNvPr id="2680" name="Picture 2679">
          <a:extLst>
            <a:ext uri="{FF2B5EF4-FFF2-40B4-BE49-F238E27FC236}">
              <a16:creationId xmlns:a16="http://schemas.microsoft.com/office/drawing/2014/main" id="{A63D0B4E-9462-4768-852D-454330C8340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231088" y="8631238"/>
          <a:ext cx="192225" cy="254000"/>
        </a:xfrm>
        <a:prstGeom prst="rect">
          <a:avLst/>
        </a:prstGeom>
      </xdr:spPr>
    </xdr:pic>
    <xdr:clientData/>
  </xdr:twoCellAnchor>
  <xdr:twoCellAnchor>
    <xdr:from>
      <xdr:col>15</xdr:col>
      <xdr:colOff>206867</xdr:colOff>
      <xdr:row>25</xdr:row>
      <xdr:rowOff>39688</xdr:rowOff>
    </xdr:from>
    <xdr:to>
      <xdr:col>15</xdr:col>
      <xdr:colOff>459883</xdr:colOff>
      <xdr:row>25</xdr:row>
      <xdr:rowOff>293688</xdr:rowOff>
    </xdr:to>
    <xdr:pic>
      <xdr:nvPicPr>
        <xdr:cNvPr id="2681" name="Picture 2680">
          <a:extLst>
            <a:ext uri="{FF2B5EF4-FFF2-40B4-BE49-F238E27FC236}">
              <a16:creationId xmlns:a16="http://schemas.microsoft.com/office/drawing/2014/main" id="{8AF9EA92-B15F-4213-BF3C-92F6FDE95E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22392" y="8631238"/>
          <a:ext cx="253016" cy="254000"/>
        </a:xfrm>
        <a:prstGeom prst="rect">
          <a:avLst/>
        </a:prstGeom>
      </xdr:spPr>
    </xdr:pic>
    <xdr:clientData/>
  </xdr:twoCellAnchor>
  <xdr:twoCellAnchor>
    <xdr:from>
      <xdr:col>87</xdr:col>
      <xdr:colOff>204538</xdr:colOff>
      <xdr:row>27</xdr:row>
      <xdr:rowOff>39688</xdr:rowOff>
    </xdr:from>
    <xdr:to>
      <xdr:col>87</xdr:col>
      <xdr:colOff>462212</xdr:colOff>
      <xdr:row>27</xdr:row>
      <xdr:rowOff>293688</xdr:rowOff>
    </xdr:to>
    <xdr:pic>
      <xdr:nvPicPr>
        <xdr:cNvPr id="2682" name="Picture 2681">
          <a:extLst>
            <a:ext uri="{FF2B5EF4-FFF2-40B4-BE49-F238E27FC236}">
              <a16:creationId xmlns:a16="http://schemas.microsoft.com/office/drawing/2014/main" id="{53E801C6-AC37-44C2-A814-92A718DDE0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725763" y="9297988"/>
          <a:ext cx="257674" cy="254000"/>
        </a:xfrm>
        <a:prstGeom prst="rect">
          <a:avLst/>
        </a:prstGeom>
      </xdr:spPr>
    </xdr:pic>
    <xdr:clientData/>
  </xdr:twoCellAnchor>
  <xdr:twoCellAnchor>
    <xdr:from>
      <xdr:col>123</xdr:col>
      <xdr:colOff>205713</xdr:colOff>
      <xdr:row>27</xdr:row>
      <xdr:rowOff>39688</xdr:rowOff>
    </xdr:from>
    <xdr:to>
      <xdr:col>123</xdr:col>
      <xdr:colOff>461037</xdr:colOff>
      <xdr:row>27</xdr:row>
      <xdr:rowOff>293688</xdr:rowOff>
    </xdr:to>
    <xdr:pic>
      <xdr:nvPicPr>
        <xdr:cNvPr id="2683" name="Picture 2682">
          <a:extLst>
            <a:ext uri="{FF2B5EF4-FFF2-40B4-BE49-F238E27FC236}">
              <a16:creationId xmlns:a16="http://schemas.microsoft.com/office/drawing/2014/main" id="{BF8F5FEE-7806-44CF-872F-E1E82C0A914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0663388" y="9297988"/>
          <a:ext cx="255324" cy="254000"/>
        </a:xfrm>
        <a:prstGeom prst="rect">
          <a:avLst/>
        </a:prstGeom>
      </xdr:spPr>
    </xdr:pic>
    <xdr:clientData/>
  </xdr:twoCellAnchor>
  <xdr:twoCellAnchor>
    <xdr:from>
      <xdr:col>3</xdr:col>
      <xdr:colOff>204538</xdr:colOff>
      <xdr:row>27</xdr:row>
      <xdr:rowOff>39688</xdr:rowOff>
    </xdr:from>
    <xdr:to>
      <xdr:col>3</xdr:col>
      <xdr:colOff>462212</xdr:colOff>
      <xdr:row>27</xdr:row>
      <xdr:rowOff>293688</xdr:rowOff>
    </xdr:to>
    <xdr:pic>
      <xdr:nvPicPr>
        <xdr:cNvPr id="2684" name="Picture 2683">
          <a:extLst>
            <a:ext uri="{FF2B5EF4-FFF2-40B4-BE49-F238E27FC236}">
              <a16:creationId xmlns:a16="http://schemas.microsoft.com/office/drawing/2014/main" id="{3D3D0DB5-7301-46C5-A7D8-D784C123EF5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147763" y="9297988"/>
          <a:ext cx="257674" cy="254000"/>
        </a:xfrm>
        <a:prstGeom prst="rect">
          <a:avLst/>
        </a:prstGeom>
      </xdr:spPr>
    </xdr:pic>
    <xdr:clientData/>
  </xdr:twoCellAnchor>
  <xdr:twoCellAnchor>
    <xdr:from>
      <xdr:col>99</xdr:col>
      <xdr:colOff>227266</xdr:colOff>
      <xdr:row>27</xdr:row>
      <xdr:rowOff>39688</xdr:rowOff>
    </xdr:from>
    <xdr:to>
      <xdr:col>99</xdr:col>
      <xdr:colOff>439484</xdr:colOff>
      <xdr:row>27</xdr:row>
      <xdr:rowOff>293688</xdr:rowOff>
    </xdr:to>
    <xdr:pic>
      <xdr:nvPicPr>
        <xdr:cNvPr id="2685" name="Picture 2684">
          <a:extLst>
            <a:ext uri="{FF2B5EF4-FFF2-40B4-BE49-F238E27FC236}">
              <a16:creationId xmlns:a16="http://schemas.microsoft.com/office/drawing/2014/main" id="{E2E8077D-CAEE-400D-B3FE-57ABBE9F894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2939866" y="9297988"/>
          <a:ext cx="212218" cy="254000"/>
        </a:xfrm>
        <a:prstGeom prst="rect">
          <a:avLst/>
        </a:prstGeom>
      </xdr:spPr>
    </xdr:pic>
    <xdr:clientData/>
  </xdr:twoCellAnchor>
  <xdr:twoCellAnchor>
    <xdr:from>
      <xdr:col>51</xdr:col>
      <xdr:colOff>205713</xdr:colOff>
      <xdr:row>27</xdr:row>
      <xdr:rowOff>39688</xdr:rowOff>
    </xdr:from>
    <xdr:to>
      <xdr:col>51</xdr:col>
      <xdr:colOff>461037</xdr:colOff>
      <xdr:row>27</xdr:row>
      <xdr:rowOff>293688</xdr:rowOff>
    </xdr:to>
    <xdr:pic>
      <xdr:nvPicPr>
        <xdr:cNvPr id="2686" name="Picture 2685">
          <a:extLst>
            <a:ext uri="{FF2B5EF4-FFF2-40B4-BE49-F238E27FC236}">
              <a16:creationId xmlns:a16="http://schemas.microsoft.com/office/drawing/2014/main" id="{DA0F3B62-CC60-4EDE-8D5F-3AFDAAD887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743113" y="9297988"/>
          <a:ext cx="255324" cy="254000"/>
        </a:xfrm>
        <a:prstGeom prst="rect">
          <a:avLst/>
        </a:prstGeom>
      </xdr:spPr>
    </xdr:pic>
    <xdr:clientData/>
  </xdr:twoCellAnchor>
  <xdr:twoCellAnchor>
    <xdr:from>
      <xdr:col>195</xdr:col>
      <xdr:colOff>205713</xdr:colOff>
      <xdr:row>27</xdr:row>
      <xdr:rowOff>39688</xdr:rowOff>
    </xdr:from>
    <xdr:to>
      <xdr:col>195</xdr:col>
      <xdr:colOff>461037</xdr:colOff>
      <xdr:row>27</xdr:row>
      <xdr:rowOff>293688</xdr:rowOff>
    </xdr:to>
    <xdr:pic>
      <xdr:nvPicPr>
        <xdr:cNvPr id="2687" name="Picture 2686">
          <a:extLst>
            <a:ext uri="{FF2B5EF4-FFF2-40B4-BE49-F238E27FC236}">
              <a16:creationId xmlns:a16="http://schemas.microsoft.com/office/drawing/2014/main" id="{D5ABB309-7FCC-4F01-90B6-4588C54981D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4354563" y="9297988"/>
          <a:ext cx="255324" cy="254000"/>
        </a:xfrm>
        <a:prstGeom prst="rect">
          <a:avLst/>
        </a:prstGeom>
      </xdr:spPr>
    </xdr:pic>
    <xdr:clientData/>
  </xdr:twoCellAnchor>
  <xdr:twoCellAnchor>
    <xdr:from>
      <xdr:col>15</xdr:col>
      <xdr:colOff>205713</xdr:colOff>
      <xdr:row>27</xdr:row>
      <xdr:rowOff>39688</xdr:rowOff>
    </xdr:from>
    <xdr:to>
      <xdr:col>15</xdr:col>
      <xdr:colOff>461037</xdr:colOff>
      <xdr:row>27</xdr:row>
      <xdr:rowOff>293688</xdr:rowOff>
    </xdr:to>
    <xdr:pic>
      <xdr:nvPicPr>
        <xdr:cNvPr id="2688" name="Picture 2687">
          <a:extLst>
            <a:ext uri="{FF2B5EF4-FFF2-40B4-BE49-F238E27FC236}">
              <a16:creationId xmlns:a16="http://schemas.microsoft.com/office/drawing/2014/main" id="{414CE717-FFBE-44BD-B892-A3E2CB44901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121238" y="9297988"/>
          <a:ext cx="255324" cy="254000"/>
        </a:xfrm>
        <a:prstGeom prst="rect">
          <a:avLst/>
        </a:prstGeom>
      </xdr:spPr>
    </xdr:pic>
    <xdr:clientData/>
  </xdr:twoCellAnchor>
  <xdr:twoCellAnchor>
    <xdr:from>
      <xdr:col>207</xdr:col>
      <xdr:colOff>237263</xdr:colOff>
      <xdr:row>27</xdr:row>
      <xdr:rowOff>39688</xdr:rowOff>
    </xdr:from>
    <xdr:to>
      <xdr:col>207</xdr:col>
      <xdr:colOff>429488</xdr:colOff>
      <xdr:row>27</xdr:row>
      <xdr:rowOff>293688</xdr:rowOff>
    </xdr:to>
    <xdr:pic>
      <xdr:nvPicPr>
        <xdr:cNvPr id="2689" name="Picture 2688">
          <a:extLst>
            <a:ext uri="{FF2B5EF4-FFF2-40B4-BE49-F238E27FC236}">
              <a16:creationId xmlns:a16="http://schemas.microsoft.com/office/drawing/2014/main" id="{322F0F79-E1DB-4288-AF2A-AD6C20CA2EE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1767988" y="9297988"/>
          <a:ext cx="192225" cy="254000"/>
        </a:xfrm>
        <a:prstGeom prst="rect">
          <a:avLst/>
        </a:prstGeom>
      </xdr:spPr>
    </xdr:pic>
    <xdr:clientData/>
  </xdr:twoCellAnchor>
  <xdr:twoCellAnchor>
    <xdr:from>
      <xdr:col>63</xdr:col>
      <xdr:colOff>219918</xdr:colOff>
      <xdr:row>27</xdr:row>
      <xdr:rowOff>39688</xdr:rowOff>
    </xdr:from>
    <xdr:to>
      <xdr:col>63</xdr:col>
      <xdr:colOff>446832</xdr:colOff>
      <xdr:row>27</xdr:row>
      <xdr:rowOff>293688</xdr:rowOff>
    </xdr:to>
    <xdr:pic>
      <xdr:nvPicPr>
        <xdr:cNvPr id="2690" name="Picture 2689">
          <a:extLst>
            <a:ext uri="{FF2B5EF4-FFF2-40B4-BE49-F238E27FC236}">
              <a16:creationId xmlns:a16="http://schemas.microsoft.com/office/drawing/2014/main" id="{275A7BCD-4E24-4AC4-8579-BF414D71335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0015368" y="9297988"/>
          <a:ext cx="226914" cy="254000"/>
        </a:xfrm>
        <a:prstGeom prst="rect">
          <a:avLst/>
        </a:prstGeom>
      </xdr:spPr>
    </xdr:pic>
    <xdr:clientData/>
  </xdr:twoCellAnchor>
  <xdr:twoCellAnchor>
    <xdr:from>
      <xdr:col>183</xdr:col>
      <xdr:colOff>205713</xdr:colOff>
      <xdr:row>27</xdr:row>
      <xdr:rowOff>39688</xdr:rowOff>
    </xdr:from>
    <xdr:to>
      <xdr:col>183</xdr:col>
      <xdr:colOff>461037</xdr:colOff>
      <xdr:row>27</xdr:row>
      <xdr:rowOff>293688</xdr:rowOff>
    </xdr:to>
    <xdr:pic>
      <xdr:nvPicPr>
        <xdr:cNvPr id="2691" name="Picture 2690">
          <a:extLst>
            <a:ext uri="{FF2B5EF4-FFF2-40B4-BE49-F238E27FC236}">
              <a16:creationId xmlns:a16="http://schemas.microsoft.com/office/drawing/2014/main" id="{A02BEE45-FE7C-4BC1-B4F4-5BED702FF47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7467988" y="9297988"/>
          <a:ext cx="255324" cy="254000"/>
        </a:xfrm>
        <a:prstGeom prst="rect">
          <a:avLst/>
        </a:prstGeom>
      </xdr:spPr>
    </xdr:pic>
    <xdr:clientData/>
  </xdr:twoCellAnchor>
  <xdr:twoCellAnchor>
    <xdr:from>
      <xdr:col>111</xdr:col>
      <xdr:colOff>222477</xdr:colOff>
      <xdr:row>27</xdr:row>
      <xdr:rowOff>39688</xdr:rowOff>
    </xdr:from>
    <xdr:to>
      <xdr:col>111</xdr:col>
      <xdr:colOff>444273</xdr:colOff>
      <xdr:row>27</xdr:row>
      <xdr:rowOff>293688</xdr:rowOff>
    </xdr:to>
    <xdr:pic>
      <xdr:nvPicPr>
        <xdr:cNvPr id="2692" name="Picture 2691">
          <a:extLst>
            <a:ext uri="{FF2B5EF4-FFF2-40B4-BE49-F238E27FC236}">
              <a16:creationId xmlns:a16="http://schemas.microsoft.com/office/drawing/2014/main" id="{880A6AF0-44BF-4AEF-879C-258D437686D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2441027" y="9297988"/>
          <a:ext cx="221796" cy="254000"/>
        </a:xfrm>
        <a:prstGeom prst="rect">
          <a:avLst/>
        </a:prstGeom>
      </xdr:spPr>
    </xdr:pic>
    <xdr:clientData/>
  </xdr:twoCellAnchor>
  <xdr:twoCellAnchor>
    <xdr:from>
      <xdr:col>39</xdr:col>
      <xdr:colOff>205808</xdr:colOff>
      <xdr:row>27</xdr:row>
      <xdr:rowOff>39688</xdr:rowOff>
    </xdr:from>
    <xdr:to>
      <xdr:col>39</xdr:col>
      <xdr:colOff>460943</xdr:colOff>
      <xdr:row>27</xdr:row>
      <xdr:rowOff>293688</xdr:rowOff>
    </xdr:to>
    <xdr:pic>
      <xdr:nvPicPr>
        <xdr:cNvPr id="2693" name="Picture 2692">
          <a:extLst>
            <a:ext uri="{FF2B5EF4-FFF2-40B4-BE49-F238E27FC236}">
              <a16:creationId xmlns:a16="http://schemas.microsoft.com/office/drawing/2014/main" id="{4E29962E-5FC6-473E-8F4A-33B105AD4C0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4818408" y="9297988"/>
          <a:ext cx="255135" cy="254000"/>
        </a:xfrm>
        <a:prstGeom prst="rect">
          <a:avLst/>
        </a:prstGeom>
      </xdr:spPr>
    </xdr:pic>
    <xdr:clientData/>
  </xdr:twoCellAnchor>
  <xdr:twoCellAnchor>
    <xdr:from>
      <xdr:col>219</xdr:col>
      <xdr:colOff>209706</xdr:colOff>
      <xdr:row>27</xdr:row>
      <xdr:rowOff>39688</xdr:rowOff>
    </xdr:from>
    <xdr:to>
      <xdr:col>219</xdr:col>
      <xdr:colOff>457045</xdr:colOff>
      <xdr:row>27</xdr:row>
      <xdr:rowOff>293688</xdr:rowOff>
    </xdr:to>
    <xdr:pic>
      <xdr:nvPicPr>
        <xdr:cNvPr id="2694" name="Picture 2693">
          <a:extLst>
            <a:ext uri="{FF2B5EF4-FFF2-40B4-BE49-F238E27FC236}">
              <a16:creationId xmlns:a16="http://schemas.microsoft.com/office/drawing/2014/main" id="{23785202-01EE-4DCD-9891-06993500DBD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9512831" y="9297988"/>
          <a:ext cx="247339" cy="254000"/>
        </a:xfrm>
        <a:prstGeom prst="rect">
          <a:avLst/>
        </a:prstGeom>
      </xdr:spPr>
    </xdr:pic>
    <xdr:clientData/>
  </xdr:twoCellAnchor>
  <xdr:twoCellAnchor>
    <xdr:from>
      <xdr:col>27</xdr:col>
      <xdr:colOff>218582</xdr:colOff>
      <xdr:row>27</xdr:row>
      <xdr:rowOff>39688</xdr:rowOff>
    </xdr:from>
    <xdr:to>
      <xdr:col>27</xdr:col>
      <xdr:colOff>448167</xdr:colOff>
      <xdr:row>27</xdr:row>
      <xdr:rowOff>293688</xdr:rowOff>
    </xdr:to>
    <xdr:pic>
      <xdr:nvPicPr>
        <xdr:cNvPr id="2695" name="Picture 2694">
          <a:extLst>
            <a:ext uri="{FF2B5EF4-FFF2-40B4-BE49-F238E27FC236}">
              <a16:creationId xmlns:a16="http://schemas.microsoft.com/office/drawing/2014/main" id="{B09AB1A2-AB20-471D-88BA-F7863C6E4B0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7573132" y="9297988"/>
          <a:ext cx="229585" cy="254000"/>
        </a:xfrm>
        <a:prstGeom prst="rect">
          <a:avLst/>
        </a:prstGeom>
      </xdr:spPr>
    </xdr:pic>
    <xdr:clientData/>
  </xdr:twoCellAnchor>
  <xdr:twoCellAnchor>
    <xdr:from>
      <xdr:col>231</xdr:col>
      <xdr:colOff>205713</xdr:colOff>
      <xdr:row>27</xdr:row>
      <xdr:rowOff>39688</xdr:rowOff>
    </xdr:from>
    <xdr:to>
      <xdr:col>231</xdr:col>
      <xdr:colOff>461037</xdr:colOff>
      <xdr:row>27</xdr:row>
      <xdr:rowOff>293688</xdr:rowOff>
    </xdr:to>
    <xdr:pic>
      <xdr:nvPicPr>
        <xdr:cNvPr id="2696" name="Picture 2695">
          <a:extLst>
            <a:ext uri="{FF2B5EF4-FFF2-40B4-BE49-F238E27FC236}">
              <a16:creationId xmlns:a16="http://schemas.microsoft.com/office/drawing/2014/main" id="{1AAE81D2-AAB6-4B05-BA99-652683C5CE9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6690688" y="9297988"/>
          <a:ext cx="255324" cy="254000"/>
        </a:xfrm>
        <a:prstGeom prst="rect">
          <a:avLst/>
        </a:prstGeom>
      </xdr:spPr>
    </xdr:pic>
    <xdr:clientData/>
  </xdr:twoCellAnchor>
  <xdr:twoCellAnchor>
    <xdr:from>
      <xdr:col>75</xdr:col>
      <xdr:colOff>185901</xdr:colOff>
      <xdr:row>27</xdr:row>
      <xdr:rowOff>39688</xdr:rowOff>
    </xdr:from>
    <xdr:to>
      <xdr:col>75</xdr:col>
      <xdr:colOff>480849</xdr:colOff>
      <xdr:row>27</xdr:row>
      <xdr:rowOff>293688</xdr:rowOff>
    </xdr:to>
    <xdr:pic>
      <xdr:nvPicPr>
        <xdr:cNvPr id="2697" name="Picture 2696">
          <a:extLst>
            <a:ext uri="{FF2B5EF4-FFF2-40B4-BE49-F238E27FC236}">
              <a16:creationId xmlns:a16="http://schemas.microsoft.com/office/drawing/2014/main" id="{EFF4999E-F9B3-46B3-BD6B-D69982CB4F9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8439551" y="9297988"/>
          <a:ext cx="294948" cy="254000"/>
        </a:xfrm>
        <a:prstGeom prst="rect">
          <a:avLst/>
        </a:prstGeom>
      </xdr:spPr>
    </xdr:pic>
    <xdr:clientData/>
  </xdr:twoCellAnchor>
  <xdr:twoCellAnchor>
    <xdr:from>
      <xdr:col>171</xdr:col>
      <xdr:colOff>206867</xdr:colOff>
      <xdr:row>27</xdr:row>
      <xdr:rowOff>39688</xdr:rowOff>
    </xdr:from>
    <xdr:to>
      <xdr:col>171</xdr:col>
      <xdr:colOff>459883</xdr:colOff>
      <xdr:row>27</xdr:row>
      <xdr:rowOff>293688</xdr:rowOff>
    </xdr:to>
    <xdr:pic>
      <xdr:nvPicPr>
        <xdr:cNvPr id="2698" name="Picture 2697">
          <a:extLst>
            <a:ext uri="{FF2B5EF4-FFF2-40B4-BE49-F238E27FC236}">
              <a16:creationId xmlns:a16="http://schemas.microsoft.com/office/drawing/2014/main" id="{5A21AF1E-D318-4860-8E15-2FAF7084F04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334917" y="9297988"/>
          <a:ext cx="253016" cy="254000"/>
        </a:xfrm>
        <a:prstGeom prst="rect">
          <a:avLst/>
        </a:prstGeom>
      </xdr:spPr>
    </xdr:pic>
    <xdr:clientData/>
  </xdr:twoCellAnchor>
  <xdr:twoCellAnchor>
    <xdr:from>
      <xdr:col>159</xdr:col>
      <xdr:colOff>205713</xdr:colOff>
      <xdr:row>27</xdr:row>
      <xdr:rowOff>39688</xdr:rowOff>
    </xdr:from>
    <xdr:to>
      <xdr:col>159</xdr:col>
      <xdr:colOff>461037</xdr:colOff>
      <xdr:row>27</xdr:row>
      <xdr:rowOff>293688</xdr:rowOff>
    </xdr:to>
    <xdr:pic>
      <xdr:nvPicPr>
        <xdr:cNvPr id="2699" name="Picture 2698">
          <a:extLst>
            <a:ext uri="{FF2B5EF4-FFF2-40B4-BE49-F238E27FC236}">
              <a16:creationId xmlns:a16="http://schemas.microsoft.com/office/drawing/2014/main" id="{C1872BA2-DC48-4208-8BA2-46CC9D87F3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3199538" y="9297988"/>
          <a:ext cx="255324" cy="254000"/>
        </a:xfrm>
        <a:prstGeom prst="rect">
          <a:avLst/>
        </a:prstGeom>
      </xdr:spPr>
    </xdr:pic>
    <xdr:clientData/>
  </xdr:twoCellAnchor>
  <xdr:twoCellAnchor>
    <xdr:from>
      <xdr:col>147</xdr:col>
      <xdr:colOff>205808</xdr:colOff>
      <xdr:row>27</xdr:row>
      <xdr:rowOff>39688</xdr:rowOff>
    </xdr:from>
    <xdr:to>
      <xdr:col>147</xdr:col>
      <xdr:colOff>460943</xdr:colOff>
      <xdr:row>27</xdr:row>
      <xdr:rowOff>293688</xdr:rowOff>
    </xdr:to>
    <xdr:pic>
      <xdr:nvPicPr>
        <xdr:cNvPr id="2700" name="Picture 2699">
          <a:extLst>
            <a:ext uri="{FF2B5EF4-FFF2-40B4-BE49-F238E27FC236}">
              <a16:creationId xmlns:a16="http://schemas.microsoft.com/office/drawing/2014/main" id="{78FAAFB7-119B-4EBC-9575-2A3E3E2D2AD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95722508" y="9297988"/>
          <a:ext cx="255135" cy="254000"/>
        </a:xfrm>
        <a:prstGeom prst="rect">
          <a:avLst/>
        </a:prstGeom>
      </xdr:spPr>
    </xdr:pic>
    <xdr:clientData/>
  </xdr:twoCellAnchor>
  <xdr:twoCellAnchor>
    <xdr:from>
      <xdr:col>135</xdr:col>
      <xdr:colOff>205713</xdr:colOff>
      <xdr:row>27</xdr:row>
      <xdr:rowOff>39688</xdr:rowOff>
    </xdr:from>
    <xdr:to>
      <xdr:col>135</xdr:col>
      <xdr:colOff>461037</xdr:colOff>
      <xdr:row>27</xdr:row>
      <xdr:rowOff>293688</xdr:rowOff>
    </xdr:to>
    <xdr:pic>
      <xdr:nvPicPr>
        <xdr:cNvPr id="2701" name="Picture 2700">
          <a:extLst>
            <a:ext uri="{FF2B5EF4-FFF2-40B4-BE49-F238E27FC236}">
              <a16:creationId xmlns:a16="http://schemas.microsoft.com/office/drawing/2014/main" id="{D09ED648-702A-4D60-88EF-018FA7A799B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8226238" y="9297988"/>
          <a:ext cx="255324" cy="254000"/>
        </a:xfrm>
        <a:prstGeom prst="rect">
          <a:avLst/>
        </a:prstGeom>
      </xdr:spPr>
    </xdr:pic>
    <xdr:clientData/>
  </xdr:twoCellAnchor>
  <xdr:twoCellAnchor>
    <xdr:from>
      <xdr:col>219</xdr:col>
      <xdr:colOff>227266</xdr:colOff>
      <xdr:row>28</xdr:row>
      <xdr:rowOff>39688</xdr:rowOff>
    </xdr:from>
    <xdr:to>
      <xdr:col>219</xdr:col>
      <xdr:colOff>439484</xdr:colOff>
      <xdr:row>28</xdr:row>
      <xdr:rowOff>293688</xdr:rowOff>
    </xdr:to>
    <xdr:pic>
      <xdr:nvPicPr>
        <xdr:cNvPr id="2702" name="Picture 2701">
          <a:extLst>
            <a:ext uri="{FF2B5EF4-FFF2-40B4-BE49-F238E27FC236}">
              <a16:creationId xmlns:a16="http://schemas.microsoft.com/office/drawing/2014/main" id="{C044277D-4A27-4CCE-96B4-CA06A771790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39530391" y="9631363"/>
          <a:ext cx="212218" cy="254000"/>
        </a:xfrm>
        <a:prstGeom prst="rect">
          <a:avLst/>
        </a:prstGeom>
      </xdr:spPr>
    </xdr:pic>
    <xdr:clientData/>
  </xdr:twoCellAnchor>
  <xdr:twoCellAnchor>
    <xdr:from>
      <xdr:col>3</xdr:col>
      <xdr:colOff>218582</xdr:colOff>
      <xdr:row>28</xdr:row>
      <xdr:rowOff>39688</xdr:rowOff>
    </xdr:from>
    <xdr:to>
      <xdr:col>3</xdr:col>
      <xdr:colOff>448167</xdr:colOff>
      <xdr:row>28</xdr:row>
      <xdr:rowOff>293688</xdr:rowOff>
    </xdr:to>
    <xdr:pic>
      <xdr:nvPicPr>
        <xdr:cNvPr id="2703" name="Picture 2702">
          <a:extLst>
            <a:ext uri="{FF2B5EF4-FFF2-40B4-BE49-F238E27FC236}">
              <a16:creationId xmlns:a16="http://schemas.microsoft.com/office/drawing/2014/main" id="{AC6EB566-4240-43AC-9119-88ED3EA907E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161807" y="9631363"/>
          <a:ext cx="229585" cy="254000"/>
        </a:xfrm>
        <a:prstGeom prst="rect">
          <a:avLst/>
        </a:prstGeom>
      </xdr:spPr>
    </xdr:pic>
    <xdr:clientData/>
  </xdr:twoCellAnchor>
  <xdr:twoCellAnchor>
    <xdr:from>
      <xdr:col>27</xdr:col>
      <xdr:colOff>205808</xdr:colOff>
      <xdr:row>28</xdr:row>
      <xdr:rowOff>39688</xdr:rowOff>
    </xdr:from>
    <xdr:to>
      <xdr:col>27</xdr:col>
      <xdr:colOff>460943</xdr:colOff>
      <xdr:row>28</xdr:row>
      <xdr:rowOff>293688</xdr:rowOff>
    </xdr:to>
    <xdr:pic>
      <xdr:nvPicPr>
        <xdr:cNvPr id="2704" name="Picture 2703">
          <a:extLst>
            <a:ext uri="{FF2B5EF4-FFF2-40B4-BE49-F238E27FC236}">
              <a16:creationId xmlns:a16="http://schemas.microsoft.com/office/drawing/2014/main" id="{8D759C2F-1DDB-4891-90DB-37D50840AF8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7560358" y="9631363"/>
          <a:ext cx="255135" cy="254000"/>
        </a:xfrm>
        <a:prstGeom prst="rect">
          <a:avLst/>
        </a:prstGeom>
      </xdr:spPr>
    </xdr:pic>
    <xdr:clientData/>
  </xdr:twoCellAnchor>
  <xdr:twoCellAnchor>
    <xdr:from>
      <xdr:col>135</xdr:col>
      <xdr:colOff>209706</xdr:colOff>
      <xdr:row>28</xdr:row>
      <xdr:rowOff>39688</xdr:rowOff>
    </xdr:from>
    <xdr:to>
      <xdr:col>135</xdr:col>
      <xdr:colOff>457045</xdr:colOff>
      <xdr:row>28</xdr:row>
      <xdr:rowOff>293688</xdr:rowOff>
    </xdr:to>
    <xdr:pic>
      <xdr:nvPicPr>
        <xdr:cNvPr id="2705" name="Picture 2704">
          <a:extLst>
            <a:ext uri="{FF2B5EF4-FFF2-40B4-BE49-F238E27FC236}">
              <a16:creationId xmlns:a16="http://schemas.microsoft.com/office/drawing/2014/main" id="{F0D2A00F-66EF-4E7A-9F9E-A601022800B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8230231" y="9631363"/>
          <a:ext cx="247339" cy="254000"/>
        </a:xfrm>
        <a:prstGeom prst="rect">
          <a:avLst/>
        </a:prstGeom>
      </xdr:spPr>
    </xdr:pic>
    <xdr:clientData/>
  </xdr:twoCellAnchor>
  <xdr:twoCellAnchor>
    <xdr:from>
      <xdr:col>39</xdr:col>
      <xdr:colOff>204538</xdr:colOff>
      <xdr:row>28</xdr:row>
      <xdr:rowOff>39688</xdr:rowOff>
    </xdr:from>
    <xdr:to>
      <xdr:col>39</xdr:col>
      <xdr:colOff>462212</xdr:colOff>
      <xdr:row>28</xdr:row>
      <xdr:rowOff>293688</xdr:rowOff>
    </xdr:to>
    <xdr:pic>
      <xdr:nvPicPr>
        <xdr:cNvPr id="2706" name="Picture 2705">
          <a:extLst>
            <a:ext uri="{FF2B5EF4-FFF2-40B4-BE49-F238E27FC236}">
              <a16:creationId xmlns:a16="http://schemas.microsoft.com/office/drawing/2014/main" id="{66307E09-ADB7-4993-95D8-25A661FD86E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817138" y="9631363"/>
          <a:ext cx="257674" cy="254000"/>
        </a:xfrm>
        <a:prstGeom prst="rect">
          <a:avLst/>
        </a:prstGeom>
      </xdr:spPr>
    </xdr:pic>
    <xdr:clientData/>
  </xdr:twoCellAnchor>
  <xdr:twoCellAnchor>
    <xdr:from>
      <xdr:col>99</xdr:col>
      <xdr:colOff>222477</xdr:colOff>
      <xdr:row>28</xdr:row>
      <xdr:rowOff>39688</xdr:rowOff>
    </xdr:from>
    <xdr:to>
      <xdr:col>99</xdr:col>
      <xdr:colOff>444273</xdr:colOff>
      <xdr:row>28</xdr:row>
      <xdr:rowOff>293688</xdr:rowOff>
    </xdr:to>
    <xdr:pic>
      <xdr:nvPicPr>
        <xdr:cNvPr id="2707" name="Picture 2706">
          <a:extLst>
            <a:ext uri="{FF2B5EF4-FFF2-40B4-BE49-F238E27FC236}">
              <a16:creationId xmlns:a16="http://schemas.microsoft.com/office/drawing/2014/main" id="{09D37A0B-CD72-4079-B418-1536175DCB8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2935077" y="9631363"/>
          <a:ext cx="221796" cy="254000"/>
        </a:xfrm>
        <a:prstGeom prst="rect">
          <a:avLst/>
        </a:prstGeom>
      </xdr:spPr>
    </xdr:pic>
    <xdr:clientData/>
  </xdr:twoCellAnchor>
  <xdr:twoCellAnchor>
    <xdr:from>
      <xdr:col>51</xdr:col>
      <xdr:colOff>205808</xdr:colOff>
      <xdr:row>28</xdr:row>
      <xdr:rowOff>39688</xdr:rowOff>
    </xdr:from>
    <xdr:to>
      <xdr:col>51</xdr:col>
      <xdr:colOff>460943</xdr:colOff>
      <xdr:row>28</xdr:row>
      <xdr:rowOff>293688</xdr:rowOff>
    </xdr:to>
    <xdr:pic>
      <xdr:nvPicPr>
        <xdr:cNvPr id="2708" name="Picture 2707">
          <a:extLst>
            <a:ext uri="{FF2B5EF4-FFF2-40B4-BE49-F238E27FC236}">
              <a16:creationId xmlns:a16="http://schemas.microsoft.com/office/drawing/2014/main" id="{BF413DC9-29BC-43FC-922D-34549B2E5D3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2743208" y="9631363"/>
          <a:ext cx="255135" cy="254000"/>
        </a:xfrm>
        <a:prstGeom prst="rect">
          <a:avLst/>
        </a:prstGeom>
      </xdr:spPr>
    </xdr:pic>
    <xdr:clientData/>
  </xdr:twoCellAnchor>
  <xdr:twoCellAnchor>
    <xdr:from>
      <xdr:col>111</xdr:col>
      <xdr:colOff>205713</xdr:colOff>
      <xdr:row>28</xdr:row>
      <xdr:rowOff>39688</xdr:rowOff>
    </xdr:from>
    <xdr:to>
      <xdr:col>111</xdr:col>
      <xdr:colOff>461037</xdr:colOff>
      <xdr:row>28</xdr:row>
      <xdr:rowOff>293688</xdr:rowOff>
    </xdr:to>
    <xdr:pic>
      <xdr:nvPicPr>
        <xdr:cNvPr id="2709" name="Picture 2708">
          <a:extLst>
            <a:ext uri="{FF2B5EF4-FFF2-40B4-BE49-F238E27FC236}">
              <a16:creationId xmlns:a16="http://schemas.microsoft.com/office/drawing/2014/main" id="{04B5A8D9-3A09-4A42-AA76-9608927D04A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2424263" y="9631363"/>
          <a:ext cx="255324" cy="254000"/>
        </a:xfrm>
        <a:prstGeom prst="rect">
          <a:avLst/>
        </a:prstGeom>
      </xdr:spPr>
    </xdr:pic>
    <xdr:clientData/>
  </xdr:twoCellAnchor>
  <xdr:twoCellAnchor>
    <xdr:from>
      <xdr:col>75</xdr:col>
      <xdr:colOff>205713</xdr:colOff>
      <xdr:row>28</xdr:row>
      <xdr:rowOff>39688</xdr:rowOff>
    </xdr:from>
    <xdr:to>
      <xdr:col>75</xdr:col>
      <xdr:colOff>461037</xdr:colOff>
      <xdr:row>28</xdr:row>
      <xdr:rowOff>293688</xdr:rowOff>
    </xdr:to>
    <xdr:pic>
      <xdr:nvPicPr>
        <xdr:cNvPr id="2710" name="Picture 2709">
          <a:extLst>
            <a:ext uri="{FF2B5EF4-FFF2-40B4-BE49-F238E27FC236}">
              <a16:creationId xmlns:a16="http://schemas.microsoft.com/office/drawing/2014/main" id="{5B3D0148-AFBA-40A0-8AE6-36130B4EF7E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8459363" y="9631363"/>
          <a:ext cx="255324" cy="254000"/>
        </a:xfrm>
        <a:prstGeom prst="rect">
          <a:avLst/>
        </a:prstGeom>
      </xdr:spPr>
    </xdr:pic>
    <xdr:clientData/>
  </xdr:twoCellAnchor>
  <xdr:twoCellAnchor>
    <xdr:from>
      <xdr:col>207</xdr:col>
      <xdr:colOff>205713</xdr:colOff>
      <xdr:row>28</xdr:row>
      <xdr:rowOff>39688</xdr:rowOff>
    </xdr:from>
    <xdr:to>
      <xdr:col>207</xdr:col>
      <xdr:colOff>461037</xdr:colOff>
      <xdr:row>28</xdr:row>
      <xdr:rowOff>293688</xdr:rowOff>
    </xdr:to>
    <xdr:pic>
      <xdr:nvPicPr>
        <xdr:cNvPr id="2711" name="Picture 2710">
          <a:extLst>
            <a:ext uri="{FF2B5EF4-FFF2-40B4-BE49-F238E27FC236}">
              <a16:creationId xmlns:a16="http://schemas.microsoft.com/office/drawing/2014/main" id="{090B1D65-F024-4098-A897-8207249C5C8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1736438" y="9631363"/>
          <a:ext cx="255324" cy="254000"/>
        </a:xfrm>
        <a:prstGeom prst="rect">
          <a:avLst/>
        </a:prstGeom>
      </xdr:spPr>
    </xdr:pic>
    <xdr:clientData/>
  </xdr:twoCellAnchor>
  <xdr:twoCellAnchor>
    <xdr:from>
      <xdr:col>123</xdr:col>
      <xdr:colOff>219918</xdr:colOff>
      <xdr:row>28</xdr:row>
      <xdr:rowOff>39688</xdr:rowOff>
    </xdr:from>
    <xdr:to>
      <xdr:col>123</xdr:col>
      <xdr:colOff>446832</xdr:colOff>
      <xdr:row>28</xdr:row>
      <xdr:rowOff>293688</xdr:rowOff>
    </xdr:to>
    <xdr:pic>
      <xdr:nvPicPr>
        <xdr:cNvPr id="2712" name="Picture 2711">
          <a:extLst>
            <a:ext uri="{FF2B5EF4-FFF2-40B4-BE49-F238E27FC236}">
              <a16:creationId xmlns:a16="http://schemas.microsoft.com/office/drawing/2014/main" id="{2A3492DE-6016-453C-A334-89A3C7F3087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0677593" y="9631363"/>
          <a:ext cx="226914" cy="254000"/>
        </a:xfrm>
        <a:prstGeom prst="rect">
          <a:avLst/>
        </a:prstGeom>
      </xdr:spPr>
    </xdr:pic>
    <xdr:clientData/>
  </xdr:twoCellAnchor>
  <xdr:twoCellAnchor>
    <xdr:from>
      <xdr:col>183</xdr:col>
      <xdr:colOff>204538</xdr:colOff>
      <xdr:row>28</xdr:row>
      <xdr:rowOff>39688</xdr:rowOff>
    </xdr:from>
    <xdr:to>
      <xdr:col>183</xdr:col>
      <xdr:colOff>462212</xdr:colOff>
      <xdr:row>28</xdr:row>
      <xdr:rowOff>293688</xdr:rowOff>
    </xdr:to>
    <xdr:pic>
      <xdr:nvPicPr>
        <xdr:cNvPr id="2713" name="Picture 2712">
          <a:extLst>
            <a:ext uri="{FF2B5EF4-FFF2-40B4-BE49-F238E27FC236}">
              <a16:creationId xmlns:a16="http://schemas.microsoft.com/office/drawing/2014/main" id="{44796B0F-7572-41EF-B2CB-5F7B2F916F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466813" y="9631363"/>
          <a:ext cx="257674" cy="254000"/>
        </a:xfrm>
        <a:prstGeom prst="rect">
          <a:avLst/>
        </a:prstGeom>
      </xdr:spPr>
    </xdr:pic>
    <xdr:clientData/>
  </xdr:twoCellAnchor>
  <xdr:twoCellAnchor>
    <xdr:from>
      <xdr:col>63</xdr:col>
      <xdr:colOff>205713</xdr:colOff>
      <xdr:row>28</xdr:row>
      <xdr:rowOff>39688</xdr:rowOff>
    </xdr:from>
    <xdr:to>
      <xdr:col>63</xdr:col>
      <xdr:colOff>461037</xdr:colOff>
      <xdr:row>28</xdr:row>
      <xdr:rowOff>293688</xdr:rowOff>
    </xdr:to>
    <xdr:pic>
      <xdr:nvPicPr>
        <xdr:cNvPr id="2714" name="Picture 2713">
          <a:extLst>
            <a:ext uri="{FF2B5EF4-FFF2-40B4-BE49-F238E27FC236}">
              <a16:creationId xmlns:a16="http://schemas.microsoft.com/office/drawing/2014/main" id="{7432349D-C4B7-469B-BBB1-9816F574D3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001163" y="9631363"/>
          <a:ext cx="255324" cy="254000"/>
        </a:xfrm>
        <a:prstGeom prst="rect">
          <a:avLst/>
        </a:prstGeom>
      </xdr:spPr>
    </xdr:pic>
    <xdr:clientData/>
  </xdr:twoCellAnchor>
  <xdr:twoCellAnchor>
    <xdr:from>
      <xdr:col>171</xdr:col>
      <xdr:colOff>205713</xdr:colOff>
      <xdr:row>28</xdr:row>
      <xdr:rowOff>39688</xdr:rowOff>
    </xdr:from>
    <xdr:to>
      <xdr:col>171</xdr:col>
      <xdr:colOff>461037</xdr:colOff>
      <xdr:row>28</xdr:row>
      <xdr:rowOff>293688</xdr:rowOff>
    </xdr:to>
    <xdr:pic>
      <xdr:nvPicPr>
        <xdr:cNvPr id="2715" name="Picture 2714">
          <a:extLst>
            <a:ext uri="{FF2B5EF4-FFF2-40B4-BE49-F238E27FC236}">
              <a16:creationId xmlns:a16="http://schemas.microsoft.com/office/drawing/2014/main" id="{6BFE6234-6DAA-49B5-A630-E601FBE6740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333763" y="9631363"/>
          <a:ext cx="255324" cy="254000"/>
        </a:xfrm>
        <a:prstGeom prst="rect">
          <a:avLst/>
        </a:prstGeom>
      </xdr:spPr>
    </xdr:pic>
    <xdr:clientData/>
  </xdr:twoCellAnchor>
  <xdr:twoCellAnchor>
    <xdr:from>
      <xdr:col>87</xdr:col>
      <xdr:colOff>237263</xdr:colOff>
      <xdr:row>28</xdr:row>
      <xdr:rowOff>39688</xdr:rowOff>
    </xdr:from>
    <xdr:to>
      <xdr:col>87</xdr:col>
      <xdr:colOff>429488</xdr:colOff>
      <xdr:row>28</xdr:row>
      <xdr:rowOff>293688</xdr:rowOff>
    </xdr:to>
    <xdr:pic>
      <xdr:nvPicPr>
        <xdr:cNvPr id="2716" name="Picture 2715">
          <a:extLst>
            <a:ext uri="{FF2B5EF4-FFF2-40B4-BE49-F238E27FC236}">
              <a16:creationId xmlns:a16="http://schemas.microsoft.com/office/drawing/2014/main" id="{3CE879E2-B0B1-4F34-B086-428CCBD6DEE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5758488" y="9631363"/>
          <a:ext cx="192225" cy="254000"/>
        </a:xfrm>
        <a:prstGeom prst="rect">
          <a:avLst/>
        </a:prstGeom>
      </xdr:spPr>
    </xdr:pic>
    <xdr:clientData/>
  </xdr:twoCellAnchor>
  <xdr:twoCellAnchor>
    <xdr:from>
      <xdr:col>15</xdr:col>
      <xdr:colOff>205713</xdr:colOff>
      <xdr:row>28</xdr:row>
      <xdr:rowOff>39688</xdr:rowOff>
    </xdr:from>
    <xdr:to>
      <xdr:col>15</xdr:col>
      <xdr:colOff>461037</xdr:colOff>
      <xdr:row>28</xdr:row>
      <xdr:rowOff>293688</xdr:rowOff>
    </xdr:to>
    <xdr:pic>
      <xdr:nvPicPr>
        <xdr:cNvPr id="2717" name="Picture 2716">
          <a:extLst>
            <a:ext uri="{FF2B5EF4-FFF2-40B4-BE49-F238E27FC236}">
              <a16:creationId xmlns:a16="http://schemas.microsoft.com/office/drawing/2014/main" id="{A067A265-6239-4B6A-917C-748176A02F8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121238" y="9631363"/>
          <a:ext cx="255324" cy="254000"/>
        </a:xfrm>
        <a:prstGeom prst="rect">
          <a:avLst/>
        </a:prstGeom>
      </xdr:spPr>
    </xdr:pic>
    <xdr:clientData/>
  </xdr:twoCellAnchor>
  <xdr:twoCellAnchor>
    <xdr:from>
      <xdr:col>195</xdr:col>
      <xdr:colOff>206867</xdr:colOff>
      <xdr:row>28</xdr:row>
      <xdr:rowOff>39688</xdr:rowOff>
    </xdr:from>
    <xdr:to>
      <xdr:col>195</xdr:col>
      <xdr:colOff>459883</xdr:colOff>
      <xdr:row>28</xdr:row>
      <xdr:rowOff>293688</xdr:rowOff>
    </xdr:to>
    <xdr:pic>
      <xdr:nvPicPr>
        <xdr:cNvPr id="2718" name="Picture 2717">
          <a:extLst>
            <a:ext uri="{FF2B5EF4-FFF2-40B4-BE49-F238E27FC236}">
              <a16:creationId xmlns:a16="http://schemas.microsoft.com/office/drawing/2014/main" id="{6A22FDD7-28D0-4D81-880D-B7DE12BA8C1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55717" y="9631363"/>
          <a:ext cx="253016" cy="254000"/>
        </a:xfrm>
        <a:prstGeom prst="rect">
          <a:avLst/>
        </a:prstGeom>
      </xdr:spPr>
    </xdr:pic>
    <xdr:clientData/>
  </xdr:twoCellAnchor>
  <xdr:twoCellAnchor>
    <xdr:from>
      <xdr:col>159</xdr:col>
      <xdr:colOff>205713</xdr:colOff>
      <xdr:row>28</xdr:row>
      <xdr:rowOff>39688</xdr:rowOff>
    </xdr:from>
    <xdr:to>
      <xdr:col>159</xdr:col>
      <xdr:colOff>461037</xdr:colOff>
      <xdr:row>28</xdr:row>
      <xdr:rowOff>293688</xdr:rowOff>
    </xdr:to>
    <xdr:pic>
      <xdr:nvPicPr>
        <xdr:cNvPr id="2719" name="Picture 2718">
          <a:extLst>
            <a:ext uri="{FF2B5EF4-FFF2-40B4-BE49-F238E27FC236}">
              <a16:creationId xmlns:a16="http://schemas.microsoft.com/office/drawing/2014/main" id="{395DF756-6999-4ACF-ADE9-7D2461F74BD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199538" y="9631363"/>
          <a:ext cx="255324" cy="254000"/>
        </a:xfrm>
        <a:prstGeom prst="rect">
          <a:avLst/>
        </a:prstGeom>
      </xdr:spPr>
    </xdr:pic>
    <xdr:clientData/>
  </xdr:twoCellAnchor>
  <xdr:twoCellAnchor>
    <xdr:from>
      <xdr:col>147</xdr:col>
      <xdr:colOff>185901</xdr:colOff>
      <xdr:row>28</xdr:row>
      <xdr:rowOff>39688</xdr:rowOff>
    </xdr:from>
    <xdr:to>
      <xdr:col>147</xdr:col>
      <xdr:colOff>480849</xdr:colOff>
      <xdr:row>28</xdr:row>
      <xdr:rowOff>293688</xdr:rowOff>
    </xdr:to>
    <xdr:pic>
      <xdr:nvPicPr>
        <xdr:cNvPr id="2720" name="Picture 2719">
          <a:extLst>
            <a:ext uri="{FF2B5EF4-FFF2-40B4-BE49-F238E27FC236}">
              <a16:creationId xmlns:a16="http://schemas.microsoft.com/office/drawing/2014/main" id="{04D0AE4E-F0AB-41D6-AB95-710B93D1AD7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5702601" y="9631363"/>
          <a:ext cx="294948" cy="254000"/>
        </a:xfrm>
        <a:prstGeom prst="rect">
          <a:avLst/>
        </a:prstGeom>
      </xdr:spPr>
    </xdr:pic>
    <xdr:clientData/>
  </xdr:twoCellAnchor>
  <xdr:twoCellAnchor>
    <xdr:from>
      <xdr:col>231</xdr:col>
      <xdr:colOff>205713</xdr:colOff>
      <xdr:row>28</xdr:row>
      <xdr:rowOff>39688</xdr:rowOff>
    </xdr:from>
    <xdr:to>
      <xdr:col>231</xdr:col>
      <xdr:colOff>461037</xdr:colOff>
      <xdr:row>28</xdr:row>
      <xdr:rowOff>293688</xdr:rowOff>
    </xdr:to>
    <xdr:pic>
      <xdr:nvPicPr>
        <xdr:cNvPr id="2721" name="Picture 2720">
          <a:extLst>
            <a:ext uri="{FF2B5EF4-FFF2-40B4-BE49-F238E27FC236}">
              <a16:creationId xmlns:a16="http://schemas.microsoft.com/office/drawing/2014/main" id="{F97E61D3-4636-413A-A040-4A7150B022C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46690688" y="9631363"/>
          <a:ext cx="255324" cy="254000"/>
        </a:xfrm>
        <a:prstGeom prst="rect">
          <a:avLst/>
        </a:prstGeom>
      </xdr:spPr>
    </xdr:pic>
    <xdr:clientData/>
  </xdr:twoCellAnchor>
  <xdr:twoCellAnchor>
    <xdr:from>
      <xdr:col>231</xdr:col>
      <xdr:colOff>204538</xdr:colOff>
      <xdr:row>29</xdr:row>
      <xdr:rowOff>39688</xdr:rowOff>
    </xdr:from>
    <xdr:to>
      <xdr:col>231</xdr:col>
      <xdr:colOff>462212</xdr:colOff>
      <xdr:row>29</xdr:row>
      <xdr:rowOff>293688</xdr:rowOff>
    </xdr:to>
    <xdr:pic>
      <xdr:nvPicPr>
        <xdr:cNvPr id="2722" name="Picture 2721">
          <a:extLst>
            <a:ext uri="{FF2B5EF4-FFF2-40B4-BE49-F238E27FC236}">
              <a16:creationId xmlns:a16="http://schemas.microsoft.com/office/drawing/2014/main" id="{6EDA7A18-ABE3-4D27-A3C8-CEA9282024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689513" y="9964738"/>
          <a:ext cx="257674" cy="254000"/>
        </a:xfrm>
        <a:prstGeom prst="rect">
          <a:avLst/>
        </a:prstGeom>
      </xdr:spPr>
    </xdr:pic>
    <xdr:clientData/>
  </xdr:twoCellAnchor>
  <xdr:twoCellAnchor>
    <xdr:from>
      <xdr:col>123</xdr:col>
      <xdr:colOff>185901</xdr:colOff>
      <xdr:row>29</xdr:row>
      <xdr:rowOff>39688</xdr:rowOff>
    </xdr:from>
    <xdr:to>
      <xdr:col>123</xdr:col>
      <xdr:colOff>480849</xdr:colOff>
      <xdr:row>29</xdr:row>
      <xdr:rowOff>293688</xdr:rowOff>
    </xdr:to>
    <xdr:pic>
      <xdr:nvPicPr>
        <xdr:cNvPr id="2723" name="Picture 2722">
          <a:extLst>
            <a:ext uri="{FF2B5EF4-FFF2-40B4-BE49-F238E27FC236}">
              <a16:creationId xmlns:a16="http://schemas.microsoft.com/office/drawing/2014/main" id="{79D7D7D1-F104-4DAE-8369-F9B00616DD1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0643576" y="9964738"/>
          <a:ext cx="294948" cy="254000"/>
        </a:xfrm>
        <a:prstGeom prst="rect">
          <a:avLst/>
        </a:prstGeom>
      </xdr:spPr>
    </xdr:pic>
    <xdr:clientData/>
  </xdr:twoCellAnchor>
  <xdr:twoCellAnchor>
    <xdr:from>
      <xdr:col>15</xdr:col>
      <xdr:colOff>218582</xdr:colOff>
      <xdr:row>29</xdr:row>
      <xdr:rowOff>39688</xdr:rowOff>
    </xdr:from>
    <xdr:to>
      <xdr:col>15</xdr:col>
      <xdr:colOff>448167</xdr:colOff>
      <xdr:row>29</xdr:row>
      <xdr:rowOff>293688</xdr:rowOff>
    </xdr:to>
    <xdr:pic>
      <xdr:nvPicPr>
        <xdr:cNvPr id="2724" name="Picture 2723">
          <a:extLst>
            <a:ext uri="{FF2B5EF4-FFF2-40B4-BE49-F238E27FC236}">
              <a16:creationId xmlns:a16="http://schemas.microsoft.com/office/drawing/2014/main" id="{0885F39F-E3F6-4FB9-9F20-81DC162E884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134107" y="9964738"/>
          <a:ext cx="229585" cy="254000"/>
        </a:xfrm>
        <a:prstGeom prst="rect">
          <a:avLst/>
        </a:prstGeom>
      </xdr:spPr>
    </xdr:pic>
    <xdr:clientData/>
  </xdr:twoCellAnchor>
  <xdr:twoCellAnchor>
    <xdr:from>
      <xdr:col>219</xdr:col>
      <xdr:colOff>237263</xdr:colOff>
      <xdr:row>29</xdr:row>
      <xdr:rowOff>39688</xdr:rowOff>
    </xdr:from>
    <xdr:to>
      <xdr:col>219</xdr:col>
      <xdr:colOff>429488</xdr:colOff>
      <xdr:row>29</xdr:row>
      <xdr:rowOff>293688</xdr:rowOff>
    </xdr:to>
    <xdr:pic>
      <xdr:nvPicPr>
        <xdr:cNvPr id="2725" name="Picture 2724">
          <a:extLst>
            <a:ext uri="{FF2B5EF4-FFF2-40B4-BE49-F238E27FC236}">
              <a16:creationId xmlns:a16="http://schemas.microsoft.com/office/drawing/2014/main" id="{CCC8E760-EF56-4630-A633-7CF792775CA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9540388" y="9964738"/>
          <a:ext cx="192225" cy="254000"/>
        </a:xfrm>
        <a:prstGeom prst="rect">
          <a:avLst/>
        </a:prstGeom>
      </xdr:spPr>
    </xdr:pic>
    <xdr:clientData/>
  </xdr:twoCellAnchor>
  <xdr:twoCellAnchor>
    <xdr:from>
      <xdr:col>135</xdr:col>
      <xdr:colOff>205713</xdr:colOff>
      <xdr:row>29</xdr:row>
      <xdr:rowOff>39688</xdr:rowOff>
    </xdr:from>
    <xdr:to>
      <xdr:col>135</xdr:col>
      <xdr:colOff>461037</xdr:colOff>
      <xdr:row>29</xdr:row>
      <xdr:rowOff>293688</xdr:rowOff>
    </xdr:to>
    <xdr:pic>
      <xdr:nvPicPr>
        <xdr:cNvPr id="2726" name="Picture 2725">
          <a:extLst>
            <a:ext uri="{FF2B5EF4-FFF2-40B4-BE49-F238E27FC236}">
              <a16:creationId xmlns:a16="http://schemas.microsoft.com/office/drawing/2014/main" id="{B13C5069-070A-4D6B-A95F-23DD46E2AE4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226238" y="9964738"/>
          <a:ext cx="255324" cy="254000"/>
        </a:xfrm>
        <a:prstGeom prst="rect">
          <a:avLst/>
        </a:prstGeom>
      </xdr:spPr>
    </xdr:pic>
    <xdr:clientData/>
  </xdr:twoCellAnchor>
  <xdr:twoCellAnchor>
    <xdr:from>
      <xdr:col>75</xdr:col>
      <xdr:colOff>205808</xdr:colOff>
      <xdr:row>29</xdr:row>
      <xdr:rowOff>39688</xdr:rowOff>
    </xdr:from>
    <xdr:to>
      <xdr:col>75</xdr:col>
      <xdr:colOff>460943</xdr:colOff>
      <xdr:row>29</xdr:row>
      <xdr:rowOff>293688</xdr:rowOff>
    </xdr:to>
    <xdr:pic>
      <xdr:nvPicPr>
        <xdr:cNvPr id="2727" name="Picture 2726">
          <a:extLst>
            <a:ext uri="{FF2B5EF4-FFF2-40B4-BE49-F238E27FC236}">
              <a16:creationId xmlns:a16="http://schemas.microsoft.com/office/drawing/2014/main" id="{21BB5153-3A97-4E9A-B9C6-6FE93E63C0E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8459458" y="9964738"/>
          <a:ext cx="255135" cy="254000"/>
        </a:xfrm>
        <a:prstGeom prst="rect">
          <a:avLst/>
        </a:prstGeom>
      </xdr:spPr>
    </xdr:pic>
    <xdr:clientData/>
  </xdr:twoCellAnchor>
  <xdr:twoCellAnchor>
    <xdr:from>
      <xdr:col>159</xdr:col>
      <xdr:colOff>209706</xdr:colOff>
      <xdr:row>29</xdr:row>
      <xdr:rowOff>39688</xdr:rowOff>
    </xdr:from>
    <xdr:to>
      <xdr:col>159</xdr:col>
      <xdr:colOff>457045</xdr:colOff>
      <xdr:row>29</xdr:row>
      <xdr:rowOff>293688</xdr:rowOff>
    </xdr:to>
    <xdr:pic>
      <xdr:nvPicPr>
        <xdr:cNvPr id="2728" name="Picture 2727">
          <a:extLst>
            <a:ext uri="{FF2B5EF4-FFF2-40B4-BE49-F238E27FC236}">
              <a16:creationId xmlns:a16="http://schemas.microsoft.com/office/drawing/2014/main" id="{A44FDAB6-C2F7-4BE5-B73E-BA641A99E31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3203531" y="9964738"/>
          <a:ext cx="247339" cy="254000"/>
        </a:xfrm>
        <a:prstGeom prst="rect">
          <a:avLst/>
        </a:prstGeom>
      </xdr:spPr>
    </xdr:pic>
    <xdr:clientData/>
  </xdr:twoCellAnchor>
  <xdr:twoCellAnchor>
    <xdr:from>
      <xdr:col>27</xdr:col>
      <xdr:colOff>206867</xdr:colOff>
      <xdr:row>29</xdr:row>
      <xdr:rowOff>39688</xdr:rowOff>
    </xdr:from>
    <xdr:to>
      <xdr:col>27</xdr:col>
      <xdr:colOff>459883</xdr:colOff>
      <xdr:row>29</xdr:row>
      <xdr:rowOff>293688</xdr:rowOff>
    </xdr:to>
    <xdr:pic>
      <xdr:nvPicPr>
        <xdr:cNvPr id="2729" name="Picture 2728">
          <a:extLst>
            <a:ext uri="{FF2B5EF4-FFF2-40B4-BE49-F238E27FC236}">
              <a16:creationId xmlns:a16="http://schemas.microsoft.com/office/drawing/2014/main" id="{1589F03D-D83C-4787-A241-70E7D1C86E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561417" y="9964738"/>
          <a:ext cx="253016" cy="254000"/>
        </a:xfrm>
        <a:prstGeom prst="rect">
          <a:avLst/>
        </a:prstGeom>
      </xdr:spPr>
    </xdr:pic>
    <xdr:clientData/>
  </xdr:twoCellAnchor>
  <xdr:twoCellAnchor>
    <xdr:from>
      <xdr:col>171</xdr:col>
      <xdr:colOff>205713</xdr:colOff>
      <xdr:row>29</xdr:row>
      <xdr:rowOff>39688</xdr:rowOff>
    </xdr:from>
    <xdr:to>
      <xdr:col>171</xdr:col>
      <xdr:colOff>461037</xdr:colOff>
      <xdr:row>29</xdr:row>
      <xdr:rowOff>293688</xdr:rowOff>
    </xdr:to>
    <xdr:pic>
      <xdr:nvPicPr>
        <xdr:cNvPr id="2730" name="Picture 2729">
          <a:extLst>
            <a:ext uri="{FF2B5EF4-FFF2-40B4-BE49-F238E27FC236}">
              <a16:creationId xmlns:a16="http://schemas.microsoft.com/office/drawing/2014/main" id="{FCCBD5E8-A71C-49A2-A6C8-7486586C986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33763" y="9964738"/>
          <a:ext cx="255324" cy="254000"/>
        </a:xfrm>
        <a:prstGeom prst="rect">
          <a:avLst/>
        </a:prstGeom>
      </xdr:spPr>
    </xdr:pic>
    <xdr:clientData/>
  </xdr:twoCellAnchor>
  <xdr:twoCellAnchor>
    <xdr:from>
      <xdr:col>51</xdr:col>
      <xdr:colOff>205713</xdr:colOff>
      <xdr:row>29</xdr:row>
      <xdr:rowOff>39688</xdr:rowOff>
    </xdr:from>
    <xdr:to>
      <xdr:col>51</xdr:col>
      <xdr:colOff>461037</xdr:colOff>
      <xdr:row>29</xdr:row>
      <xdr:rowOff>293688</xdr:rowOff>
    </xdr:to>
    <xdr:pic>
      <xdr:nvPicPr>
        <xdr:cNvPr id="2731" name="Picture 2730">
          <a:extLst>
            <a:ext uri="{FF2B5EF4-FFF2-40B4-BE49-F238E27FC236}">
              <a16:creationId xmlns:a16="http://schemas.microsoft.com/office/drawing/2014/main" id="{872A11C2-4393-47AD-AB56-70E5E97BDC5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2743113" y="9964738"/>
          <a:ext cx="255324" cy="254000"/>
        </a:xfrm>
        <a:prstGeom prst="rect">
          <a:avLst/>
        </a:prstGeom>
      </xdr:spPr>
    </xdr:pic>
    <xdr:clientData/>
  </xdr:twoCellAnchor>
  <xdr:twoCellAnchor>
    <xdr:from>
      <xdr:col>183</xdr:col>
      <xdr:colOff>205713</xdr:colOff>
      <xdr:row>29</xdr:row>
      <xdr:rowOff>39688</xdr:rowOff>
    </xdr:from>
    <xdr:to>
      <xdr:col>183</xdr:col>
      <xdr:colOff>461037</xdr:colOff>
      <xdr:row>29</xdr:row>
      <xdr:rowOff>293688</xdr:rowOff>
    </xdr:to>
    <xdr:pic>
      <xdr:nvPicPr>
        <xdr:cNvPr id="2732" name="Picture 2731">
          <a:extLst>
            <a:ext uri="{FF2B5EF4-FFF2-40B4-BE49-F238E27FC236}">
              <a16:creationId xmlns:a16="http://schemas.microsoft.com/office/drawing/2014/main" id="{7BECDBEB-38D4-4EC7-A03D-4F574361365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7467988" y="9964738"/>
          <a:ext cx="255324" cy="254000"/>
        </a:xfrm>
        <a:prstGeom prst="rect">
          <a:avLst/>
        </a:prstGeom>
      </xdr:spPr>
    </xdr:pic>
    <xdr:clientData/>
  </xdr:twoCellAnchor>
  <xdr:twoCellAnchor>
    <xdr:from>
      <xdr:col>87</xdr:col>
      <xdr:colOff>219918</xdr:colOff>
      <xdr:row>29</xdr:row>
      <xdr:rowOff>39688</xdr:rowOff>
    </xdr:from>
    <xdr:to>
      <xdr:col>87</xdr:col>
      <xdr:colOff>446832</xdr:colOff>
      <xdr:row>29</xdr:row>
      <xdr:rowOff>293688</xdr:rowOff>
    </xdr:to>
    <xdr:pic>
      <xdr:nvPicPr>
        <xdr:cNvPr id="2733" name="Picture 2732">
          <a:extLst>
            <a:ext uri="{FF2B5EF4-FFF2-40B4-BE49-F238E27FC236}">
              <a16:creationId xmlns:a16="http://schemas.microsoft.com/office/drawing/2014/main" id="{7027062C-2EDD-45FA-92C9-22FD34C4593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5741143" y="9964738"/>
          <a:ext cx="226914" cy="254000"/>
        </a:xfrm>
        <a:prstGeom prst="rect">
          <a:avLst/>
        </a:prstGeom>
      </xdr:spPr>
    </xdr:pic>
    <xdr:clientData/>
  </xdr:twoCellAnchor>
  <xdr:twoCellAnchor>
    <xdr:from>
      <xdr:col>207</xdr:col>
      <xdr:colOff>222477</xdr:colOff>
      <xdr:row>29</xdr:row>
      <xdr:rowOff>39688</xdr:rowOff>
    </xdr:from>
    <xdr:to>
      <xdr:col>207</xdr:col>
      <xdr:colOff>444273</xdr:colOff>
      <xdr:row>29</xdr:row>
      <xdr:rowOff>293688</xdr:rowOff>
    </xdr:to>
    <xdr:pic>
      <xdr:nvPicPr>
        <xdr:cNvPr id="2734" name="Picture 2733">
          <a:extLst>
            <a:ext uri="{FF2B5EF4-FFF2-40B4-BE49-F238E27FC236}">
              <a16:creationId xmlns:a16="http://schemas.microsoft.com/office/drawing/2014/main" id="{15529D78-2D8D-4990-BFD7-3368A056374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1753202" y="9964738"/>
          <a:ext cx="221796" cy="254000"/>
        </a:xfrm>
        <a:prstGeom prst="rect">
          <a:avLst/>
        </a:prstGeom>
      </xdr:spPr>
    </xdr:pic>
    <xdr:clientData/>
  </xdr:twoCellAnchor>
  <xdr:twoCellAnchor>
    <xdr:from>
      <xdr:col>39</xdr:col>
      <xdr:colOff>205713</xdr:colOff>
      <xdr:row>29</xdr:row>
      <xdr:rowOff>39688</xdr:rowOff>
    </xdr:from>
    <xdr:to>
      <xdr:col>39</xdr:col>
      <xdr:colOff>461037</xdr:colOff>
      <xdr:row>29</xdr:row>
      <xdr:rowOff>293688</xdr:rowOff>
    </xdr:to>
    <xdr:pic>
      <xdr:nvPicPr>
        <xdr:cNvPr id="2735" name="Picture 2734">
          <a:extLst>
            <a:ext uri="{FF2B5EF4-FFF2-40B4-BE49-F238E27FC236}">
              <a16:creationId xmlns:a16="http://schemas.microsoft.com/office/drawing/2014/main" id="{428E59B0-2B71-413D-9FCC-B80D8E3F411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4818313" y="9964738"/>
          <a:ext cx="255324" cy="254000"/>
        </a:xfrm>
        <a:prstGeom prst="rect">
          <a:avLst/>
        </a:prstGeom>
      </xdr:spPr>
    </xdr:pic>
    <xdr:clientData/>
  </xdr:twoCellAnchor>
  <xdr:twoCellAnchor>
    <xdr:from>
      <xdr:col>3</xdr:col>
      <xdr:colOff>205713</xdr:colOff>
      <xdr:row>29</xdr:row>
      <xdr:rowOff>39688</xdr:rowOff>
    </xdr:from>
    <xdr:to>
      <xdr:col>3</xdr:col>
      <xdr:colOff>461037</xdr:colOff>
      <xdr:row>29</xdr:row>
      <xdr:rowOff>293688</xdr:rowOff>
    </xdr:to>
    <xdr:pic>
      <xdr:nvPicPr>
        <xdr:cNvPr id="2736" name="Picture 2735">
          <a:extLst>
            <a:ext uri="{FF2B5EF4-FFF2-40B4-BE49-F238E27FC236}">
              <a16:creationId xmlns:a16="http://schemas.microsoft.com/office/drawing/2014/main" id="{C7527DA4-6599-4593-B987-14F4E8BB744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148938" y="9964738"/>
          <a:ext cx="255324" cy="254000"/>
        </a:xfrm>
        <a:prstGeom prst="rect">
          <a:avLst/>
        </a:prstGeom>
      </xdr:spPr>
    </xdr:pic>
    <xdr:clientData/>
  </xdr:twoCellAnchor>
  <xdr:twoCellAnchor>
    <xdr:from>
      <xdr:col>63</xdr:col>
      <xdr:colOff>227266</xdr:colOff>
      <xdr:row>29</xdr:row>
      <xdr:rowOff>39688</xdr:rowOff>
    </xdr:from>
    <xdr:to>
      <xdr:col>63</xdr:col>
      <xdr:colOff>439484</xdr:colOff>
      <xdr:row>29</xdr:row>
      <xdr:rowOff>293688</xdr:rowOff>
    </xdr:to>
    <xdr:pic>
      <xdr:nvPicPr>
        <xdr:cNvPr id="2737" name="Picture 2736">
          <a:extLst>
            <a:ext uri="{FF2B5EF4-FFF2-40B4-BE49-F238E27FC236}">
              <a16:creationId xmlns:a16="http://schemas.microsoft.com/office/drawing/2014/main" id="{8B5B11C6-A806-4549-95CC-CE15F9CA129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0022716" y="9964738"/>
          <a:ext cx="212218" cy="254000"/>
        </a:xfrm>
        <a:prstGeom prst="rect">
          <a:avLst/>
        </a:prstGeom>
      </xdr:spPr>
    </xdr:pic>
    <xdr:clientData/>
  </xdr:twoCellAnchor>
  <xdr:twoCellAnchor>
    <xdr:from>
      <xdr:col>111</xdr:col>
      <xdr:colOff>205713</xdr:colOff>
      <xdr:row>29</xdr:row>
      <xdr:rowOff>39688</xdr:rowOff>
    </xdr:from>
    <xdr:to>
      <xdr:col>111</xdr:col>
      <xdr:colOff>461037</xdr:colOff>
      <xdr:row>29</xdr:row>
      <xdr:rowOff>293688</xdr:rowOff>
    </xdr:to>
    <xdr:pic>
      <xdr:nvPicPr>
        <xdr:cNvPr id="2738" name="Picture 2737">
          <a:extLst>
            <a:ext uri="{FF2B5EF4-FFF2-40B4-BE49-F238E27FC236}">
              <a16:creationId xmlns:a16="http://schemas.microsoft.com/office/drawing/2014/main" id="{08B8159E-0E4F-430E-90F3-8732F33505B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72424263" y="9964738"/>
          <a:ext cx="255324" cy="254000"/>
        </a:xfrm>
        <a:prstGeom prst="rect">
          <a:avLst/>
        </a:prstGeom>
      </xdr:spPr>
    </xdr:pic>
    <xdr:clientData/>
  </xdr:twoCellAnchor>
  <xdr:twoCellAnchor>
    <xdr:from>
      <xdr:col>147</xdr:col>
      <xdr:colOff>205808</xdr:colOff>
      <xdr:row>29</xdr:row>
      <xdr:rowOff>39688</xdr:rowOff>
    </xdr:from>
    <xdr:to>
      <xdr:col>147</xdr:col>
      <xdr:colOff>460943</xdr:colOff>
      <xdr:row>29</xdr:row>
      <xdr:rowOff>293688</xdr:rowOff>
    </xdr:to>
    <xdr:pic>
      <xdr:nvPicPr>
        <xdr:cNvPr id="2739" name="Picture 2738">
          <a:extLst>
            <a:ext uri="{FF2B5EF4-FFF2-40B4-BE49-F238E27FC236}">
              <a16:creationId xmlns:a16="http://schemas.microsoft.com/office/drawing/2014/main" id="{B9D71C60-7EE1-49E5-91FB-B1F3897A47E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5722508" y="9964738"/>
          <a:ext cx="255135" cy="254000"/>
        </a:xfrm>
        <a:prstGeom prst="rect">
          <a:avLst/>
        </a:prstGeom>
      </xdr:spPr>
    </xdr:pic>
    <xdr:clientData/>
  </xdr:twoCellAnchor>
  <xdr:twoCellAnchor>
    <xdr:from>
      <xdr:col>99</xdr:col>
      <xdr:colOff>205713</xdr:colOff>
      <xdr:row>29</xdr:row>
      <xdr:rowOff>39688</xdr:rowOff>
    </xdr:from>
    <xdr:to>
      <xdr:col>99</xdr:col>
      <xdr:colOff>461037</xdr:colOff>
      <xdr:row>29</xdr:row>
      <xdr:rowOff>293688</xdr:rowOff>
    </xdr:to>
    <xdr:pic>
      <xdr:nvPicPr>
        <xdr:cNvPr id="2740" name="Picture 2739">
          <a:extLst>
            <a:ext uri="{FF2B5EF4-FFF2-40B4-BE49-F238E27FC236}">
              <a16:creationId xmlns:a16="http://schemas.microsoft.com/office/drawing/2014/main" id="{0A64EC77-B769-466E-AFC8-3CB02A3831D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2918313" y="9964738"/>
          <a:ext cx="255324" cy="254000"/>
        </a:xfrm>
        <a:prstGeom prst="rect">
          <a:avLst/>
        </a:prstGeom>
      </xdr:spPr>
    </xdr:pic>
    <xdr:clientData/>
  </xdr:twoCellAnchor>
  <xdr:twoCellAnchor>
    <xdr:from>
      <xdr:col>195</xdr:col>
      <xdr:colOff>204538</xdr:colOff>
      <xdr:row>29</xdr:row>
      <xdr:rowOff>39688</xdr:rowOff>
    </xdr:from>
    <xdr:to>
      <xdr:col>195</xdr:col>
      <xdr:colOff>462212</xdr:colOff>
      <xdr:row>29</xdr:row>
      <xdr:rowOff>293688</xdr:rowOff>
    </xdr:to>
    <xdr:pic>
      <xdr:nvPicPr>
        <xdr:cNvPr id="2741" name="Picture 2740">
          <a:extLst>
            <a:ext uri="{FF2B5EF4-FFF2-40B4-BE49-F238E27FC236}">
              <a16:creationId xmlns:a16="http://schemas.microsoft.com/office/drawing/2014/main" id="{121139EE-7578-4E9E-8D7C-8915D5A7B82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353388" y="9964738"/>
          <a:ext cx="257674" cy="254000"/>
        </a:xfrm>
        <a:prstGeom prst="rect">
          <a:avLst/>
        </a:prstGeom>
      </xdr:spPr>
    </xdr:pic>
    <xdr:clientData/>
  </xdr:twoCellAnchor>
  <xdr:twoCellAnchor>
    <xdr:from>
      <xdr:col>3</xdr:col>
      <xdr:colOff>205713</xdr:colOff>
      <xdr:row>30</xdr:row>
      <xdr:rowOff>39688</xdr:rowOff>
    </xdr:from>
    <xdr:to>
      <xdr:col>3</xdr:col>
      <xdr:colOff>461037</xdr:colOff>
      <xdr:row>30</xdr:row>
      <xdr:rowOff>293688</xdr:rowOff>
    </xdr:to>
    <xdr:pic>
      <xdr:nvPicPr>
        <xdr:cNvPr id="2742" name="Picture 2741">
          <a:extLst>
            <a:ext uri="{FF2B5EF4-FFF2-40B4-BE49-F238E27FC236}">
              <a16:creationId xmlns:a16="http://schemas.microsoft.com/office/drawing/2014/main" id="{63951642-72F9-4AE7-8A78-CB7A07B8975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48938" y="10298113"/>
          <a:ext cx="255324" cy="254000"/>
        </a:xfrm>
        <a:prstGeom prst="rect">
          <a:avLst/>
        </a:prstGeom>
      </xdr:spPr>
    </xdr:pic>
    <xdr:clientData/>
  </xdr:twoCellAnchor>
  <xdr:twoCellAnchor>
    <xdr:from>
      <xdr:col>51</xdr:col>
      <xdr:colOff>227266</xdr:colOff>
      <xdr:row>30</xdr:row>
      <xdr:rowOff>39688</xdr:rowOff>
    </xdr:from>
    <xdr:to>
      <xdr:col>51</xdr:col>
      <xdr:colOff>439484</xdr:colOff>
      <xdr:row>30</xdr:row>
      <xdr:rowOff>293688</xdr:rowOff>
    </xdr:to>
    <xdr:pic>
      <xdr:nvPicPr>
        <xdr:cNvPr id="2743" name="Picture 2742">
          <a:extLst>
            <a:ext uri="{FF2B5EF4-FFF2-40B4-BE49-F238E27FC236}">
              <a16:creationId xmlns:a16="http://schemas.microsoft.com/office/drawing/2014/main" id="{4E36885D-23F6-4B1D-9C7E-D316D4810CE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2764666" y="10298113"/>
          <a:ext cx="212218" cy="254000"/>
        </a:xfrm>
        <a:prstGeom prst="rect">
          <a:avLst/>
        </a:prstGeom>
      </xdr:spPr>
    </xdr:pic>
    <xdr:clientData/>
  </xdr:twoCellAnchor>
  <xdr:twoCellAnchor>
    <xdr:from>
      <xdr:col>99</xdr:col>
      <xdr:colOff>209706</xdr:colOff>
      <xdr:row>30</xdr:row>
      <xdr:rowOff>39688</xdr:rowOff>
    </xdr:from>
    <xdr:to>
      <xdr:col>99</xdr:col>
      <xdr:colOff>457045</xdr:colOff>
      <xdr:row>30</xdr:row>
      <xdr:rowOff>293688</xdr:rowOff>
    </xdr:to>
    <xdr:pic>
      <xdr:nvPicPr>
        <xdr:cNvPr id="2744" name="Picture 2743">
          <a:extLst>
            <a:ext uri="{FF2B5EF4-FFF2-40B4-BE49-F238E27FC236}">
              <a16:creationId xmlns:a16="http://schemas.microsoft.com/office/drawing/2014/main" id="{E00A7D3B-06A1-4BAB-ACEA-B933EBB9ED4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2922306" y="10298113"/>
          <a:ext cx="247339" cy="254000"/>
        </a:xfrm>
        <a:prstGeom prst="rect">
          <a:avLst/>
        </a:prstGeom>
      </xdr:spPr>
    </xdr:pic>
    <xdr:clientData/>
  </xdr:twoCellAnchor>
  <xdr:twoCellAnchor>
    <xdr:from>
      <xdr:col>27</xdr:col>
      <xdr:colOff>204538</xdr:colOff>
      <xdr:row>30</xdr:row>
      <xdr:rowOff>39688</xdr:rowOff>
    </xdr:from>
    <xdr:to>
      <xdr:col>27</xdr:col>
      <xdr:colOff>462212</xdr:colOff>
      <xdr:row>30</xdr:row>
      <xdr:rowOff>293688</xdr:rowOff>
    </xdr:to>
    <xdr:pic>
      <xdr:nvPicPr>
        <xdr:cNvPr id="2745" name="Picture 2744">
          <a:extLst>
            <a:ext uri="{FF2B5EF4-FFF2-40B4-BE49-F238E27FC236}">
              <a16:creationId xmlns:a16="http://schemas.microsoft.com/office/drawing/2014/main" id="{76DBAF25-D097-43B3-A819-CDC02988A7D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7559088" y="10298113"/>
          <a:ext cx="257674" cy="254000"/>
        </a:xfrm>
        <a:prstGeom prst="rect">
          <a:avLst/>
        </a:prstGeom>
      </xdr:spPr>
    </xdr:pic>
    <xdr:clientData/>
  </xdr:twoCellAnchor>
  <xdr:twoCellAnchor>
    <xdr:from>
      <xdr:col>111</xdr:col>
      <xdr:colOff>205713</xdr:colOff>
      <xdr:row>30</xdr:row>
      <xdr:rowOff>39688</xdr:rowOff>
    </xdr:from>
    <xdr:to>
      <xdr:col>111</xdr:col>
      <xdr:colOff>461037</xdr:colOff>
      <xdr:row>30</xdr:row>
      <xdr:rowOff>293688</xdr:rowOff>
    </xdr:to>
    <xdr:pic>
      <xdr:nvPicPr>
        <xdr:cNvPr id="2746" name="Picture 2745">
          <a:extLst>
            <a:ext uri="{FF2B5EF4-FFF2-40B4-BE49-F238E27FC236}">
              <a16:creationId xmlns:a16="http://schemas.microsoft.com/office/drawing/2014/main" id="{295F2F01-D06A-4C2E-A38A-3CBACD61A10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2424263" y="10298113"/>
          <a:ext cx="255324" cy="254000"/>
        </a:xfrm>
        <a:prstGeom prst="rect">
          <a:avLst/>
        </a:prstGeom>
      </xdr:spPr>
    </xdr:pic>
    <xdr:clientData/>
  </xdr:twoCellAnchor>
  <xdr:twoCellAnchor>
    <xdr:from>
      <xdr:col>87</xdr:col>
      <xdr:colOff>205808</xdr:colOff>
      <xdr:row>30</xdr:row>
      <xdr:rowOff>39688</xdr:rowOff>
    </xdr:from>
    <xdr:to>
      <xdr:col>87</xdr:col>
      <xdr:colOff>460943</xdr:colOff>
      <xdr:row>30</xdr:row>
      <xdr:rowOff>293688</xdr:rowOff>
    </xdr:to>
    <xdr:pic>
      <xdr:nvPicPr>
        <xdr:cNvPr id="2747" name="Picture 2746">
          <a:extLst>
            <a:ext uri="{FF2B5EF4-FFF2-40B4-BE49-F238E27FC236}">
              <a16:creationId xmlns:a16="http://schemas.microsoft.com/office/drawing/2014/main" id="{60A52920-2BAE-414C-B868-9A018B514D8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5727033" y="10298113"/>
          <a:ext cx="255135" cy="254000"/>
        </a:xfrm>
        <a:prstGeom prst="rect">
          <a:avLst/>
        </a:prstGeom>
      </xdr:spPr>
    </xdr:pic>
    <xdr:clientData/>
  </xdr:twoCellAnchor>
  <xdr:twoCellAnchor>
    <xdr:from>
      <xdr:col>231</xdr:col>
      <xdr:colOff>218582</xdr:colOff>
      <xdr:row>30</xdr:row>
      <xdr:rowOff>39688</xdr:rowOff>
    </xdr:from>
    <xdr:to>
      <xdr:col>231</xdr:col>
      <xdr:colOff>448167</xdr:colOff>
      <xdr:row>30</xdr:row>
      <xdr:rowOff>293688</xdr:rowOff>
    </xdr:to>
    <xdr:pic>
      <xdr:nvPicPr>
        <xdr:cNvPr id="2748" name="Picture 2747">
          <a:extLst>
            <a:ext uri="{FF2B5EF4-FFF2-40B4-BE49-F238E27FC236}">
              <a16:creationId xmlns:a16="http://schemas.microsoft.com/office/drawing/2014/main" id="{B4477EB6-C4A5-40C7-A562-A9E80330199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6703557" y="10298113"/>
          <a:ext cx="229585" cy="254000"/>
        </a:xfrm>
        <a:prstGeom prst="rect">
          <a:avLst/>
        </a:prstGeom>
      </xdr:spPr>
    </xdr:pic>
    <xdr:clientData/>
  </xdr:twoCellAnchor>
  <xdr:twoCellAnchor>
    <xdr:from>
      <xdr:col>219</xdr:col>
      <xdr:colOff>185901</xdr:colOff>
      <xdr:row>30</xdr:row>
      <xdr:rowOff>39688</xdr:rowOff>
    </xdr:from>
    <xdr:to>
      <xdr:col>219</xdr:col>
      <xdr:colOff>480849</xdr:colOff>
      <xdr:row>30</xdr:row>
      <xdr:rowOff>293688</xdr:rowOff>
    </xdr:to>
    <xdr:pic>
      <xdr:nvPicPr>
        <xdr:cNvPr id="2749" name="Picture 2748">
          <a:extLst>
            <a:ext uri="{FF2B5EF4-FFF2-40B4-BE49-F238E27FC236}">
              <a16:creationId xmlns:a16="http://schemas.microsoft.com/office/drawing/2014/main" id="{AA0BCD40-697C-4487-AF34-F7F66306D0D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9489026" y="10298113"/>
          <a:ext cx="294948" cy="254000"/>
        </a:xfrm>
        <a:prstGeom prst="rect">
          <a:avLst/>
        </a:prstGeom>
      </xdr:spPr>
    </xdr:pic>
    <xdr:clientData/>
  </xdr:twoCellAnchor>
  <xdr:twoCellAnchor>
    <xdr:from>
      <xdr:col>159</xdr:col>
      <xdr:colOff>222477</xdr:colOff>
      <xdr:row>30</xdr:row>
      <xdr:rowOff>39688</xdr:rowOff>
    </xdr:from>
    <xdr:to>
      <xdr:col>159</xdr:col>
      <xdr:colOff>444273</xdr:colOff>
      <xdr:row>30</xdr:row>
      <xdr:rowOff>293688</xdr:rowOff>
    </xdr:to>
    <xdr:pic>
      <xdr:nvPicPr>
        <xdr:cNvPr id="2750" name="Picture 2749">
          <a:extLst>
            <a:ext uri="{FF2B5EF4-FFF2-40B4-BE49-F238E27FC236}">
              <a16:creationId xmlns:a16="http://schemas.microsoft.com/office/drawing/2014/main" id="{47730FCB-717B-4239-B512-5C3A18C5AEB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3216302" y="10298113"/>
          <a:ext cx="221796" cy="254000"/>
        </a:xfrm>
        <a:prstGeom prst="rect">
          <a:avLst/>
        </a:prstGeom>
      </xdr:spPr>
    </xdr:pic>
    <xdr:clientData/>
  </xdr:twoCellAnchor>
  <xdr:twoCellAnchor>
    <xdr:from>
      <xdr:col>39</xdr:col>
      <xdr:colOff>206867</xdr:colOff>
      <xdr:row>30</xdr:row>
      <xdr:rowOff>39688</xdr:rowOff>
    </xdr:from>
    <xdr:to>
      <xdr:col>39</xdr:col>
      <xdr:colOff>459883</xdr:colOff>
      <xdr:row>30</xdr:row>
      <xdr:rowOff>293688</xdr:rowOff>
    </xdr:to>
    <xdr:pic>
      <xdr:nvPicPr>
        <xdr:cNvPr id="2751" name="Picture 2750">
          <a:extLst>
            <a:ext uri="{FF2B5EF4-FFF2-40B4-BE49-F238E27FC236}">
              <a16:creationId xmlns:a16="http://schemas.microsoft.com/office/drawing/2014/main" id="{777C93A5-103A-427E-890F-058CCFDB2D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819467" y="10298113"/>
          <a:ext cx="253016" cy="254000"/>
        </a:xfrm>
        <a:prstGeom prst="rect">
          <a:avLst/>
        </a:prstGeom>
      </xdr:spPr>
    </xdr:pic>
    <xdr:clientData/>
  </xdr:twoCellAnchor>
  <xdr:twoCellAnchor>
    <xdr:from>
      <xdr:col>171</xdr:col>
      <xdr:colOff>205713</xdr:colOff>
      <xdr:row>30</xdr:row>
      <xdr:rowOff>39688</xdr:rowOff>
    </xdr:from>
    <xdr:to>
      <xdr:col>171</xdr:col>
      <xdr:colOff>461037</xdr:colOff>
      <xdr:row>30</xdr:row>
      <xdr:rowOff>293688</xdr:rowOff>
    </xdr:to>
    <xdr:pic>
      <xdr:nvPicPr>
        <xdr:cNvPr id="2752" name="Picture 2751">
          <a:extLst>
            <a:ext uri="{FF2B5EF4-FFF2-40B4-BE49-F238E27FC236}">
              <a16:creationId xmlns:a16="http://schemas.microsoft.com/office/drawing/2014/main" id="{27044295-EBE5-47AC-AF41-84625265DC3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10333763" y="10298113"/>
          <a:ext cx="255324" cy="254000"/>
        </a:xfrm>
        <a:prstGeom prst="rect">
          <a:avLst/>
        </a:prstGeom>
      </xdr:spPr>
    </xdr:pic>
    <xdr:clientData/>
  </xdr:twoCellAnchor>
  <xdr:twoCellAnchor>
    <xdr:from>
      <xdr:col>147</xdr:col>
      <xdr:colOff>205713</xdr:colOff>
      <xdr:row>30</xdr:row>
      <xdr:rowOff>39688</xdr:rowOff>
    </xdr:from>
    <xdr:to>
      <xdr:col>147</xdr:col>
      <xdr:colOff>461037</xdr:colOff>
      <xdr:row>30</xdr:row>
      <xdr:rowOff>293688</xdr:rowOff>
    </xdr:to>
    <xdr:pic>
      <xdr:nvPicPr>
        <xdr:cNvPr id="2753" name="Picture 2752">
          <a:extLst>
            <a:ext uri="{FF2B5EF4-FFF2-40B4-BE49-F238E27FC236}">
              <a16:creationId xmlns:a16="http://schemas.microsoft.com/office/drawing/2014/main" id="{0015142B-B116-407F-B215-36F34377AA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722413" y="10298113"/>
          <a:ext cx="255324" cy="254000"/>
        </a:xfrm>
        <a:prstGeom prst="rect">
          <a:avLst/>
        </a:prstGeom>
      </xdr:spPr>
    </xdr:pic>
    <xdr:clientData/>
  </xdr:twoCellAnchor>
  <xdr:twoCellAnchor>
    <xdr:from>
      <xdr:col>15</xdr:col>
      <xdr:colOff>205713</xdr:colOff>
      <xdr:row>30</xdr:row>
      <xdr:rowOff>39688</xdr:rowOff>
    </xdr:from>
    <xdr:to>
      <xdr:col>15</xdr:col>
      <xdr:colOff>461037</xdr:colOff>
      <xdr:row>30</xdr:row>
      <xdr:rowOff>293688</xdr:rowOff>
    </xdr:to>
    <xdr:pic>
      <xdr:nvPicPr>
        <xdr:cNvPr id="2754" name="Picture 2753">
          <a:extLst>
            <a:ext uri="{FF2B5EF4-FFF2-40B4-BE49-F238E27FC236}">
              <a16:creationId xmlns:a16="http://schemas.microsoft.com/office/drawing/2014/main" id="{503E25BB-DB8B-4E0D-953A-5587D716F1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121238" y="10298113"/>
          <a:ext cx="255324" cy="254000"/>
        </a:xfrm>
        <a:prstGeom prst="rect">
          <a:avLst/>
        </a:prstGeom>
      </xdr:spPr>
    </xdr:pic>
    <xdr:clientData/>
  </xdr:twoCellAnchor>
  <xdr:twoCellAnchor>
    <xdr:from>
      <xdr:col>63</xdr:col>
      <xdr:colOff>237263</xdr:colOff>
      <xdr:row>30</xdr:row>
      <xdr:rowOff>39688</xdr:rowOff>
    </xdr:from>
    <xdr:to>
      <xdr:col>63</xdr:col>
      <xdr:colOff>429488</xdr:colOff>
      <xdr:row>30</xdr:row>
      <xdr:rowOff>293688</xdr:rowOff>
    </xdr:to>
    <xdr:pic>
      <xdr:nvPicPr>
        <xdr:cNvPr id="2755" name="Picture 2754">
          <a:extLst>
            <a:ext uri="{FF2B5EF4-FFF2-40B4-BE49-F238E27FC236}">
              <a16:creationId xmlns:a16="http://schemas.microsoft.com/office/drawing/2014/main" id="{915018C0-411E-40B3-8843-9532D778684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0032713" y="10298113"/>
          <a:ext cx="192225" cy="254000"/>
        </a:xfrm>
        <a:prstGeom prst="rect">
          <a:avLst/>
        </a:prstGeom>
      </xdr:spPr>
    </xdr:pic>
    <xdr:clientData/>
  </xdr:twoCellAnchor>
  <xdr:twoCellAnchor>
    <xdr:from>
      <xdr:col>183</xdr:col>
      <xdr:colOff>205713</xdr:colOff>
      <xdr:row>30</xdr:row>
      <xdr:rowOff>39688</xdr:rowOff>
    </xdr:from>
    <xdr:to>
      <xdr:col>183</xdr:col>
      <xdr:colOff>461037</xdr:colOff>
      <xdr:row>30</xdr:row>
      <xdr:rowOff>293688</xdr:rowOff>
    </xdr:to>
    <xdr:pic>
      <xdr:nvPicPr>
        <xdr:cNvPr id="2756" name="Picture 2755">
          <a:extLst>
            <a:ext uri="{FF2B5EF4-FFF2-40B4-BE49-F238E27FC236}">
              <a16:creationId xmlns:a16="http://schemas.microsoft.com/office/drawing/2014/main" id="{6AD23E18-E532-4635-9B1A-8AF6BA77F65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7467988" y="10298113"/>
          <a:ext cx="255324" cy="254000"/>
        </a:xfrm>
        <a:prstGeom prst="rect">
          <a:avLst/>
        </a:prstGeom>
      </xdr:spPr>
    </xdr:pic>
    <xdr:clientData/>
  </xdr:twoCellAnchor>
  <xdr:twoCellAnchor>
    <xdr:from>
      <xdr:col>75</xdr:col>
      <xdr:colOff>219918</xdr:colOff>
      <xdr:row>30</xdr:row>
      <xdr:rowOff>39688</xdr:rowOff>
    </xdr:from>
    <xdr:to>
      <xdr:col>75</xdr:col>
      <xdr:colOff>446832</xdr:colOff>
      <xdr:row>30</xdr:row>
      <xdr:rowOff>293688</xdr:rowOff>
    </xdr:to>
    <xdr:pic>
      <xdr:nvPicPr>
        <xdr:cNvPr id="2757" name="Picture 2756">
          <a:extLst>
            <a:ext uri="{FF2B5EF4-FFF2-40B4-BE49-F238E27FC236}">
              <a16:creationId xmlns:a16="http://schemas.microsoft.com/office/drawing/2014/main" id="{1B36FDCB-604D-459B-8B16-66B30DD75C9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8473568" y="10298113"/>
          <a:ext cx="226914" cy="254000"/>
        </a:xfrm>
        <a:prstGeom prst="rect">
          <a:avLst/>
        </a:prstGeom>
      </xdr:spPr>
    </xdr:pic>
    <xdr:clientData/>
  </xdr:twoCellAnchor>
  <xdr:twoCellAnchor>
    <xdr:from>
      <xdr:col>135</xdr:col>
      <xdr:colOff>204538</xdr:colOff>
      <xdr:row>30</xdr:row>
      <xdr:rowOff>39688</xdr:rowOff>
    </xdr:from>
    <xdr:to>
      <xdr:col>135</xdr:col>
      <xdr:colOff>462212</xdr:colOff>
      <xdr:row>30</xdr:row>
      <xdr:rowOff>293688</xdr:rowOff>
    </xdr:to>
    <xdr:pic>
      <xdr:nvPicPr>
        <xdr:cNvPr id="2758" name="Picture 2757">
          <a:extLst>
            <a:ext uri="{FF2B5EF4-FFF2-40B4-BE49-F238E27FC236}">
              <a16:creationId xmlns:a16="http://schemas.microsoft.com/office/drawing/2014/main" id="{56F38DB3-86C6-45B1-AB5B-3E97073506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225063" y="10298113"/>
          <a:ext cx="257674" cy="254000"/>
        </a:xfrm>
        <a:prstGeom prst="rect">
          <a:avLst/>
        </a:prstGeom>
      </xdr:spPr>
    </xdr:pic>
    <xdr:clientData/>
  </xdr:twoCellAnchor>
  <xdr:twoCellAnchor>
    <xdr:from>
      <xdr:col>123</xdr:col>
      <xdr:colOff>205808</xdr:colOff>
      <xdr:row>30</xdr:row>
      <xdr:rowOff>39688</xdr:rowOff>
    </xdr:from>
    <xdr:to>
      <xdr:col>123</xdr:col>
      <xdr:colOff>460943</xdr:colOff>
      <xdr:row>30</xdr:row>
      <xdr:rowOff>293688</xdr:rowOff>
    </xdr:to>
    <xdr:pic>
      <xdr:nvPicPr>
        <xdr:cNvPr id="2759" name="Picture 2758">
          <a:extLst>
            <a:ext uri="{FF2B5EF4-FFF2-40B4-BE49-F238E27FC236}">
              <a16:creationId xmlns:a16="http://schemas.microsoft.com/office/drawing/2014/main" id="{5DD558C6-3F4F-464A-A180-8328D3343C81}"/>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80663483" y="10298113"/>
          <a:ext cx="255135" cy="254000"/>
        </a:xfrm>
        <a:prstGeom prst="rect">
          <a:avLst/>
        </a:prstGeom>
      </xdr:spPr>
    </xdr:pic>
    <xdr:clientData/>
  </xdr:twoCellAnchor>
  <xdr:twoCellAnchor>
    <xdr:from>
      <xdr:col>195</xdr:col>
      <xdr:colOff>205713</xdr:colOff>
      <xdr:row>30</xdr:row>
      <xdr:rowOff>39688</xdr:rowOff>
    </xdr:from>
    <xdr:to>
      <xdr:col>195</xdr:col>
      <xdr:colOff>461037</xdr:colOff>
      <xdr:row>30</xdr:row>
      <xdr:rowOff>293688</xdr:rowOff>
    </xdr:to>
    <xdr:pic>
      <xdr:nvPicPr>
        <xdr:cNvPr id="2760" name="Picture 2759">
          <a:extLst>
            <a:ext uri="{FF2B5EF4-FFF2-40B4-BE49-F238E27FC236}">
              <a16:creationId xmlns:a16="http://schemas.microsoft.com/office/drawing/2014/main" id="{6FFAE3E5-EF84-45FE-B00B-7466EBA9F9D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4354563" y="10298113"/>
          <a:ext cx="255324" cy="254000"/>
        </a:xfrm>
        <a:prstGeom prst="rect">
          <a:avLst/>
        </a:prstGeom>
      </xdr:spPr>
    </xdr:pic>
    <xdr:clientData/>
  </xdr:twoCellAnchor>
  <xdr:twoCellAnchor>
    <xdr:from>
      <xdr:col>207</xdr:col>
      <xdr:colOff>205713</xdr:colOff>
      <xdr:row>30</xdr:row>
      <xdr:rowOff>39688</xdr:rowOff>
    </xdr:from>
    <xdr:to>
      <xdr:col>207</xdr:col>
      <xdr:colOff>461037</xdr:colOff>
      <xdr:row>30</xdr:row>
      <xdr:rowOff>293688</xdr:rowOff>
    </xdr:to>
    <xdr:pic>
      <xdr:nvPicPr>
        <xdr:cNvPr id="2761" name="Picture 2760">
          <a:extLst>
            <a:ext uri="{FF2B5EF4-FFF2-40B4-BE49-F238E27FC236}">
              <a16:creationId xmlns:a16="http://schemas.microsoft.com/office/drawing/2014/main" id="{00F681DB-D886-4A4C-95E2-60A4F74953D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736438" y="10298113"/>
          <a:ext cx="255324" cy="254000"/>
        </a:xfrm>
        <a:prstGeom prst="rect">
          <a:avLst/>
        </a:prstGeom>
      </xdr:spPr>
    </xdr:pic>
    <xdr:clientData/>
  </xdr:twoCellAnchor>
  <xdr:twoCellAnchor>
    <xdr:from>
      <xdr:col>195</xdr:col>
      <xdr:colOff>205713</xdr:colOff>
      <xdr:row>32</xdr:row>
      <xdr:rowOff>39688</xdr:rowOff>
    </xdr:from>
    <xdr:to>
      <xdr:col>195</xdr:col>
      <xdr:colOff>461037</xdr:colOff>
      <xdr:row>32</xdr:row>
      <xdr:rowOff>293688</xdr:rowOff>
    </xdr:to>
    <xdr:pic>
      <xdr:nvPicPr>
        <xdr:cNvPr id="2762" name="Picture 2761">
          <a:extLst>
            <a:ext uri="{FF2B5EF4-FFF2-40B4-BE49-F238E27FC236}">
              <a16:creationId xmlns:a16="http://schemas.microsoft.com/office/drawing/2014/main" id="{3FAEB85E-B494-4E27-A1A5-98F2F951957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4354563" y="10964863"/>
          <a:ext cx="255324" cy="254000"/>
        </a:xfrm>
        <a:prstGeom prst="rect">
          <a:avLst/>
        </a:prstGeom>
      </xdr:spPr>
    </xdr:pic>
    <xdr:clientData/>
  </xdr:twoCellAnchor>
  <xdr:twoCellAnchor>
    <xdr:from>
      <xdr:col>171</xdr:col>
      <xdr:colOff>205713</xdr:colOff>
      <xdr:row>32</xdr:row>
      <xdr:rowOff>39688</xdr:rowOff>
    </xdr:from>
    <xdr:to>
      <xdr:col>171</xdr:col>
      <xdr:colOff>461037</xdr:colOff>
      <xdr:row>32</xdr:row>
      <xdr:rowOff>293688</xdr:rowOff>
    </xdr:to>
    <xdr:pic>
      <xdr:nvPicPr>
        <xdr:cNvPr id="2763" name="Picture 2762">
          <a:extLst>
            <a:ext uri="{FF2B5EF4-FFF2-40B4-BE49-F238E27FC236}">
              <a16:creationId xmlns:a16="http://schemas.microsoft.com/office/drawing/2014/main" id="{2793013F-C797-480F-8587-561B63367AB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333763" y="10964863"/>
          <a:ext cx="255324" cy="254000"/>
        </a:xfrm>
        <a:prstGeom prst="rect">
          <a:avLst/>
        </a:prstGeom>
      </xdr:spPr>
    </xdr:pic>
    <xdr:clientData/>
  </xdr:twoCellAnchor>
  <xdr:twoCellAnchor>
    <xdr:from>
      <xdr:col>27</xdr:col>
      <xdr:colOff>205713</xdr:colOff>
      <xdr:row>32</xdr:row>
      <xdr:rowOff>39688</xdr:rowOff>
    </xdr:from>
    <xdr:to>
      <xdr:col>27</xdr:col>
      <xdr:colOff>461037</xdr:colOff>
      <xdr:row>32</xdr:row>
      <xdr:rowOff>293688</xdr:rowOff>
    </xdr:to>
    <xdr:pic>
      <xdr:nvPicPr>
        <xdr:cNvPr id="2764" name="Picture 2763">
          <a:extLst>
            <a:ext uri="{FF2B5EF4-FFF2-40B4-BE49-F238E27FC236}">
              <a16:creationId xmlns:a16="http://schemas.microsoft.com/office/drawing/2014/main" id="{61A02DB9-0C1C-4B82-9DC1-1B963170B3B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560263" y="10964863"/>
          <a:ext cx="255324" cy="254000"/>
        </a:xfrm>
        <a:prstGeom prst="rect">
          <a:avLst/>
        </a:prstGeom>
      </xdr:spPr>
    </xdr:pic>
    <xdr:clientData/>
  </xdr:twoCellAnchor>
  <xdr:twoCellAnchor>
    <xdr:from>
      <xdr:col>207</xdr:col>
      <xdr:colOff>209706</xdr:colOff>
      <xdr:row>32</xdr:row>
      <xdr:rowOff>39688</xdr:rowOff>
    </xdr:from>
    <xdr:to>
      <xdr:col>207</xdr:col>
      <xdr:colOff>457045</xdr:colOff>
      <xdr:row>32</xdr:row>
      <xdr:rowOff>293688</xdr:rowOff>
    </xdr:to>
    <xdr:pic>
      <xdr:nvPicPr>
        <xdr:cNvPr id="2765" name="Picture 2764">
          <a:extLst>
            <a:ext uri="{FF2B5EF4-FFF2-40B4-BE49-F238E27FC236}">
              <a16:creationId xmlns:a16="http://schemas.microsoft.com/office/drawing/2014/main" id="{3A56FB58-B467-470B-91D3-810BE93DE51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1740431" y="10964863"/>
          <a:ext cx="247339" cy="254000"/>
        </a:xfrm>
        <a:prstGeom prst="rect">
          <a:avLst/>
        </a:prstGeom>
      </xdr:spPr>
    </xdr:pic>
    <xdr:clientData/>
  </xdr:twoCellAnchor>
  <xdr:twoCellAnchor>
    <xdr:from>
      <xdr:col>39</xdr:col>
      <xdr:colOff>219918</xdr:colOff>
      <xdr:row>32</xdr:row>
      <xdr:rowOff>39688</xdr:rowOff>
    </xdr:from>
    <xdr:to>
      <xdr:col>39</xdr:col>
      <xdr:colOff>446832</xdr:colOff>
      <xdr:row>32</xdr:row>
      <xdr:rowOff>293688</xdr:rowOff>
    </xdr:to>
    <xdr:pic>
      <xdr:nvPicPr>
        <xdr:cNvPr id="2766" name="Picture 2765">
          <a:extLst>
            <a:ext uri="{FF2B5EF4-FFF2-40B4-BE49-F238E27FC236}">
              <a16:creationId xmlns:a16="http://schemas.microsoft.com/office/drawing/2014/main" id="{B3103DCE-7EF0-486C-97BA-2E53CB2B545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4832518" y="10964863"/>
          <a:ext cx="226914" cy="254000"/>
        </a:xfrm>
        <a:prstGeom prst="rect">
          <a:avLst/>
        </a:prstGeom>
      </xdr:spPr>
    </xdr:pic>
    <xdr:clientData/>
  </xdr:twoCellAnchor>
  <xdr:twoCellAnchor>
    <xdr:from>
      <xdr:col>183</xdr:col>
      <xdr:colOff>222477</xdr:colOff>
      <xdr:row>32</xdr:row>
      <xdr:rowOff>39688</xdr:rowOff>
    </xdr:from>
    <xdr:to>
      <xdr:col>183</xdr:col>
      <xdr:colOff>444273</xdr:colOff>
      <xdr:row>32</xdr:row>
      <xdr:rowOff>293688</xdr:rowOff>
    </xdr:to>
    <xdr:pic>
      <xdr:nvPicPr>
        <xdr:cNvPr id="2767" name="Picture 2766">
          <a:extLst>
            <a:ext uri="{FF2B5EF4-FFF2-40B4-BE49-F238E27FC236}">
              <a16:creationId xmlns:a16="http://schemas.microsoft.com/office/drawing/2014/main" id="{D300AFBE-C4D0-4E02-805E-791B6396BBF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7484752" y="10964863"/>
          <a:ext cx="221796" cy="254000"/>
        </a:xfrm>
        <a:prstGeom prst="rect">
          <a:avLst/>
        </a:prstGeom>
      </xdr:spPr>
    </xdr:pic>
    <xdr:clientData/>
  </xdr:twoCellAnchor>
  <xdr:twoCellAnchor>
    <xdr:from>
      <xdr:col>63</xdr:col>
      <xdr:colOff>205808</xdr:colOff>
      <xdr:row>32</xdr:row>
      <xdr:rowOff>39688</xdr:rowOff>
    </xdr:from>
    <xdr:to>
      <xdr:col>63</xdr:col>
      <xdr:colOff>460943</xdr:colOff>
      <xdr:row>32</xdr:row>
      <xdr:rowOff>293688</xdr:rowOff>
    </xdr:to>
    <xdr:pic>
      <xdr:nvPicPr>
        <xdr:cNvPr id="2768" name="Picture 2767">
          <a:extLst>
            <a:ext uri="{FF2B5EF4-FFF2-40B4-BE49-F238E27FC236}">
              <a16:creationId xmlns:a16="http://schemas.microsoft.com/office/drawing/2014/main" id="{BF68B054-54E7-4ED2-9A2E-466A8243B0D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0001258" y="10964863"/>
          <a:ext cx="255135" cy="254000"/>
        </a:xfrm>
        <a:prstGeom prst="rect">
          <a:avLst/>
        </a:prstGeom>
      </xdr:spPr>
    </xdr:pic>
    <xdr:clientData/>
  </xdr:twoCellAnchor>
  <xdr:twoCellAnchor>
    <xdr:from>
      <xdr:col>111</xdr:col>
      <xdr:colOff>205713</xdr:colOff>
      <xdr:row>32</xdr:row>
      <xdr:rowOff>39688</xdr:rowOff>
    </xdr:from>
    <xdr:to>
      <xdr:col>111</xdr:col>
      <xdr:colOff>461037</xdr:colOff>
      <xdr:row>32</xdr:row>
      <xdr:rowOff>293688</xdr:rowOff>
    </xdr:to>
    <xdr:pic>
      <xdr:nvPicPr>
        <xdr:cNvPr id="2769" name="Picture 2768">
          <a:extLst>
            <a:ext uri="{FF2B5EF4-FFF2-40B4-BE49-F238E27FC236}">
              <a16:creationId xmlns:a16="http://schemas.microsoft.com/office/drawing/2014/main" id="{48646606-3E02-4737-948F-5AE7134D07C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2424263" y="10964863"/>
          <a:ext cx="255324" cy="254000"/>
        </a:xfrm>
        <a:prstGeom prst="rect">
          <a:avLst/>
        </a:prstGeom>
      </xdr:spPr>
    </xdr:pic>
    <xdr:clientData/>
  </xdr:twoCellAnchor>
  <xdr:twoCellAnchor>
    <xdr:from>
      <xdr:col>75</xdr:col>
      <xdr:colOff>204538</xdr:colOff>
      <xdr:row>32</xdr:row>
      <xdr:rowOff>39688</xdr:rowOff>
    </xdr:from>
    <xdr:to>
      <xdr:col>75</xdr:col>
      <xdr:colOff>462212</xdr:colOff>
      <xdr:row>32</xdr:row>
      <xdr:rowOff>293688</xdr:rowOff>
    </xdr:to>
    <xdr:pic>
      <xdr:nvPicPr>
        <xdr:cNvPr id="2770" name="Picture 2769">
          <a:extLst>
            <a:ext uri="{FF2B5EF4-FFF2-40B4-BE49-F238E27FC236}">
              <a16:creationId xmlns:a16="http://schemas.microsoft.com/office/drawing/2014/main" id="{E99E7063-8330-402E-9751-B7334FC3B73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8458188" y="10964863"/>
          <a:ext cx="257674" cy="254000"/>
        </a:xfrm>
        <a:prstGeom prst="rect">
          <a:avLst/>
        </a:prstGeom>
      </xdr:spPr>
    </xdr:pic>
    <xdr:clientData/>
  </xdr:twoCellAnchor>
  <xdr:twoCellAnchor>
    <xdr:from>
      <xdr:col>99</xdr:col>
      <xdr:colOff>205713</xdr:colOff>
      <xdr:row>32</xdr:row>
      <xdr:rowOff>39688</xdr:rowOff>
    </xdr:from>
    <xdr:to>
      <xdr:col>99</xdr:col>
      <xdr:colOff>461037</xdr:colOff>
      <xdr:row>32</xdr:row>
      <xdr:rowOff>293688</xdr:rowOff>
    </xdr:to>
    <xdr:pic>
      <xdr:nvPicPr>
        <xdr:cNvPr id="2771" name="Picture 2770">
          <a:extLst>
            <a:ext uri="{FF2B5EF4-FFF2-40B4-BE49-F238E27FC236}">
              <a16:creationId xmlns:a16="http://schemas.microsoft.com/office/drawing/2014/main" id="{90353A9B-D7CB-4F95-B940-4F224938BA7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2918313" y="10964863"/>
          <a:ext cx="255324" cy="254000"/>
        </a:xfrm>
        <a:prstGeom prst="rect">
          <a:avLst/>
        </a:prstGeom>
      </xdr:spPr>
    </xdr:pic>
    <xdr:clientData/>
  </xdr:twoCellAnchor>
  <xdr:twoCellAnchor>
    <xdr:from>
      <xdr:col>87</xdr:col>
      <xdr:colOff>185901</xdr:colOff>
      <xdr:row>32</xdr:row>
      <xdr:rowOff>39688</xdr:rowOff>
    </xdr:from>
    <xdr:to>
      <xdr:col>87</xdr:col>
      <xdr:colOff>480849</xdr:colOff>
      <xdr:row>32</xdr:row>
      <xdr:rowOff>293688</xdr:rowOff>
    </xdr:to>
    <xdr:pic>
      <xdr:nvPicPr>
        <xdr:cNvPr id="2772" name="Picture 2771">
          <a:extLst>
            <a:ext uri="{FF2B5EF4-FFF2-40B4-BE49-F238E27FC236}">
              <a16:creationId xmlns:a16="http://schemas.microsoft.com/office/drawing/2014/main" id="{12FF3CA9-049D-44DE-8733-C6D80CBCA51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5707126" y="10964863"/>
          <a:ext cx="294948" cy="254000"/>
        </a:xfrm>
        <a:prstGeom prst="rect">
          <a:avLst/>
        </a:prstGeom>
      </xdr:spPr>
    </xdr:pic>
    <xdr:clientData/>
  </xdr:twoCellAnchor>
  <xdr:twoCellAnchor>
    <xdr:from>
      <xdr:col>231</xdr:col>
      <xdr:colOff>205713</xdr:colOff>
      <xdr:row>32</xdr:row>
      <xdr:rowOff>39688</xdr:rowOff>
    </xdr:from>
    <xdr:to>
      <xdr:col>231</xdr:col>
      <xdr:colOff>461037</xdr:colOff>
      <xdr:row>32</xdr:row>
      <xdr:rowOff>293688</xdr:rowOff>
    </xdr:to>
    <xdr:pic>
      <xdr:nvPicPr>
        <xdr:cNvPr id="2773" name="Picture 2772">
          <a:extLst>
            <a:ext uri="{FF2B5EF4-FFF2-40B4-BE49-F238E27FC236}">
              <a16:creationId xmlns:a16="http://schemas.microsoft.com/office/drawing/2014/main" id="{DDFD3C2C-038F-4705-8325-8DD72E21A98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690688" y="10964863"/>
          <a:ext cx="255324" cy="254000"/>
        </a:xfrm>
        <a:prstGeom prst="rect">
          <a:avLst/>
        </a:prstGeom>
      </xdr:spPr>
    </xdr:pic>
    <xdr:clientData/>
  </xdr:twoCellAnchor>
  <xdr:twoCellAnchor>
    <xdr:from>
      <xdr:col>51</xdr:col>
      <xdr:colOff>237263</xdr:colOff>
      <xdr:row>32</xdr:row>
      <xdr:rowOff>39688</xdr:rowOff>
    </xdr:from>
    <xdr:to>
      <xdr:col>51</xdr:col>
      <xdr:colOff>429488</xdr:colOff>
      <xdr:row>32</xdr:row>
      <xdr:rowOff>293688</xdr:rowOff>
    </xdr:to>
    <xdr:pic>
      <xdr:nvPicPr>
        <xdr:cNvPr id="2774" name="Picture 2773">
          <a:extLst>
            <a:ext uri="{FF2B5EF4-FFF2-40B4-BE49-F238E27FC236}">
              <a16:creationId xmlns:a16="http://schemas.microsoft.com/office/drawing/2014/main" id="{B5C55E86-C984-42DA-B0BD-FE5AF569ADA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774663" y="10964863"/>
          <a:ext cx="192225" cy="254000"/>
        </a:xfrm>
        <a:prstGeom prst="rect">
          <a:avLst/>
        </a:prstGeom>
      </xdr:spPr>
    </xdr:pic>
    <xdr:clientData/>
  </xdr:twoCellAnchor>
  <xdr:twoCellAnchor>
    <xdr:from>
      <xdr:col>15</xdr:col>
      <xdr:colOff>205713</xdr:colOff>
      <xdr:row>32</xdr:row>
      <xdr:rowOff>39688</xdr:rowOff>
    </xdr:from>
    <xdr:to>
      <xdr:col>15</xdr:col>
      <xdr:colOff>461037</xdr:colOff>
      <xdr:row>32</xdr:row>
      <xdr:rowOff>293688</xdr:rowOff>
    </xdr:to>
    <xdr:pic>
      <xdr:nvPicPr>
        <xdr:cNvPr id="2775" name="Picture 2774">
          <a:extLst>
            <a:ext uri="{FF2B5EF4-FFF2-40B4-BE49-F238E27FC236}">
              <a16:creationId xmlns:a16="http://schemas.microsoft.com/office/drawing/2014/main" id="{57546D30-02E4-488A-A5AC-A612DCCE92F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121238" y="10964863"/>
          <a:ext cx="255324" cy="254000"/>
        </a:xfrm>
        <a:prstGeom prst="rect">
          <a:avLst/>
        </a:prstGeom>
      </xdr:spPr>
    </xdr:pic>
    <xdr:clientData/>
  </xdr:twoCellAnchor>
  <xdr:twoCellAnchor>
    <xdr:from>
      <xdr:col>123</xdr:col>
      <xdr:colOff>206867</xdr:colOff>
      <xdr:row>32</xdr:row>
      <xdr:rowOff>39688</xdr:rowOff>
    </xdr:from>
    <xdr:to>
      <xdr:col>123</xdr:col>
      <xdr:colOff>459883</xdr:colOff>
      <xdr:row>32</xdr:row>
      <xdr:rowOff>293688</xdr:rowOff>
    </xdr:to>
    <xdr:pic>
      <xdr:nvPicPr>
        <xdr:cNvPr id="2776" name="Picture 2775">
          <a:extLst>
            <a:ext uri="{FF2B5EF4-FFF2-40B4-BE49-F238E27FC236}">
              <a16:creationId xmlns:a16="http://schemas.microsoft.com/office/drawing/2014/main" id="{6AAF7E39-0062-44A1-B04C-7BB3A0889C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664542" y="10964863"/>
          <a:ext cx="253016" cy="254000"/>
        </a:xfrm>
        <a:prstGeom prst="rect">
          <a:avLst/>
        </a:prstGeom>
      </xdr:spPr>
    </xdr:pic>
    <xdr:clientData/>
  </xdr:twoCellAnchor>
  <xdr:twoCellAnchor>
    <xdr:from>
      <xdr:col>159</xdr:col>
      <xdr:colOff>204538</xdr:colOff>
      <xdr:row>32</xdr:row>
      <xdr:rowOff>39688</xdr:rowOff>
    </xdr:from>
    <xdr:to>
      <xdr:col>159</xdr:col>
      <xdr:colOff>462212</xdr:colOff>
      <xdr:row>32</xdr:row>
      <xdr:rowOff>293688</xdr:rowOff>
    </xdr:to>
    <xdr:pic>
      <xdr:nvPicPr>
        <xdr:cNvPr id="2777" name="Picture 2776">
          <a:extLst>
            <a:ext uri="{FF2B5EF4-FFF2-40B4-BE49-F238E27FC236}">
              <a16:creationId xmlns:a16="http://schemas.microsoft.com/office/drawing/2014/main" id="{90913A3A-89C4-4A9E-B63B-986ED56CE7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198363" y="10964863"/>
          <a:ext cx="257674" cy="254000"/>
        </a:xfrm>
        <a:prstGeom prst="rect">
          <a:avLst/>
        </a:prstGeom>
      </xdr:spPr>
    </xdr:pic>
    <xdr:clientData/>
  </xdr:twoCellAnchor>
  <xdr:twoCellAnchor>
    <xdr:from>
      <xdr:col>147</xdr:col>
      <xdr:colOff>227266</xdr:colOff>
      <xdr:row>32</xdr:row>
      <xdr:rowOff>39688</xdr:rowOff>
    </xdr:from>
    <xdr:to>
      <xdr:col>147</xdr:col>
      <xdr:colOff>439484</xdr:colOff>
      <xdr:row>32</xdr:row>
      <xdr:rowOff>293688</xdr:rowOff>
    </xdr:to>
    <xdr:pic>
      <xdr:nvPicPr>
        <xdr:cNvPr id="2778" name="Picture 2777">
          <a:extLst>
            <a:ext uri="{FF2B5EF4-FFF2-40B4-BE49-F238E27FC236}">
              <a16:creationId xmlns:a16="http://schemas.microsoft.com/office/drawing/2014/main" id="{69DEA33B-6671-40A4-AE93-9EAA69E874B4}"/>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5743966" y="10964863"/>
          <a:ext cx="212218" cy="254000"/>
        </a:xfrm>
        <a:prstGeom prst="rect">
          <a:avLst/>
        </a:prstGeom>
      </xdr:spPr>
    </xdr:pic>
    <xdr:clientData/>
  </xdr:twoCellAnchor>
  <xdr:twoCellAnchor>
    <xdr:from>
      <xdr:col>3</xdr:col>
      <xdr:colOff>205713</xdr:colOff>
      <xdr:row>32</xdr:row>
      <xdr:rowOff>39688</xdr:rowOff>
    </xdr:from>
    <xdr:to>
      <xdr:col>3</xdr:col>
      <xdr:colOff>461037</xdr:colOff>
      <xdr:row>32</xdr:row>
      <xdr:rowOff>293688</xdr:rowOff>
    </xdr:to>
    <xdr:pic>
      <xdr:nvPicPr>
        <xdr:cNvPr id="2779" name="Picture 2778">
          <a:extLst>
            <a:ext uri="{FF2B5EF4-FFF2-40B4-BE49-F238E27FC236}">
              <a16:creationId xmlns:a16="http://schemas.microsoft.com/office/drawing/2014/main" id="{FF7A59E0-A93C-432B-A25E-C6E8F05A87BA}"/>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148938" y="10964863"/>
          <a:ext cx="255324" cy="254000"/>
        </a:xfrm>
        <a:prstGeom prst="rect">
          <a:avLst/>
        </a:prstGeom>
      </xdr:spPr>
    </xdr:pic>
    <xdr:clientData/>
  </xdr:twoCellAnchor>
  <xdr:twoCellAnchor>
    <xdr:from>
      <xdr:col>219</xdr:col>
      <xdr:colOff>205808</xdr:colOff>
      <xdr:row>32</xdr:row>
      <xdr:rowOff>39688</xdr:rowOff>
    </xdr:from>
    <xdr:to>
      <xdr:col>219</xdr:col>
      <xdr:colOff>460943</xdr:colOff>
      <xdr:row>32</xdr:row>
      <xdr:rowOff>293688</xdr:rowOff>
    </xdr:to>
    <xdr:pic>
      <xdr:nvPicPr>
        <xdr:cNvPr id="2780" name="Picture 2779">
          <a:extLst>
            <a:ext uri="{FF2B5EF4-FFF2-40B4-BE49-F238E27FC236}">
              <a16:creationId xmlns:a16="http://schemas.microsoft.com/office/drawing/2014/main" id="{E0158167-A4FA-40A9-8426-C23868CB7BB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39508933" y="10964863"/>
          <a:ext cx="255135" cy="254000"/>
        </a:xfrm>
        <a:prstGeom prst="rect">
          <a:avLst/>
        </a:prstGeom>
      </xdr:spPr>
    </xdr:pic>
    <xdr:clientData/>
  </xdr:twoCellAnchor>
  <xdr:twoCellAnchor>
    <xdr:from>
      <xdr:col>135</xdr:col>
      <xdr:colOff>218582</xdr:colOff>
      <xdr:row>32</xdr:row>
      <xdr:rowOff>39688</xdr:rowOff>
    </xdr:from>
    <xdr:to>
      <xdr:col>135</xdr:col>
      <xdr:colOff>448167</xdr:colOff>
      <xdr:row>32</xdr:row>
      <xdr:rowOff>293688</xdr:rowOff>
    </xdr:to>
    <xdr:pic>
      <xdr:nvPicPr>
        <xdr:cNvPr id="2781" name="Picture 2780">
          <a:extLst>
            <a:ext uri="{FF2B5EF4-FFF2-40B4-BE49-F238E27FC236}">
              <a16:creationId xmlns:a16="http://schemas.microsoft.com/office/drawing/2014/main" id="{89A965C5-CE14-473B-ACB6-AB43378A0EE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8239107" y="10964863"/>
          <a:ext cx="229585" cy="254000"/>
        </a:xfrm>
        <a:prstGeom prst="rect">
          <a:avLst/>
        </a:prstGeom>
      </xdr:spPr>
    </xdr:pic>
    <xdr:clientData/>
  </xdr:twoCellAnchor>
  <xdr:twoCellAnchor>
    <xdr:from>
      <xdr:col>87</xdr:col>
      <xdr:colOff>205713</xdr:colOff>
      <xdr:row>33</xdr:row>
      <xdr:rowOff>39688</xdr:rowOff>
    </xdr:from>
    <xdr:to>
      <xdr:col>87</xdr:col>
      <xdr:colOff>461037</xdr:colOff>
      <xdr:row>33</xdr:row>
      <xdr:rowOff>293688</xdr:rowOff>
    </xdr:to>
    <xdr:pic>
      <xdr:nvPicPr>
        <xdr:cNvPr id="2782" name="Picture 2781">
          <a:extLst>
            <a:ext uri="{FF2B5EF4-FFF2-40B4-BE49-F238E27FC236}">
              <a16:creationId xmlns:a16="http://schemas.microsoft.com/office/drawing/2014/main" id="{C6D25E13-D202-402D-AF7F-0B93FBBE8C3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5726938" y="11298238"/>
          <a:ext cx="255324" cy="254000"/>
        </a:xfrm>
        <a:prstGeom prst="rect">
          <a:avLst/>
        </a:prstGeom>
      </xdr:spPr>
    </xdr:pic>
    <xdr:clientData/>
  </xdr:twoCellAnchor>
  <xdr:twoCellAnchor>
    <xdr:from>
      <xdr:col>147</xdr:col>
      <xdr:colOff>205713</xdr:colOff>
      <xdr:row>33</xdr:row>
      <xdr:rowOff>39688</xdr:rowOff>
    </xdr:from>
    <xdr:to>
      <xdr:col>147</xdr:col>
      <xdr:colOff>461037</xdr:colOff>
      <xdr:row>33</xdr:row>
      <xdr:rowOff>293688</xdr:rowOff>
    </xdr:to>
    <xdr:pic>
      <xdr:nvPicPr>
        <xdr:cNvPr id="2783" name="Picture 2782">
          <a:extLst>
            <a:ext uri="{FF2B5EF4-FFF2-40B4-BE49-F238E27FC236}">
              <a16:creationId xmlns:a16="http://schemas.microsoft.com/office/drawing/2014/main" id="{75509823-9443-4BDB-914F-6F73F6B68A2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5722413" y="11298238"/>
          <a:ext cx="255324" cy="254000"/>
        </a:xfrm>
        <a:prstGeom prst="rect">
          <a:avLst/>
        </a:prstGeom>
      </xdr:spPr>
    </xdr:pic>
    <xdr:clientData/>
  </xdr:twoCellAnchor>
  <xdr:twoCellAnchor>
    <xdr:from>
      <xdr:col>99</xdr:col>
      <xdr:colOff>206867</xdr:colOff>
      <xdr:row>33</xdr:row>
      <xdr:rowOff>39688</xdr:rowOff>
    </xdr:from>
    <xdr:to>
      <xdr:col>99</xdr:col>
      <xdr:colOff>459883</xdr:colOff>
      <xdr:row>33</xdr:row>
      <xdr:rowOff>293688</xdr:rowOff>
    </xdr:to>
    <xdr:pic>
      <xdr:nvPicPr>
        <xdr:cNvPr id="2784" name="Picture 2783">
          <a:extLst>
            <a:ext uri="{FF2B5EF4-FFF2-40B4-BE49-F238E27FC236}">
              <a16:creationId xmlns:a16="http://schemas.microsoft.com/office/drawing/2014/main" id="{607F325E-0091-4268-A86B-6BE56F7A43C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919467" y="11298238"/>
          <a:ext cx="253016" cy="254000"/>
        </a:xfrm>
        <a:prstGeom prst="rect">
          <a:avLst/>
        </a:prstGeom>
      </xdr:spPr>
    </xdr:pic>
    <xdr:clientData/>
  </xdr:twoCellAnchor>
  <xdr:twoCellAnchor>
    <xdr:from>
      <xdr:col>159</xdr:col>
      <xdr:colOff>204538</xdr:colOff>
      <xdr:row>33</xdr:row>
      <xdr:rowOff>39688</xdr:rowOff>
    </xdr:from>
    <xdr:to>
      <xdr:col>159</xdr:col>
      <xdr:colOff>462212</xdr:colOff>
      <xdr:row>33</xdr:row>
      <xdr:rowOff>293688</xdr:rowOff>
    </xdr:to>
    <xdr:pic>
      <xdr:nvPicPr>
        <xdr:cNvPr id="2785" name="Picture 2784">
          <a:extLst>
            <a:ext uri="{FF2B5EF4-FFF2-40B4-BE49-F238E27FC236}">
              <a16:creationId xmlns:a16="http://schemas.microsoft.com/office/drawing/2014/main" id="{2538574A-FE53-452F-B0FD-E5DB6B0B2CA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3198363" y="11298238"/>
          <a:ext cx="257674" cy="254000"/>
        </a:xfrm>
        <a:prstGeom prst="rect">
          <a:avLst/>
        </a:prstGeom>
      </xdr:spPr>
    </xdr:pic>
    <xdr:clientData/>
  </xdr:twoCellAnchor>
  <xdr:twoCellAnchor>
    <xdr:from>
      <xdr:col>75</xdr:col>
      <xdr:colOff>218582</xdr:colOff>
      <xdr:row>33</xdr:row>
      <xdr:rowOff>39688</xdr:rowOff>
    </xdr:from>
    <xdr:to>
      <xdr:col>75</xdr:col>
      <xdr:colOff>448167</xdr:colOff>
      <xdr:row>33</xdr:row>
      <xdr:rowOff>293688</xdr:rowOff>
    </xdr:to>
    <xdr:pic>
      <xdr:nvPicPr>
        <xdr:cNvPr id="2786" name="Picture 2785">
          <a:extLst>
            <a:ext uri="{FF2B5EF4-FFF2-40B4-BE49-F238E27FC236}">
              <a16:creationId xmlns:a16="http://schemas.microsoft.com/office/drawing/2014/main" id="{D558E7BE-42BC-4A2B-BA40-5AACD78E615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8472232" y="11298238"/>
          <a:ext cx="229585" cy="254000"/>
        </a:xfrm>
        <a:prstGeom prst="rect">
          <a:avLst/>
        </a:prstGeom>
      </xdr:spPr>
    </xdr:pic>
    <xdr:clientData/>
  </xdr:twoCellAnchor>
  <xdr:twoCellAnchor>
    <xdr:from>
      <xdr:col>219</xdr:col>
      <xdr:colOff>205713</xdr:colOff>
      <xdr:row>33</xdr:row>
      <xdr:rowOff>39688</xdr:rowOff>
    </xdr:from>
    <xdr:to>
      <xdr:col>219</xdr:col>
      <xdr:colOff>461037</xdr:colOff>
      <xdr:row>33</xdr:row>
      <xdr:rowOff>293688</xdr:rowOff>
    </xdr:to>
    <xdr:pic>
      <xdr:nvPicPr>
        <xdr:cNvPr id="2787" name="Picture 2786">
          <a:extLst>
            <a:ext uri="{FF2B5EF4-FFF2-40B4-BE49-F238E27FC236}">
              <a16:creationId xmlns:a16="http://schemas.microsoft.com/office/drawing/2014/main" id="{1B704101-F23F-426C-ACF7-2C9B68E3642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9508838" y="11298238"/>
          <a:ext cx="255324" cy="254000"/>
        </a:xfrm>
        <a:prstGeom prst="rect">
          <a:avLst/>
        </a:prstGeom>
      </xdr:spPr>
    </xdr:pic>
    <xdr:clientData/>
  </xdr:twoCellAnchor>
  <xdr:twoCellAnchor>
    <xdr:from>
      <xdr:col>111</xdr:col>
      <xdr:colOff>227266</xdr:colOff>
      <xdr:row>33</xdr:row>
      <xdr:rowOff>39688</xdr:rowOff>
    </xdr:from>
    <xdr:to>
      <xdr:col>111</xdr:col>
      <xdr:colOff>439484</xdr:colOff>
      <xdr:row>33</xdr:row>
      <xdr:rowOff>293688</xdr:rowOff>
    </xdr:to>
    <xdr:pic>
      <xdr:nvPicPr>
        <xdr:cNvPr id="2788" name="Picture 2787">
          <a:extLst>
            <a:ext uri="{FF2B5EF4-FFF2-40B4-BE49-F238E27FC236}">
              <a16:creationId xmlns:a16="http://schemas.microsoft.com/office/drawing/2014/main" id="{D20CA940-84F7-4C6F-9058-05E2E0B9C909}"/>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2445816" y="11298238"/>
          <a:ext cx="212218" cy="254000"/>
        </a:xfrm>
        <a:prstGeom prst="rect">
          <a:avLst/>
        </a:prstGeom>
      </xdr:spPr>
    </xdr:pic>
    <xdr:clientData/>
  </xdr:twoCellAnchor>
  <xdr:twoCellAnchor>
    <xdr:from>
      <xdr:col>3</xdr:col>
      <xdr:colOff>205808</xdr:colOff>
      <xdr:row>33</xdr:row>
      <xdr:rowOff>39688</xdr:rowOff>
    </xdr:from>
    <xdr:to>
      <xdr:col>3</xdr:col>
      <xdr:colOff>460943</xdr:colOff>
      <xdr:row>33</xdr:row>
      <xdr:rowOff>293688</xdr:rowOff>
    </xdr:to>
    <xdr:pic>
      <xdr:nvPicPr>
        <xdr:cNvPr id="2789" name="Picture 2788">
          <a:extLst>
            <a:ext uri="{FF2B5EF4-FFF2-40B4-BE49-F238E27FC236}">
              <a16:creationId xmlns:a16="http://schemas.microsoft.com/office/drawing/2014/main" id="{AF158FA2-B31B-4746-A5EE-D574EE6C212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149033" y="11298238"/>
          <a:ext cx="255135" cy="254000"/>
        </a:xfrm>
        <a:prstGeom prst="rect">
          <a:avLst/>
        </a:prstGeom>
      </xdr:spPr>
    </xdr:pic>
    <xdr:clientData/>
  </xdr:twoCellAnchor>
  <xdr:twoCellAnchor>
    <xdr:from>
      <xdr:col>135</xdr:col>
      <xdr:colOff>237263</xdr:colOff>
      <xdr:row>33</xdr:row>
      <xdr:rowOff>39688</xdr:rowOff>
    </xdr:from>
    <xdr:to>
      <xdr:col>135</xdr:col>
      <xdr:colOff>429488</xdr:colOff>
      <xdr:row>33</xdr:row>
      <xdr:rowOff>293688</xdr:rowOff>
    </xdr:to>
    <xdr:pic>
      <xdr:nvPicPr>
        <xdr:cNvPr id="2790" name="Picture 2789">
          <a:extLst>
            <a:ext uri="{FF2B5EF4-FFF2-40B4-BE49-F238E27FC236}">
              <a16:creationId xmlns:a16="http://schemas.microsoft.com/office/drawing/2014/main" id="{A0CE0CFD-32FD-4DB4-AA3B-874E12E9CFB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8257788" y="11298238"/>
          <a:ext cx="192225" cy="254000"/>
        </a:xfrm>
        <a:prstGeom prst="rect">
          <a:avLst/>
        </a:prstGeom>
      </xdr:spPr>
    </xdr:pic>
    <xdr:clientData/>
  </xdr:twoCellAnchor>
  <xdr:twoCellAnchor>
    <xdr:from>
      <xdr:col>15</xdr:col>
      <xdr:colOff>205808</xdr:colOff>
      <xdr:row>33</xdr:row>
      <xdr:rowOff>39688</xdr:rowOff>
    </xdr:from>
    <xdr:to>
      <xdr:col>15</xdr:col>
      <xdr:colOff>460943</xdr:colOff>
      <xdr:row>33</xdr:row>
      <xdr:rowOff>293688</xdr:rowOff>
    </xdr:to>
    <xdr:pic>
      <xdr:nvPicPr>
        <xdr:cNvPr id="2791" name="Picture 2790">
          <a:extLst>
            <a:ext uri="{FF2B5EF4-FFF2-40B4-BE49-F238E27FC236}">
              <a16:creationId xmlns:a16="http://schemas.microsoft.com/office/drawing/2014/main" id="{8CBED784-39E6-4CC1-BEC0-D9F8F5B1319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121333" y="11298238"/>
          <a:ext cx="255135" cy="254000"/>
        </a:xfrm>
        <a:prstGeom prst="rect">
          <a:avLst/>
        </a:prstGeom>
      </xdr:spPr>
    </xdr:pic>
    <xdr:clientData/>
  </xdr:twoCellAnchor>
  <xdr:twoCellAnchor>
    <xdr:from>
      <xdr:col>183</xdr:col>
      <xdr:colOff>205713</xdr:colOff>
      <xdr:row>33</xdr:row>
      <xdr:rowOff>39688</xdr:rowOff>
    </xdr:from>
    <xdr:to>
      <xdr:col>183</xdr:col>
      <xdr:colOff>461037</xdr:colOff>
      <xdr:row>33</xdr:row>
      <xdr:rowOff>293688</xdr:rowOff>
    </xdr:to>
    <xdr:pic>
      <xdr:nvPicPr>
        <xdr:cNvPr id="2792" name="Picture 2791">
          <a:extLst>
            <a:ext uri="{FF2B5EF4-FFF2-40B4-BE49-F238E27FC236}">
              <a16:creationId xmlns:a16="http://schemas.microsoft.com/office/drawing/2014/main" id="{D1201FC8-DA93-46A6-9BE9-279996FB11B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7467988" y="11298238"/>
          <a:ext cx="255324" cy="254000"/>
        </a:xfrm>
        <a:prstGeom prst="rect">
          <a:avLst/>
        </a:prstGeom>
      </xdr:spPr>
    </xdr:pic>
    <xdr:clientData/>
  </xdr:twoCellAnchor>
  <xdr:twoCellAnchor>
    <xdr:from>
      <xdr:col>51</xdr:col>
      <xdr:colOff>219918</xdr:colOff>
      <xdr:row>33</xdr:row>
      <xdr:rowOff>39688</xdr:rowOff>
    </xdr:from>
    <xdr:to>
      <xdr:col>51</xdr:col>
      <xdr:colOff>446832</xdr:colOff>
      <xdr:row>33</xdr:row>
      <xdr:rowOff>293688</xdr:rowOff>
    </xdr:to>
    <xdr:pic>
      <xdr:nvPicPr>
        <xdr:cNvPr id="2793" name="Picture 2792">
          <a:extLst>
            <a:ext uri="{FF2B5EF4-FFF2-40B4-BE49-F238E27FC236}">
              <a16:creationId xmlns:a16="http://schemas.microsoft.com/office/drawing/2014/main" id="{B882793E-A176-4E63-8635-01C5B19C0735}"/>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2757318" y="11298238"/>
          <a:ext cx="226914" cy="254000"/>
        </a:xfrm>
        <a:prstGeom prst="rect">
          <a:avLst/>
        </a:prstGeom>
      </xdr:spPr>
    </xdr:pic>
    <xdr:clientData/>
  </xdr:twoCellAnchor>
  <xdr:twoCellAnchor>
    <xdr:from>
      <xdr:col>207</xdr:col>
      <xdr:colOff>205713</xdr:colOff>
      <xdr:row>33</xdr:row>
      <xdr:rowOff>39688</xdr:rowOff>
    </xdr:from>
    <xdr:to>
      <xdr:col>207</xdr:col>
      <xdr:colOff>461037</xdr:colOff>
      <xdr:row>33</xdr:row>
      <xdr:rowOff>293688</xdr:rowOff>
    </xdr:to>
    <xdr:pic>
      <xdr:nvPicPr>
        <xdr:cNvPr id="2794" name="Picture 2793">
          <a:extLst>
            <a:ext uri="{FF2B5EF4-FFF2-40B4-BE49-F238E27FC236}">
              <a16:creationId xmlns:a16="http://schemas.microsoft.com/office/drawing/2014/main" id="{F8740F82-66A8-4502-BABC-584D3FE45D2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1736438" y="11298238"/>
          <a:ext cx="255324" cy="254000"/>
        </a:xfrm>
        <a:prstGeom prst="rect">
          <a:avLst/>
        </a:prstGeom>
      </xdr:spPr>
    </xdr:pic>
    <xdr:clientData/>
  </xdr:twoCellAnchor>
  <xdr:twoCellAnchor>
    <xdr:from>
      <xdr:col>87</xdr:col>
      <xdr:colOff>205713</xdr:colOff>
      <xdr:row>34</xdr:row>
      <xdr:rowOff>39688</xdr:rowOff>
    </xdr:from>
    <xdr:to>
      <xdr:col>87</xdr:col>
      <xdr:colOff>461037</xdr:colOff>
      <xdr:row>34</xdr:row>
      <xdr:rowOff>293688</xdr:rowOff>
    </xdr:to>
    <xdr:pic>
      <xdr:nvPicPr>
        <xdr:cNvPr id="2795" name="Picture 2794">
          <a:extLst>
            <a:ext uri="{FF2B5EF4-FFF2-40B4-BE49-F238E27FC236}">
              <a16:creationId xmlns:a16="http://schemas.microsoft.com/office/drawing/2014/main" id="{ABE5D084-A53B-44C3-9B9B-35B872FDC29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5726938" y="11631613"/>
          <a:ext cx="255324" cy="254000"/>
        </a:xfrm>
        <a:prstGeom prst="rect">
          <a:avLst/>
        </a:prstGeom>
      </xdr:spPr>
    </xdr:pic>
    <xdr:clientData/>
  </xdr:twoCellAnchor>
  <xdr:twoCellAnchor>
    <xdr:from>
      <xdr:col>27</xdr:col>
      <xdr:colOff>222477</xdr:colOff>
      <xdr:row>33</xdr:row>
      <xdr:rowOff>39688</xdr:rowOff>
    </xdr:from>
    <xdr:to>
      <xdr:col>27</xdr:col>
      <xdr:colOff>444273</xdr:colOff>
      <xdr:row>33</xdr:row>
      <xdr:rowOff>293688</xdr:rowOff>
    </xdr:to>
    <xdr:pic>
      <xdr:nvPicPr>
        <xdr:cNvPr id="2796" name="Picture 2795">
          <a:extLst>
            <a:ext uri="{FF2B5EF4-FFF2-40B4-BE49-F238E27FC236}">
              <a16:creationId xmlns:a16="http://schemas.microsoft.com/office/drawing/2014/main" id="{B12C314A-F5ED-4AFB-B689-4E34796FADB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7577027" y="11298238"/>
          <a:ext cx="221796" cy="254000"/>
        </a:xfrm>
        <a:prstGeom prst="rect">
          <a:avLst/>
        </a:prstGeom>
      </xdr:spPr>
    </xdr:pic>
    <xdr:clientData/>
  </xdr:twoCellAnchor>
  <xdr:twoCellAnchor>
    <xdr:from>
      <xdr:col>39</xdr:col>
      <xdr:colOff>209706</xdr:colOff>
      <xdr:row>33</xdr:row>
      <xdr:rowOff>39688</xdr:rowOff>
    </xdr:from>
    <xdr:to>
      <xdr:col>39</xdr:col>
      <xdr:colOff>457045</xdr:colOff>
      <xdr:row>33</xdr:row>
      <xdr:rowOff>293688</xdr:rowOff>
    </xdr:to>
    <xdr:pic>
      <xdr:nvPicPr>
        <xdr:cNvPr id="2797" name="Picture 2796">
          <a:extLst>
            <a:ext uri="{FF2B5EF4-FFF2-40B4-BE49-F238E27FC236}">
              <a16:creationId xmlns:a16="http://schemas.microsoft.com/office/drawing/2014/main" id="{350A28FA-3BD4-4F95-B898-4F0368A3C49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4822306" y="11298238"/>
          <a:ext cx="247339" cy="254000"/>
        </a:xfrm>
        <a:prstGeom prst="rect">
          <a:avLst/>
        </a:prstGeom>
      </xdr:spPr>
    </xdr:pic>
    <xdr:clientData/>
  </xdr:twoCellAnchor>
  <xdr:twoCellAnchor>
    <xdr:from>
      <xdr:col>195</xdr:col>
      <xdr:colOff>204538</xdr:colOff>
      <xdr:row>33</xdr:row>
      <xdr:rowOff>39688</xdr:rowOff>
    </xdr:from>
    <xdr:to>
      <xdr:col>195</xdr:col>
      <xdr:colOff>462212</xdr:colOff>
      <xdr:row>33</xdr:row>
      <xdr:rowOff>293688</xdr:rowOff>
    </xdr:to>
    <xdr:pic>
      <xdr:nvPicPr>
        <xdr:cNvPr id="2798" name="Picture 2797">
          <a:extLst>
            <a:ext uri="{FF2B5EF4-FFF2-40B4-BE49-F238E27FC236}">
              <a16:creationId xmlns:a16="http://schemas.microsoft.com/office/drawing/2014/main" id="{5105788D-CCB0-41B4-9E18-A30078EB8C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353388" y="11298238"/>
          <a:ext cx="257674" cy="254000"/>
        </a:xfrm>
        <a:prstGeom prst="rect">
          <a:avLst/>
        </a:prstGeom>
      </xdr:spPr>
    </xdr:pic>
    <xdr:clientData/>
  </xdr:twoCellAnchor>
  <xdr:twoCellAnchor>
    <xdr:from>
      <xdr:col>123</xdr:col>
      <xdr:colOff>205713</xdr:colOff>
      <xdr:row>33</xdr:row>
      <xdr:rowOff>39688</xdr:rowOff>
    </xdr:from>
    <xdr:to>
      <xdr:col>123</xdr:col>
      <xdr:colOff>461037</xdr:colOff>
      <xdr:row>33</xdr:row>
      <xdr:rowOff>293688</xdr:rowOff>
    </xdr:to>
    <xdr:pic>
      <xdr:nvPicPr>
        <xdr:cNvPr id="2799" name="Picture 2798">
          <a:extLst>
            <a:ext uri="{FF2B5EF4-FFF2-40B4-BE49-F238E27FC236}">
              <a16:creationId xmlns:a16="http://schemas.microsoft.com/office/drawing/2014/main" id="{F6D2E8BA-9DB6-44FA-8042-573E540BDF6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663388" y="11298238"/>
          <a:ext cx="255324" cy="254000"/>
        </a:xfrm>
        <a:prstGeom prst="rect">
          <a:avLst/>
        </a:prstGeom>
      </xdr:spPr>
    </xdr:pic>
    <xdr:clientData/>
  </xdr:twoCellAnchor>
  <xdr:twoCellAnchor>
    <xdr:from>
      <xdr:col>147</xdr:col>
      <xdr:colOff>205713</xdr:colOff>
      <xdr:row>34</xdr:row>
      <xdr:rowOff>39688</xdr:rowOff>
    </xdr:from>
    <xdr:to>
      <xdr:col>147</xdr:col>
      <xdr:colOff>461037</xdr:colOff>
      <xdr:row>34</xdr:row>
      <xdr:rowOff>293688</xdr:rowOff>
    </xdr:to>
    <xdr:pic>
      <xdr:nvPicPr>
        <xdr:cNvPr id="2800" name="Picture 2799">
          <a:extLst>
            <a:ext uri="{FF2B5EF4-FFF2-40B4-BE49-F238E27FC236}">
              <a16:creationId xmlns:a16="http://schemas.microsoft.com/office/drawing/2014/main" id="{AA217022-B67F-40A7-AD55-04D83295800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5722413" y="11631613"/>
          <a:ext cx="255324" cy="254000"/>
        </a:xfrm>
        <a:prstGeom prst="rect">
          <a:avLst/>
        </a:prstGeom>
      </xdr:spPr>
    </xdr:pic>
    <xdr:clientData/>
  </xdr:twoCellAnchor>
  <xdr:twoCellAnchor>
    <xdr:from>
      <xdr:col>63</xdr:col>
      <xdr:colOff>205713</xdr:colOff>
      <xdr:row>33</xdr:row>
      <xdr:rowOff>39688</xdr:rowOff>
    </xdr:from>
    <xdr:to>
      <xdr:col>63</xdr:col>
      <xdr:colOff>461037</xdr:colOff>
      <xdr:row>33</xdr:row>
      <xdr:rowOff>293688</xdr:rowOff>
    </xdr:to>
    <xdr:pic>
      <xdr:nvPicPr>
        <xdr:cNvPr id="2801" name="Picture 2800">
          <a:extLst>
            <a:ext uri="{FF2B5EF4-FFF2-40B4-BE49-F238E27FC236}">
              <a16:creationId xmlns:a16="http://schemas.microsoft.com/office/drawing/2014/main" id="{C1E7B15B-5395-4117-9425-A6405269686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0001163" y="11298238"/>
          <a:ext cx="255324" cy="254000"/>
        </a:xfrm>
        <a:prstGeom prst="rect">
          <a:avLst/>
        </a:prstGeom>
      </xdr:spPr>
    </xdr:pic>
    <xdr:clientData/>
  </xdr:twoCellAnchor>
  <xdr:twoCellAnchor>
    <xdr:from>
      <xdr:col>231</xdr:col>
      <xdr:colOff>205713</xdr:colOff>
      <xdr:row>33</xdr:row>
      <xdr:rowOff>39688</xdr:rowOff>
    </xdr:from>
    <xdr:to>
      <xdr:col>231</xdr:col>
      <xdr:colOff>461037</xdr:colOff>
      <xdr:row>33</xdr:row>
      <xdr:rowOff>293688</xdr:rowOff>
    </xdr:to>
    <xdr:pic>
      <xdr:nvPicPr>
        <xdr:cNvPr id="2802" name="Picture 2801">
          <a:extLst>
            <a:ext uri="{FF2B5EF4-FFF2-40B4-BE49-F238E27FC236}">
              <a16:creationId xmlns:a16="http://schemas.microsoft.com/office/drawing/2014/main" id="{FB1242DC-B6D4-4796-842C-06293F57F0B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6690688" y="11298238"/>
          <a:ext cx="255324" cy="254000"/>
        </a:xfrm>
        <a:prstGeom prst="rect">
          <a:avLst/>
        </a:prstGeom>
      </xdr:spPr>
    </xdr:pic>
    <xdr:clientData/>
  </xdr:twoCellAnchor>
  <xdr:twoCellAnchor>
    <xdr:from>
      <xdr:col>171</xdr:col>
      <xdr:colOff>185901</xdr:colOff>
      <xdr:row>33</xdr:row>
      <xdr:rowOff>39688</xdr:rowOff>
    </xdr:from>
    <xdr:to>
      <xdr:col>171</xdr:col>
      <xdr:colOff>480849</xdr:colOff>
      <xdr:row>33</xdr:row>
      <xdr:rowOff>293688</xdr:rowOff>
    </xdr:to>
    <xdr:pic>
      <xdr:nvPicPr>
        <xdr:cNvPr id="2803" name="Picture 2802">
          <a:extLst>
            <a:ext uri="{FF2B5EF4-FFF2-40B4-BE49-F238E27FC236}">
              <a16:creationId xmlns:a16="http://schemas.microsoft.com/office/drawing/2014/main" id="{A9EB7FEC-730C-44C1-9212-951712F5A84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313951" y="11298238"/>
          <a:ext cx="294948" cy="254000"/>
        </a:xfrm>
        <a:prstGeom prst="rect">
          <a:avLst/>
        </a:prstGeom>
      </xdr:spPr>
    </xdr:pic>
    <xdr:clientData/>
  </xdr:twoCellAnchor>
  <xdr:twoCellAnchor>
    <xdr:from>
      <xdr:col>51</xdr:col>
      <xdr:colOff>205713</xdr:colOff>
      <xdr:row>34</xdr:row>
      <xdr:rowOff>39688</xdr:rowOff>
    </xdr:from>
    <xdr:to>
      <xdr:col>51</xdr:col>
      <xdr:colOff>461037</xdr:colOff>
      <xdr:row>34</xdr:row>
      <xdr:rowOff>293688</xdr:rowOff>
    </xdr:to>
    <xdr:pic>
      <xdr:nvPicPr>
        <xdr:cNvPr id="2804" name="Picture 2803">
          <a:extLst>
            <a:ext uri="{FF2B5EF4-FFF2-40B4-BE49-F238E27FC236}">
              <a16:creationId xmlns:a16="http://schemas.microsoft.com/office/drawing/2014/main" id="{3A12DFD5-117E-4390-BDB3-102669C3761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2743113" y="11631613"/>
          <a:ext cx="255324" cy="254000"/>
        </a:xfrm>
        <a:prstGeom prst="rect">
          <a:avLst/>
        </a:prstGeom>
      </xdr:spPr>
    </xdr:pic>
    <xdr:clientData/>
  </xdr:twoCellAnchor>
  <xdr:twoCellAnchor>
    <xdr:from>
      <xdr:col>207</xdr:col>
      <xdr:colOff>205713</xdr:colOff>
      <xdr:row>34</xdr:row>
      <xdr:rowOff>39688</xdr:rowOff>
    </xdr:from>
    <xdr:to>
      <xdr:col>207</xdr:col>
      <xdr:colOff>461037</xdr:colOff>
      <xdr:row>34</xdr:row>
      <xdr:rowOff>293688</xdr:rowOff>
    </xdr:to>
    <xdr:pic>
      <xdr:nvPicPr>
        <xdr:cNvPr id="2805" name="Picture 2804">
          <a:extLst>
            <a:ext uri="{FF2B5EF4-FFF2-40B4-BE49-F238E27FC236}">
              <a16:creationId xmlns:a16="http://schemas.microsoft.com/office/drawing/2014/main" id="{5F70C501-398C-4249-A107-46332EAD615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1736438" y="11631613"/>
          <a:ext cx="255324" cy="254000"/>
        </a:xfrm>
        <a:prstGeom prst="rect">
          <a:avLst/>
        </a:prstGeom>
      </xdr:spPr>
    </xdr:pic>
    <xdr:clientData/>
  </xdr:twoCellAnchor>
  <xdr:twoCellAnchor>
    <xdr:from>
      <xdr:col>219</xdr:col>
      <xdr:colOff>204538</xdr:colOff>
      <xdr:row>34</xdr:row>
      <xdr:rowOff>39688</xdr:rowOff>
    </xdr:from>
    <xdr:to>
      <xdr:col>219</xdr:col>
      <xdr:colOff>462212</xdr:colOff>
      <xdr:row>34</xdr:row>
      <xdr:rowOff>293688</xdr:rowOff>
    </xdr:to>
    <xdr:pic>
      <xdr:nvPicPr>
        <xdr:cNvPr id="2806" name="Picture 2805">
          <a:extLst>
            <a:ext uri="{FF2B5EF4-FFF2-40B4-BE49-F238E27FC236}">
              <a16:creationId xmlns:a16="http://schemas.microsoft.com/office/drawing/2014/main" id="{DF831E4A-0EE9-4131-AA0E-4C7C8E57170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9507663" y="11631613"/>
          <a:ext cx="257674" cy="254000"/>
        </a:xfrm>
        <a:prstGeom prst="rect">
          <a:avLst/>
        </a:prstGeom>
      </xdr:spPr>
    </xdr:pic>
    <xdr:clientData/>
  </xdr:twoCellAnchor>
  <xdr:twoCellAnchor>
    <xdr:from>
      <xdr:col>99</xdr:col>
      <xdr:colOff>218582</xdr:colOff>
      <xdr:row>34</xdr:row>
      <xdr:rowOff>39688</xdr:rowOff>
    </xdr:from>
    <xdr:to>
      <xdr:col>99</xdr:col>
      <xdr:colOff>448167</xdr:colOff>
      <xdr:row>34</xdr:row>
      <xdr:rowOff>293688</xdr:rowOff>
    </xdr:to>
    <xdr:pic>
      <xdr:nvPicPr>
        <xdr:cNvPr id="2807" name="Picture 2806">
          <a:extLst>
            <a:ext uri="{FF2B5EF4-FFF2-40B4-BE49-F238E27FC236}">
              <a16:creationId xmlns:a16="http://schemas.microsoft.com/office/drawing/2014/main" id="{412E9B39-A70A-48B7-BB3A-DDBED7F48DA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2931182" y="11631613"/>
          <a:ext cx="229585" cy="254000"/>
        </a:xfrm>
        <a:prstGeom prst="rect">
          <a:avLst/>
        </a:prstGeom>
      </xdr:spPr>
    </xdr:pic>
    <xdr:clientData/>
  </xdr:twoCellAnchor>
  <xdr:twoCellAnchor>
    <xdr:from>
      <xdr:col>39</xdr:col>
      <xdr:colOff>205713</xdr:colOff>
      <xdr:row>34</xdr:row>
      <xdr:rowOff>39688</xdr:rowOff>
    </xdr:from>
    <xdr:to>
      <xdr:col>39</xdr:col>
      <xdr:colOff>461037</xdr:colOff>
      <xdr:row>34</xdr:row>
      <xdr:rowOff>293688</xdr:rowOff>
    </xdr:to>
    <xdr:pic>
      <xdr:nvPicPr>
        <xdr:cNvPr id="2808" name="Picture 2807">
          <a:extLst>
            <a:ext uri="{FF2B5EF4-FFF2-40B4-BE49-F238E27FC236}">
              <a16:creationId xmlns:a16="http://schemas.microsoft.com/office/drawing/2014/main" id="{3AA29793-6D09-478A-B00F-6818324611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18313" y="11631613"/>
          <a:ext cx="255324" cy="254000"/>
        </a:xfrm>
        <a:prstGeom prst="rect">
          <a:avLst/>
        </a:prstGeom>
      </xdr:spPr>
    </xdr:pic>
    <xdr:clientData/>
  </xdr:twoCellAnchor>
  <xdr:twoCellAnchor>
    <xdr:from>
      <xdr:col>195</xdr:col>
      <xdr:colOff>222477</xdr:colOff>
      <xdr:row>34</xdr:row>
      <xdr:rowOff>39688</xdr:rowOff>
    </xdr:from>
    <xdr:to>
      <xdr:col>195</xdr:col>
      <xdr:colOff>444273</xdr:colOff>
      <xdr:row>34</xdr:row>
      <xdr:rowOff>293688</xdr:rowOff>
    </xdr:to>
    <xdr:pic>
      <xdr:nvPicPr>
        <xdr:cNvPr id="2809" name="Picture 2808">
          <a:extLst>
            <a:ext uri="{FF2B5EF4-FFF2-40B4-BE49-F238E27FC236}">
              <a16:creationId xmlns:a16="http://schemas.microsoft.com/office/drawing/2014/main" id="{38DA68F7-3618-4188-942B-5E172FD48EC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24371327" y="11631613"/>
          <a:ext cx="221796" cy="254000"/>
        </a:xfrm>
        <a:prstGeom prst="rect">
          <a:avLst/>
        </a:prstGeom>
      </xdr:spPr>
    </xdr:pic>
    <xdr:clientData/>
  </xdr:twoCellAnchor>
  <xdr:twoCellAnchor>
    <xdr:from>
      <xdr:col>15</xdr:col>
      <xdr:colOff>185901</xdr:colOff>
      <xdr:row>34</xdr:row>
      <xdr:rowOff>39688</xdr:rowOff>
    </xdr:from>
    <xdr:to>
      <xdr:col>15</xdr:col>
      <xdr:colOff>480849</xdr:colOff>
      <xdr:row>34</xdr:row>
      <xdr:rowOff>293688</xdr:rowOff>
    </xdr:to>
    <xdr:pic>
      <xdr:nvPicPr>
        <xdr:cNvPr id="2810" name="Picture 2809">
          <a:extLst>
            <a:ext uri="{FF2B5EF4-FFF2-40B4-BE49-F238E27FC236}">
              <a16:creationId xmlns:a16="http://schemas.microsoft.com/office/drawing/2014/main" id="{9EA6013F-DAD9-4032-82EE-B04B62806E7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101426" y="11631613"/>
          <a:ext cx="294948" cy="254000"/>
        </a:xfrm>
        <a:prstGeom prst="rect">
          <a:avLst/>
        </a:prstGeom>
      </xdr:spPr>
    </xdr:pic>
    <xdr:clientData/>
  </xdr:twoCellAnchor>
  <xdr:twoCellAnchor>
    <xdr:from>
      <xdr:col>231</xdr:col>
      <xdr:colOff>237263</xdr:colOff>
      <xdr:row>34</xdr:row>
      <xdr:rowOff>39688</xdr:rowOff>
    </xdr:from>
    <xdr:to>
      <xdr:col>231</xdr:col>
      <xdr:colOff>429488</xdr:colOff>
      <xdr:row>34</xdr:row>
      <xdr:rowOff>293688</xdr:rowOff>
    </xdr:to>
    <xdr:pic>
      <xdr:nvPicPr>
        <xdr:cNvPr id="2811" name="Picture 2810">
          <a:extLst>
            <a:ext uri="{FF2B5EF4-FFF2-40B4-BE49-F238E27FC236}">
              <a16:creationId xmlns:a16="http://schemas.microsoft.com/office/drawing/2014/main" id="{E9BDC3FC-34B6-4ECC-8B36-227CFB152B4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6722238" y="11631613"/>
          <a:ext cx="192225" cy="254000"/>
        </a:xfrm>
        <a:prstGeom prst="rect">
          <a:avLst/>
        </a:prstGeom>
      </xdr:spPr>
    </xdr:pic>
    <xdr:clientData/>
  </xdr:twoCellAnchor>
  <xdr:twoCellAnchor>
    <xdr:from>
      <xdr:col>171</xdr:col>
      <xdr:colOff>205808</xdr:colOff>
      <xdr:row>34</xdr:row>
      <xdr:rowOff>39688</xdr:rowOff>
    </xdr:from>
    <xdr:to>
      <xdr:col>171</xdr:col>
      <xdr:colOff>460943</xdr:colOff>
      <xdr:row>34</xdr:row>
      <xdr:rowOff>293688</xdr:rowOff>
    </xdr:to>
    <xdr:pic>
      <xdr:nvPicPr>
        <xdr:cNvPr id="2812" name="Picture 2811">
          <a:extLst>
            <a:ext uri="{FF2B5EF4-FFF2-40B4-BE49-F238E27FC236}">
              <a16:creationId xmlns:a16="http://schemas.microsoft.com/office/drawing/2014/main" id="{F12A944A-A813-4D77-A9F7-A9529F1B264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0333858" y="11631613"/>
          <a:ext cx="255135" cy="254000"/>
        </a:xfrm>
        <a:prstGeom prst="rect">
          <a:avLst/>
        </a:prstGeom>
      </xdr:spPr>
    </xdr:pic>
    <xdr:clientData/>
  </xdr:twoCellAnchor>
  <xdr:twoCellAnchor>
    <xdr:from>
      <xdr:col>111</xdr:col>
      <xdr:colOff>205713</xdr:colOff>
      <xdr:row>34</xdr:row>
      <xdr:rowOff>39688</xdr:rowOff>
    </xdr:from>
    <xdr:to>
      <xdr:col>111</xdr:col>
      <xdr:colOff>461037</xdr:colOff>
      <xdr:row>34</xdr:row>
      <xdr:rowOff>293688</xdr:rowOff>
    </xdr:to>
    <xdr:pic>
      <xdr:nvPicPr>
        <xdr:cNvPr id="2813" name="Picture 2812">
          <a:extLst>
            <a:ext uri="{FF2B5EF4-FFF2-40B4-BE49-F238E27FC236}">
              <a16:creationId xmlns:a16="http://schemas.microsoft.com/office/drawing/2014/main" id="{AC4C4AA8-14C6-44FD-BA1E-FAAAAAA48A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424263" y="11631613"/>
          <a:ext cx="255324" cy="254000"/>
        </a:xfrm>
        <a:prstGeom prst="rect">
          <a:avLst/>
        </a:prstGeom>
      </xdr:spPr>
    </xdr:pic>
    <xdr:clientData/>
  </xdr:twoCellAnchor>
  <xdr:twoCellAnchor>
    <xdr:from>
      <xdr:col>123</xdr:col>
      <xdr:colOff>205713</xdr:colOff>
      <xdr:row>34</xdr:row>
      <xdr:rowOff>39688</xdr:rowOff>
    </xdr:from>
    <xdr:to>
      <xdr:col>123</xdr:col>
      <xdr:colOff>461037</xdr:colOff>
      <xdr:row>34</xdr:row>
      <xdr:rowOff>293688</xdr:rowOff>
    </xdr:to>
    <xdr:pic>
      <xdr:nvPicPr>
        <xdr:cNvPr id="2814" name="Picture 2813">
          <a:extLst>
            <a:ext uri="{FF2B5EF4-FFF2-40B4-BE49-F238E27FC236}">
              <a16:creationId xmlns:a16="http://schemas.microsoft.com/office/drawing/2014/main" id="{74FA4023-5AF0-45F3-A9B9-ADCEF36D91D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663388" y="11631613"/>
          <a:ext cx="255324" cy="254000"/>
        </a:xfrm>
        <a:prstGeom prst="rect">
          <a:avLst/>
        </a:prstGeom>
      </xdr:spPr>
    </xdr:pic>
    <xdr:clientData/>
  </xdr:twoCellAnchor>
  <xdr:twoCellAnchor>
    <xdr:from>
      <xdr:col>75</xdr:col>
      <xdr:colOff>204538</xdr:colOff>
      <xdr:row>34</xdr:row>
      <xdr:rowOff>39688</xdr:rowOff>
    </xdr:from>
    <xdr:to>
      <xdr:col>75</xdr:col>
      <xdr:colOff>462212</xdr:colOff>
      <xdr:row>34</xdr:row>
      <xdr:rowOff>293688</xdr:rowOff>
    </xdr:to>
    <xdr:pic>
      <xdr:nvPicPr>
        <xdr:cNvPr id="2815" name="Picture 2814">
          <a:extLst>
            <a:ext uri="{FF2B5EF4-FFF2-40B4-BE49-F238E27FC236}">
              <a16:creationId xmlns:a16="http://schemas.microsoft.com/office/drawing/2014/main" id="{43FEB19E-B10D-41BC-9001-55724614DD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458188" y="11631613"/>
          <a:ext cx="257674" cy="254000"/>
        </a:xfrm>
        <a:prstGeom prst="rect">
          <a:avLst/>
        </a:prstGeom>
      </xdr:spPr>
    </xdr:pic>
    <xdr:clientData/>
  </xdr:twoCellAnchor>
  <xdr:twoCellAnchor>
    <xdr:from>
      <xdr:col>3</xdr:col>
      <xdr:colOff>219918</xdr:colOff>
      <xdr:row>34</xdr:row>
      <xdr:rowOff>39688</xdr:rowOff>
    </xdr:from>
    <xdr:to>
      <xdr:col>3</xdr:col>
      <xdr:colOff>446832</xdr:colOff>
      <xdr:row>34</xdr:row>
      <xdr:rowOff>293688</xdr:rowOff>
    </xdr:to>
    <xdr:pic>
      <xdr:nvPicPr>
        <xdr:cNvPr id="2816" name="Picture 2815">
          <a:extLst>
            <a:ext uri="{FF2B5EF4-FFF2-40B4-BE49-F238E27FC236}">
              <a16:creationId xmlns:a16="http://schemas.microsoft.com/office/drawing/2014/main" id="{17023B9F-3341-4A38-9A46-1343CE7560B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163143" y="11631613"/>
          <a:ext cx="226914" cy="254000"/>
        </a:xfrm>
        <a:prstGeom prst="rect">
          <a:avLst/>
        </a:prstGeom>
      </xdr:spPr>
    </xdr:pic>
    <xdr:clientData/>
  </xdr:twoCellAnchor>
  <xdr:twoCellAnchor>
    <xdr:from>
      <xdr:col>183</xdr:col>
      <xdr:colOff>227266</xdr:colOff>
      <xdr:row>34</xdr:row>
      <xdr:rowOff>39688</xdr:rowOff>
    </xdr:from>
    <xdr:to>
      <xdr:col>183</xdr:col>
      <xdr:colOff>439484</xdr:colOff>
      <xdr:row>34</xdr:row>
      <xdr:rowOff>293688</xdr:rowOff>
    </xdr:to>
    <xdr:pic>
      <xdr:nvPicPr>
        <xdr:cNvPr id="2817" name="Picture 2816">
          <a:extLst>
            <a:ext uri="{FF2B5EF4-FFF2-40B4-BE49-F238E27FC236}">
              <a16:creationId xmlns:a16="http://schemas.microsoft.com/office/drawing/2014/main" id="{EC927A8C-C6C0-4367-B8D0-0D5DE322A631}"/>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17489541" y="11631613"/>
          <a:ext cx="212218" cy="254000"/>
        </a:xfrm>
        <a:prstGeom prst="rect">
          <a:avLst/>
        </a:prstGeom>
      </xdr:spPr>
    </xdr:pic>
    <xdr:clientData/>
  </xdr:twoCellAnchor>
  <xdr:twoCellAnchor>
    <xdr:from>
      <xdr:col>159</xdr:col>
      <xdr:colOff>205808</xdr:colOff>
      <xdr:row>34</xdr:row>
      <xdr:rowOff>39688</xdr:rowOff>
    </xdr:from>
    <xdr:to>
      <xdr:col>159</xdr:col>
      <xdr:colOff>460943</xdr:colOff>
      <xdr:row>34</xdr:row>
      <xdr:rowOff>293688</xdr:rowOff>
    </xdr:to>
    <xdr:pic>
      <xdr:nvPicPr>
        <xdr:cNvPr id="2818" name="Picture 2817">
          <a:extLst>
            <a:ext uri="{FF2B5EF4-FFF2-40B4-BE49-F238E27FC236}">
              <a16:creationId xmlns:a16="http://schemas.microsoft.com/office/drawing/2014/main" id="{E9F70287-A12C-443E-A8E9-65F2F7559A6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03199633" y="11631613"/>
          <a:ext cx="255135" cy="254000"/>
        </a:xfrm>
        <a:prstGeom prst="rect">
          <a:avLst/>
        </a:prstGeom>
      </xdr:spPr>
    </xdr:pic>
    <xdr:clientData/>
  </xdr:twoCellAnchor>
  <xdr:twoCellAnchor>
    <xdr:from>
      <xdr:col>135</xdr:col>
      <xdr:colOff>206867</xdr:colOff>
      <xdr:row>34</xdr:row>
      <xdr:rowOff>39688</xdr:rowOff>
    </xdr:from>
    <xdr:to>
      <xdr:col>135</xdr:col>
      <xdr:colOff>459883</xdr:colOff>
      <xdr:row>34</xdr:row>
      <xdr:rowOff>293688</xdr:rowOff>
    </xdr:to>
    <xdr:pic>
      <xdr:nvPicPr>
        <xdr:cNvPr id="2819" name="Picture 2818">
          <a:extLst>
            <a:ext uri="{FF2B5EF4-FFF2-40B4-BE49-F238E27FC236}">
              <a16:creationId xmlns:a16="http://schemas.microsoft.com/office/drawing/2014/main" id="{09FE5DD1-7FF4-4A9A-A7A6-1EFF6583B5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227392" y="11631613"/>
          <a:ext cx="253016" cy="254000"/>
        </a:xfrm>
        <a:prstGeom prst="rect">
          <a:avLst/>
        </a:prstGeom>
      </xdr:spPr>
    </xdr:pic>
    <xdr:clientData/>
  </xdr:twoCellAnchor>
  <xdr:twoCellAnchor>
    <xdr:from>
      <xdr:col>51</xdr:col>
      <xdr:colOff>205713</xdr:colOff>
      <xdr:row>35</xdr:row>
      <xdr:rowOff>39688</xdr:rowOff>
    </xdr:from>
    <xdr:to>
      <xdr:col>51</xdr:col>
      <xdr:colOff>461037</xdr:colOff>
      <xdr:row>35</xdr:row>
      <xdr:rowOff>293688</xdr:rowOff>
    </xdr:to>
    <xdr:pic>
      <xdr:nvPicPr>
        <xdr:cNvPr id="2820" name="Picture 2819">
          <a:extLst>
            <a:ext uri="{FF2B5EF4-FFF2-40B4-BE49-F238E27FC236}">
              <a16:creationId xmlns:a16="http://schemas.microsoft.com/office/drawing/2014/main" id="{DEB70AC1-B845-4A5D-9AD9-C713B718048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2743113" y="11964988"/>
          <a:ext cx="255324" cy="254000"/>
        </a:xfrm>
        <a:prstGeom prst="rect">
          <a:avLst/>
        </a:prstGeom>
      </xdr:spPr>
    </xdr:pic>
    <xdr:clientData/>
  </xdr:twoCellAnchor>
  <xdr:twoCellAnchor>
    <xdr:from>
      <xdr:col>87</xdr:col>
      <xdr:colOff>205713</xdr:colOff>
      <xdr:row>35</xdr:row>
      <xdr:rowOff>39688</xdr:rowOff>
    </xdr:from>
    <xdr:to>
      <xdr:col>87</xdr:col>
      <xdr:colOff>461037</xdr:colOff>
      <xdr:row>35</xdr:row>
      <xdr:rowOff>293688</xdr:rowOff>
    </xdr:to>
    <xdr:pic>
      <xdr:nvPicPr>
        <xdr:cNvPr id="2821" name="Picture 2820">
          <a:extLst>
            <a:ext uri="{FF2B5EF4-FFF2-40B4-BE49-F238E27FC236}">
              <a16:creationId xmlns:a16="http://schemas.microsoft.com/office/drawing/2014/main" id="{D16757A8-A35D-4EE8-84DA-6D9CBFCC26D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5726938" y="11964988"/>
          <a:ext cx="255324" cy="254000"/>
        </a:xfrm>
        <a:prstGeom prst="rect">
          <a:avLst/>
        </a:prstGeom>
      </xdr:spPr>
    </xdr:pic>
    <xdr:clientData/>
  </xdr:twoCellAnchor>
  <xdr:twoCellAnchor>
    <xdr:from>
      <xdr:col>111</xdr:col>
      <xdr:colOff>185901</xdr:colOff>
      <xdr:row>35</xdr:row>
      <xdr:rowOff>39688</xdr:rowOff>
    </xdr:from>
    <xdr:to>
      <xdr:col>111</xdr:col>
      <xdr:colOff>480849</xdr:colOff>
      <xdr:row>35</xdr:row>
      <xdr:rowOff>293688</xdr:rowOff>
    </xdr:to>
    <xdr:pic>
      <xdr:nvPicPr>
        <xdr:cNvPr id="2822" name="Picture 2821">
          <a:extLst>
            <a:ext uri="{FF2B5EF4-FFF2-40B4-BE49-F238E27FC236}">
              <a16:creationId xmlns:a16="http://schemas.microsoft.com/office/drawing/2014/main" id="{0831F09D-EACC-4F8E-9E48-A532CF9A344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404451" y="11964988"/>
          <a:ext cx="294948" cy="254000"/>
        </a:xfrm>
        <a:prstGeom prst="rect">
          <a:avLst/>
        </a:prstGeom>
      </xdr:spPr>
    </xdr:pic>
    <xdr:clientData/>
  </xdr:twoCellAnchor>
  <xdr:twoCellAnchor>
    <xdr:from>
      <xdr:col>231</xdr:col>
      <xdr:colOff>205808</xdr:colOff>
      <xdr:row>35</xdr:row>
      <xdr:rowOff>39688</xdr:rowOff>
    </xdr:from>
    <xdr:to>
      <xdr:col>231</xdr:col>
      <xdr:colOff>460943</xdr:colOff>
      <xdr:row>35</xdr:row>
      <xdr:rowOff>293688</xdr:rowOff>
    </xdr:to>
    <xdr:pic>
      <xdr:nvPicPr>
        <xdr:cNvPr id="2823" name="Picture 2822">
          <a:extLst>
            <a:ext uri="{FF2B5EF4-FFF2-40B4-BE49-F238E27FC236}">
              <a16:creationId xmlns:a16="http://schemas.microsoft.com/office/drawing/2014/main" id="{574A9E89-3839-4DC9-A5CE-63D9D4EE8BA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6690783" y="11964988"/>
          <a:ext cx="255135" cy="254000"/>
        </a:xfrm>
        <a:prstGeom prst="rect">
          <a:avLst/>
        </a:prstGeom>
      </xdr:spPr>
    </xdr:pic>
    <xdr:clientData/>
  </xdr:twoCellAnchor>
  <xdr:twoCellAnchor>
    <xdr:from>
      <xdr:col>123</xdr:col>
      <xdr:colOff>209706</xdr:colOff>
      <xdr:row>35</xdr:row>
      <xdr:rowOff>39688</xdr:rowOff>
    </xdr:from>
    <xdr:to>
      <xdr:col>123</xdr:col>
      <xdr:colOff>457045</xdr:colOff>
      <xdr:row>35</xdr:row>
      <xdr:rowOff>293688</xdr:rowOff>
    </xdr:to>
    <xdr:pic>
      <xdr:nvPicPr>
        <xdr:cNvPr id="2824" name="Picture 2823">
          <a:extLst>
            <a:ext uri="{FF2B5EF4-FFF2-40B4-BE49-F238E27FC236}">
              <a16:creationId xmlns:a16="http://schemas.microsoft.com/office/drawing/2014/main" id="{20E580EF-6A02-4698-A3EC-6A2E1AC6E6F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0667381" y="11964988"/>
          <a:ext cx="247339" cy="254000"/>
        </a:xfrm>
        <a:prstGeom prst="rect">
          <a:avLst/>
        </a:prstGeom>
      </xdr:spPr>
    </xdr:pic>
    <xdr:clientData/>
  </xdr:twoCellAnchor>
  <xdr:twoCellAnchor>
    <xdr:from>
      <xdr:col>27</xdr:col>
      <xdr:colOff>204538</xdr:colOff>
      <xdr:row>34</xdr:row>
      <xdr:rowOff>39688</xdr:rowOff>
    </xdr:from>
    <xdr:to>
      <xdr:col>27</xdr:col>
      <xdr:colOff>462212</xdr:colOff>
      <xdr:row>34</xdr:row>
      <xdr:rowOff>293688</xdr:rowOff>
    </xdr:to>
    <xdr:pic>
      <xdr:nvPicPr>
        <xdr:cNvPr id="2825" name="Picture 2824">
          <a:extLst>
            <a:ext uri="{FF2B5EF4-FFF2-40B4-BE49-F238E27FC236}">
              <a16:creationId xmlns:a16="http://schemas.microsoft.com/office/drawing/2014/main" id="{53EB83E7-CAAE-4384-B9AD-850377C7E6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559088" y="11631613"/>
          <a:ext cx="257674" cy="254000"/>
        </a:xfrm>
        <a:prstGeom prst="rect">
          <a:avLst/>
        </a:prstGeom>
      </xdr:spPr>
    </xdr:pic>
    <xdr:clientData/>
  </xdr:twoCellAnchor>
  <xdr:twoCellAnchor>
    <xdr:from>
      <xdr:col>171</xdr:col>
      <xdr:colOff>222477</xdr:colOff>
      <xdr:row>35</xdr:row>
      <xdr:rowOff>39688</xdr:rowOff>
    </xdr:from>
    <xdr:to>
      <xdr:col>171</xdr:col>
      <xdr:colOff>444273</xdr:colOff>
      <xdr:row>35</xdr:row>
      <xdr:rowOff>293688</xdr:rowOff>
    </xdr:to>
    <xdr:pic>
      <xdr:nvPicPr>
        <xdr:cNvPr id="2826" name="Picture 2825">
          <a:extLst>
            <a:ext uri="{FF2B5EF4-FFF2-40B4-BE49-F238E27FC236}">
              <a16:creationId xmlns:a16="http://schemas.microsoft.com/office/drawing/2014/main" id="{35AA7450-6D38-4673-ADF3-49658D94228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0350527" y="11964988"/>
          <a:ext cx="221796" cy="254000"/>
        </a:xfrm>
        <a:prstGeom prst="rect">
          <a:avLst/>
        </a:prstGeom>
      </xdr:spPr>
    </xdr:pic>
    <xdr:clientData/>
  </xdr:twoCellAnchor>
  <xdr:twoCellAnchor>
    <xdr:from>
      <xdr:col>39</xdr:col>
      <xdr:colOff>205713</xdr:colOff>
      <xdr:row>35</xdr:row>
      <xdr:rowOff>39688</xdr:rowOff>
    </xdr:from>
    <xdr:to>
      <xdr:col>39</xdr:col>
      <xdr:colOff>461037</xdr:colOff>
      <xdr:row>35</xdr:row>
      <xdr:rowOff>293688</xdr:rowOff>
    </xdr:to>
    <xdr:pic>
      <xdr:nvPicPr>
        <xdr:cNvPr id="2827" name="Picture 2826">
          <a:extLst>
            <a:ext uri="{FF2B5EF4-FFF2-40B4-BE49-F238E27FC236}">
              <a16:creationId xmlns:a16="http://schemas.microsoft.com/office/drawing/2014/main" id="{65EA5A5B-6855-4398-90DC-507D7B830A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18313" y="11964988"/>
          <a:ext cx="255324" cy="254000"/>
        </a:xfrm>
        <a:prstGeom prst="rect">
          <a:avLst/>
        </a:prstGeom>
      </xdr:spPr>
    </xdr:pic>
    <xdr:clientData/>
  </xdr:twoCellAnchor>
  <xdr:twoCellAnchor>
    <xdr:from>
      <xdr:col>3</xdr:col>
      <xdr:colOff>237263</xdr:colOff>
      <xdr:row>35</xdr:row>
      <xdr:rowOff>39688</xdr:rowOff>
    </xdr:from>
    <xdr:to>
      <xdr:col>3</xdr:col>
      <xdr:colOff>429488</xdr:colOff>
      <xdr:row>35</xdr:row>
      <xdr:rowOff>293688</xdr:rowOff>
    </xdr:to>
    <xdr:pic>
      <xdr:nvPicPr>
        <xdr:cNvPr id="2828" name="Picture 2827">
          <a:extLst>
            <a:ext uri="{FF2B5EF4-FFF2-40B4-BE49-F238E27FC236}">
              <a16:creationId xmlns:a16="http://schemas.microsoft.com/office/drawing/2014/main" id="{C512E011-8704-47E0-A992-BB9C9E955F02}"/>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180488" y="11964988"/>
          <a:ext cx="192225" cy="254000"/>
        </a:xfrm>
        <a:prstGeom prst="rect">
          <a:avLst/>
        </a:prstGeom>
      </xdr:spPr>
    </xdr:pic>
    <xdr:clientData/>
  </xdr:twoCellAnchor>
  <xdr:twoCellAnchor>
    <xdr:from>
      <xdr:col>15</xdr:col>
      <xdr:colOff>227266</xdr:colOff>
      <xdr:row>35</xdr:row>
      <xdr:rowOff>39688</xdr:rowOff>
    </xdr:from>
    <xdr:to>
      <xdr:col>15</xdr:col>
      <xdr:colOff>439484</xdr:colOff>
      <xdr:row>35</xdr:row>
      <xdr:rowOff>293688</xdr:rowOff>
    </xdr:to>
    <xdr:pic>
      <xdr:nvPicPr>
        <xdr:cNvPr id="2829" name="Picture 2828">
          <a:extLst>
            <a:ext uri="{FF2B5EF4-FFF2-40B4-BE49-F238E27FC236}">
              <a16:creationId xmlns:a16="http://schemas.microsoft.com/office/drawing/2014/main" id="{DC41053D-A8E0-4D49-9EEA-A36D7AC39BD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142791" y="11964988"/>
          <a:ext cx="212218" cy="254000"/>
        </a:xfrm>
        <a:prstGeom prst="rect">
          <a:avLst/>
        </a:prstGeom>
      </xdr:spPr>
    </xdr:pic>
    <xdr:clientData/>
  </xdr:twoCellAnchor>
  <xdr:twoCellAnchor>
    <xdr:from>
      <xdr:col>183</xdr:col>
      <xdr:colOff>204538</xdr:colOff>
      <xdr:row>35</xdr:row>
      <xdr:rowOff>39688</xdr:rowOff>
    </xdr:from>
    <xdr:to>
      <xdr:col>183</xdr:col>
      <xdr:colOff>462212</xdr:colOff>
      <xdr:row>35</xdr:row>
      <xdr:rowOff>293688</xdr:rowOff>
    </xdr:to>
    <xdr:pic>
      <xdr:nvPicPr>
        <xdr:cNvPr id="2830" name="Picture 2829">
          <a:extLst>
            <a:ext uri="{FF2B5EF4-FFF2-40B4-BE49-F238E27FC236}">
              <a16:creationId xmlns:a16="http://schemas.microsoft.com/office/drawing/2014/main" id="{B1FD7BDE-93CF-4C6B-88B4-66DB1A70E45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7466813" y="11964988"/>
          <a:ext cx="257674" cy="254000"/>
        </a:xfrm>
        <a:prstGeom prst="rect">
          <a:avLst/>
        </a:prstGeom>
      </xdr:spPr>
    </xdr:pic>
    <xdr:clientData/>
  </xdr:twoCellAnchor>
  <xdr:twoCellAnchor>
    <xdr:from>
      <xdr:col>99</xdr:col>
      <xdr:colOff>219918</xdr:colOff>
      <xdr:row>35</xdr:row>
      <xdr:rowOff>39688</xdr:rowOff>
    </xdr:from>
    <xdr:to>
      <xdr:col>99</xdr:col>
      <xdr:colOff>446832</xdr:colOff>
      <xdr:row>35</xdr:row>
      <xdr:rowOff>293688</xdr:rowOff>
    </xdr:to>
    <xdr:pic>
      <xdr:nvPicPr>
        <xdr:cNvPr id="2831" name="Picture 2830">
          <a:extLst>
            <a:ext uri="{FF2B5EF4-FFF2-40B4-BE49-F238E27FC236}">
              <a16:creationId xmlns:a16="http://schemas.microsoft.com/office/drawing/2014/main" id="{1D79FD88-A8BD-4DB1-A260-D7CABF6D103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2932518" y="11964988"/>
          <a:ext cx="226914" cy="254000"/>
        </a:xfrm>
        <a:prstGeom prst="rect">
          <a:avLst/>
        </a:prstGeom>
      </xdr:spPr>
    </xdr:pic>
    <xdr:clientData/>
  </xdr:twoCellAnchor>
  <xdr:twoCellAnchor>
    <xdr:from>
      <xdr:col>63</xdr:col>
      <xdr:colOff>205713</xdr:colOff>
      <xdr:row>34</xdr:row>
      <xdr:rowOff>39688</xdr:rowOff>
    </xdr:from>
    <xdr:to>
      <xdr:col>63</xdr:col>
      <xdr:colOff>461037</xdr:colOff>
      <xdr:row>34</xdr:row>
      <xdr:rowOff>293688</xdr:rowOff>
    </xdr:to>
    <xdr:pic>
      <xdr:nvPicPr>
        <xdr:cNvPr id="2832" name="Picture 2831">
          <a:extLst>
            <a:ext uri="{FF2B5EF4-FFF2-40B4-BE49-F238E27FC236}">
              <a16:creationId xmlns:a16="http://schemas.microsoft.com/office/drawing/2014/main" id="{313CA698-5B8B-45B1-93D9-0E584672B6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001163" y="11631613"/>
          <a:ext cx="255324" cy="254000"/>
        </a:xfrm>
        <a:prstGeom prst="rect">
          <a:avLst/>
        </a:prstGeom>
      </xdr:spPr>
    </xdr:pic>
    <xdr:clientData/>
  </xdr:twoCellAnchor>
  <xdr:twoCellAnchor>
    <xdr:from>
      <xdr:col>195</xdr:col>
      <xdr:colOff>205713</xdr:colOff>
      <xdr:row>35</xdr:row>
      <xdr:rowOff>39688</xdr:rowOff>
    </xdr:from>
    <xdr:to>
      <xdr:col>195</xdr:col>
      <xdr:colOff>461037</xdr:colOff>
      <xdr:row>35</xdr:row>
      <xdr:rowOff>293688</xdr:rowOff>
    </xdr:to>
    <xdr:pic>
      <xdr:nvPicPr>
        <xdr:cNvPr id="2833" name="Picture 2832">
          <a:extLst>
            <a:ext uri="{FF2B5EF4-FFF2-40B4-BE49-F238E27FC236}">
              <a16:creationId xmlns:a16="http://schemas.microsoft.com/office/drawing/2014/main" id="{0E642483-4DEE-43A6-A8FD-73F70A491F5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4354563" y="11964988"/>
          <a:ext cx="255324" cy="254000"/>
        </a:xfrm>
        <a:prstGeom prst="rect">
          <a:avLst/>
        </a:prstGeom>
      </xdr:spPr>
    </xdr:pic>
    <xdr:clientData/>
  </xdr:twoCellAnchor>
  <xdr:twoCellAnchor>
    <xdr:from>
      <xdr:col>75</xdr:col>
      <xdr:colOff>206867</xdr:colOff>
      <xdr:row>35</xdr:row>
      <xdr:rowOff>39688</xdr:rowOff>
    </xdr:from>
    <xdr:to>
      <xdr:col>75</xdr:col>
      <xdr:colOff>459883</xdr:colOff>
      <xdr:row>35</xdr:row>
      <xdr:rowOff>293688</xdr:rowOff>
    </xdr:to>
    <xdr:pic>
      <xdr:nvPicPr>
        <xdr:cNvPr id="2834" name="Picture 2833">
          <a:extLst>
            <a:ext uri="{FF2B5EF4-FFF2-40B4-BE49-F238E27FC236}">
              <a16:creationId xmlns:a16="http://schemas.microsoft.com/office/drawing/2014/main" id="{A3E3B171-51C5-473B-A0DC-F3096ED92E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460517" y="11964988"/>
          <a:ext cx="253016" cy="254000"/>
        </a:xfrm>
        <a:prstGeom prst="rect">
          <a:avLst/>
        </a:prstGeom>
      </xdr:spPr>
    </xdr:pic>
    <xdr:clientData/>
  </xdr:twoCellAnchor>
  <xdr:twoCellAnchor>
    <xdr:from>
      <xdr:col>159</xdr:col>
      <xdr:colOff>205713</xdr:colOff>
      <xdr:row>35</xdr:row>
      <xdr:rowOff>39688</xdr:rowOff>
    </xdr:from>
    <xdr:to>
      <xdr:col>159</xdr:col>
      <xdr:colOff>461037</xdr:colOff>
      <xdr:row>35</xdr:row>
      <xdr:rowOff>293688</xdr:rowOff>
    </xdr:to>
    <xdr:pic>
      <xdr:nvPicPr>
        <xdr:cNvPr id="2835" name="Picture 2834">
          <a:extLst>
            <a:ext uri="{FF2B5EF4-FFF2-40B4-BE49-F238E27FC236}">
              <a16:creationId xmlns:a16="http://schemas.microsoft.com/office/drawing/2014/main" id="{18C17CE8-E181-4CAC-B2ED-F2219333131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3199538" y="11964988"/>
          <a:ext cx="255324" cy="254000"/>
        </a:xfrm>
        <a:prstGeom prst="rect">
          <a:avLst/>
        </a:prstGeom>
      </xdr:spPr>
    </xdr:pic>
    <xdr:clientData/>
  </xdr:twoCellAnchor>
  <xdr:twoCellAnchor>
    <xdr:from>
      <xdr:col>135</xdr:col>
      <xdr:colOff>205713</xdr:colOff>
      <xdr:row>35</xdr:row>
      <xdr:rowOff>39688</xdr:rowOff>
    </xdr:from>
    <xdr:to>
      <xdr:col>135</xdr:col>
      <xdr:colOff>461037</xdr:colOff>
      <xdr:row>35</xdr:row>
      <xdr:rowOff>293688</xdr:rowOff>
    </xdr:to>
    <xdr:pic>
      <xdr:nvPicPr>
        <xdr:cNvPr id="2836" name="Picture 2835">
          <a:extLst>
            <a:ext uri="{FF2B5EF4-FFF2-40B4-BE49-F238E27FC236}">
              <a16:creationId xmlns:a16="http://schemas.microsoft.com/office/drawing/2014/main" id="{F7998C07-7D1E-405E-B03E-08CEA9A51D9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8226238" y="11964988"/>
          <a:ext cx="255324" cy="254000"/>
        </a:xfrm>
        <a:prstGeom prst="rect">
          <a:avLst/>
        </a:prstGeom>
      </xdr:spPr>
    </xdr:pic>
    <xdr:clientData/>
  </xdr:twoCellAnchor>
  <xdr:twoCellAnchor>
    <xdr:from>
      <xdr:col>207</xdr:col>
      <xdr:colOff>205808</xdr:colOff>
      <xdr:row>35</xdr:row>
      <xdr:rowOff>39688</xdr:rowOff>
    </xdr:from>
    <xdr:to>
      <xdr:col>207</xdr:col>
      <xdr:colOff>460943</xdr:colOff>
      <xdr:row>35</xdr:row>
      <xdr:rowOff>293688</xdr:rowOff>
    </xdr:to>
    <xdr:pic>
      <xdr:nvPicPr>
        <xdr:cNvPr id="2837" name="Picture 2836">
          <a:extLst>
            <a:ext uri="{FF2B5EF4-FFF2-40B4-BE49-F238E27FC236}">
              <a16:creationId xmlns:a16="http://schemas.microsoft.com/office/drawing/2014/main" id="{C6990CE1-EEEF-4BAB-ABDC-C8345C31F0F1}"/>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31736533" y="11964988"/>
          <a:ext cx="255135" cy="254000"/>
        </a:xfrm>
        <a:prstGeom prst="rect">
          <a:avLst/>
        </a:prstGeom>
      </xdr:spPr>
    </xdr:pic>
    <xdr:clientData/>
  </xdr:twoCellAnchor>
  <xdr:twoCellAnchor>
    <xdr:from>
      <xdr:col>147</xdr:col>
      <xdr:colOff>218582</xdr:colOff>
      <xdr:row>35</xdr:row>
      <xdr:rowOff>39688</xdr:rowOff>
    </xdr:from>
    <xdr:to>
      <xdr:col>147</xdr:col>
      <xdr:colOff>448167</xdr:colOff>
      <xdr:row>35</xdr:row>
      <xdr:rowOff>293688</xdr:rowOff>
    </xdr:to>
    <xdr:pic>
      <xdr:nvPicPr>
        <xdr:cNvPr id="2838" name="Picture 2837">
          <a:extLst>
            <a:ext uri="{FF2B5EF4-FFF2-40B4-BE49-F238E27FC236}">
              <a16:creationId xmlns:a16="http://schemas.microsoft.com/office/drawing/2014/main" id="{B2674701-61E9-4F6E-89FA-7C0DA805F6C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5735282" y="11964988"/>
          <a:ext cx="229585" cy="254000"/>
        </a:xfrm>
        <a:prstGeom prst="rect">
          <a:avLst/>
        </a:prstGeom>
      </xdr:spPr>
    </xdr:pic>
    <xdr:clientData/>
  </xdr:twoCellAnchor>
  <xdr:twoCellAnchor>
    <xdr:from>
      <xdr:col>219</xdr:col>
      <xdr:colOff>205713</xdr:colOff>
      <xdr:row>35</xdr:row>
      <xdr:rowOff>39688</xdr:rowOff>
    </xdr:from>
    <xdr:to>
      <xdr:col>219</xdr:col>
      <xdr:colOff>461037</xdr:colOff>
      <xdr:row>35</xdr:row>
      <xdr:rowOff>293688</xdr:rowOff>
    </xdr:to>
    <xdr:pic>
      <xdr:nvPicPr>
        <xdr:cNvPr id="2839" name="Picture 2838">
          <a:extLst>
            <a:ext uri="{FF2B5EF4-FFF2-40B4-BE49-F238E27FC236}">
              <a16:creationId xmlns:a16="http://schemas.microsoft.com/office/drawing/2014/main" id="{3623C56D-43F8-40E1-AA72-1ED68B4A5C4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9508838" y="11964988"/>
          <a:ext cx="255324" cy="254000"/>
        </a:xfrm>
        <a:prstGeom prst="rect">
          <a:avLst/>
        </a:prstGeom>
      </xdr:spPr>
    </xdr:pic>
    <xdr:clientData/>
  </xdr:twoCellAnchor>
  <xdr:twoCellAnchor>
    <xdr:from>
      <xdr:col>195</xdr:col>
      <xdr:colOff>227266</xdr:colOff>
      <xdr:row>37</xdr:row>
      <xdr:rowOff>39688</xdr:rowOff>
    </xdr:from>
    <xdr:to>
      <xdr:col>195</xdr:col>
      <xdr:colOff>439484</xdr:colOff>
      <xdr:row>37</xdr:row>
      <xdr:rowOff>293688</xdr:rowOff>
    </xdr:to>
    <xdr:pic>
      <xdr:nvPicPr>
        <xdr:cNvPr id="2840" name="Picture 2839">
          <a:extLst>
            <a:ext uri="{FF2B5EF4-FFF2-40B4-BE49-F238E27FC236}">
              <a16:creationId xmlns:a16="http://schemas.microsoft.com/office/drawing/2014/main" id="{19EFC0C0-ED23-4424-9D4D-2122DB15D70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24376116" y="12631738"/>
          <a:ext cx="212218" cy="254000"/>
        </a:xfrm>
        <a:prstGeom prst="rect">
          <a:avLst/>
        </a:prstGeom>
      </xdr:spPr>
    </xdr:pic>
    <xdr:clientData/>
  </xdr:twoCellAnchor>
  <xdr:twoCellAnchor>
    <xdr:from>
      <xdr:col>3</xdr:col>
      <xdr:colOff>205713</xdr:colOff>
      <xdr:row>37</xdr:row>
      <xdr:rowOff>39688</xdr:rowOff>
    </xdr:from>
    <xdr:to>
      <xdr:col>3</xdr:col>
      <xdr:colOff>461037</xdr:colOff>
      <xdr:row>37</xdr:row>
      <xdr:rowOff>293688</xdr:rowOff>
    </xdr:to>
    <xdr:pic>
      <xdr:nvPicPr>
        <xdr:cNvPr id="2841" name="Picture 2840">
          <a:extLst>
            <a:ext uri="{FF2B5EF4-FFF2-40B4-BE49-F238E27FC236}">
              <a16:creationId xmlns:a16="http://schemas.microsoft.com/office/drawing/2014/main" id="{E8C74B0A-6710-4C17-89AD-E882D462718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48938" y="12631738"/>
          <a:ext cx="255324" cy="254000"/>
        </a:xfrm>
        <a:prstGeom prst="rect">
          <a:avLst/>
        </a:prstGeom>
      </xdr:spPr>
    </xdr:pic>
    <xdr:clientData/>
  </xdr:twoCellAnchor>
  <xdr:twoCellAnchor>
    <xdr:from>
      <xdr:col>15</xdr:col>
      <xdr:colOff>205713</xdr:colOff>
      <xdr:row>37</xdr:row>
      <xdr:rowOff>39688</xdr:rowOff>
    </xdr:from>
    <xdr:to>
      <xdr:col>15</xdr:col>
      <xdr:colOff>461037</xdr:colOff>
      <xdr:row>37</xdr:row>
      <xdr:rowOff>293688</xdr:rowOff>
    </xdr:to>
    <xdr:pic>
      <xdr:nvPicPr>
        <xdr:cNvPr id="2842" name="Picture 2841">
          <a:extLst>
            <a:ext uri="{FF2B5EF4-FFF2-40B4-BE49-F238E27FC236}">
              <a16:creationId xmlns:a16="http://schemas.microsoft.com/office/drawing/2014/main" id="{CB77EB22-9A58-4747-B812-46EFEDFC357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121238" y="12631738"/>
          <a:ext cx="255324" cy="254000"/>
        </a:xfrm>
        <a:prstGeom prst="rect">
          <a:avLst/>
        </a:prstGeom>
      </xdr:spPr>
    </xdr:pic>
    <xdr:clientData/>
  </xdr:twoCellAnchor>
  <xdr:twoCellAnchor>
    <xdr:from>
      <xdr:col>147</xdr:col>
      <xdr:colOff>237263</xdr:colOff>
      <xdr:row>37</xdr:row>
      <xdr:rowOff>39688</xdr:rowOff>
    </xdr:from>
    <xdr:to>
      <xdr:col>147</xdr:col>
      <xdr:colOff>429488</xdr:colOff>
      <xdr:row>37</xdr:row>
      <xdr:rowOff>293688</xdr:rowOff>
    </xdr:to>
    <xdr:pic>
      <xdr:nvPicPr>
        <xdr:cNvPr id="2843" name="Picture 2842">
          <a:extLst>
            <a:ext uri="{FF2B5EF4-FFF2-40B4-BE49-F238E27FC236}">
              <a16:creationId xmlns:a16="http://schemas.microsoft.com/office/drawing/2014/main" id="{6134E003-0F51-4DBE-A6AA-0A55E351D1A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5753963" y="12631738"/>
          <a:ext cx="192225" cy="254000"/>
        </a:xfrm>
        <a:prstGeom prst="rect">
          <a:avLst/>
        </a:prstGeom>
      </xdr:spPr>
    </xdr:pic>
    <xdr:clientData/>
  </xdr:twoCellAnchor>
  <xdr:twoCellAnchor>
    <xdr:from>
      <xdr:col>27</xdr:col>
      <xdr:colOff>205808</xdr:colOff>
      <xdr:row>36</xdr:row>
      <xdr:rowOff>39688</xdr:rowOff>
    </xdr:from>
    <xdr:to>
      <xdr:col>27</xdr:col>
      <xdr:colOff>460943</xdr:colOff>
      <xdr:row>36</xdr:row>
      <xdr:rowOff>293688</xdr:rowOff>
    </xdr:to>
    <xdr:pic>
      <xdr:nvPicPr>
        <xdr:cNvPr id="2844" name="Picture 2843">
          <a:extLst>
            <a:ext uri="{FF2B5EF4-FFF2-40B4-BE49-F238E27FC236}">
              <a16:creationId xmlns:a16="http://schemas.microsoft.com/office/drawing/2014/main" id="{CC8C29B4-6063-4084-A03C-BE159EB6F67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7560358" y="12298363"/>
          <a:ext cx="255135" cy="254000"/>
        </a:xfrm>
        <a:prstGeom prst="rect">
          <a:avLst/>
        </a:prstGeom>
      </xdr:spPr>
    </xdr:pic>
    <xdr:clientData/>
  </xdr:twoCellAnchor>
  <xdr:twoCellAnchor>
    <xdr:from>
      <xdr:col>111</xdr:col>
      <xdr:colOff>209706</xdr:colOff>
      <xdr:row>37</xdr:row>
      <xdr:rowOff>39688</xdr:rowOff>
    </xdr:from>
    <xdr:to>
      <xdr:col>111</xdr:col>
      <xdr:colOff>457045</xdr:colOff>
      <xdr:row>37</xdr:row>
      <xdr:rowOff>293688</xdr:rowOff>
    </xdr:to>
    <xdr:pic>
      <xdr:nvPicPr>
        <xdr:cNvPr id="2845" name="Picture 2844">
          <a:extLst>
            <a:ext uri="{FF2B5EF4-FFF2-40B4-BE49-F238E27FC236}">
              <a16:creationId xmlns:a16="http://schemas.microsoft.com/office/drawing/2014/main" id="{BC258AE8-6C34-43B5-B37C-7A8E42FD236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2428256" y="12631738"/>
          <a:ext cx="247339" cy="254000"/>
        </a:xfrm>
        <a:prstGeom prst="rect">
          <a:avLst/>
        </a:prstGeom>
      </xdr:spPr>
    </xdr:pic>
    <xdr:clientData/>
  </xdr:twoCellAnchor>
  <xdr:twoCellAnchor>
    <xdr:from>
      <xdr:col>39</xdr:col>
      <xdr:colOff>205713</xdr:colOff>
      <xdr:row>37</xdr:row>
      <xdr:rowOff>39688</xdr:rowOff>
    </xdr:from>
    <xdr:to>
      <xdr:col>39</xdr:col>
      <xdr:colOff>461037</xdr:colOff>
      <xdr:row>37</xdr:row>
      <xdr:rowOff>293688</xdr:rowOff>
    </xdr:to>
    <xdr:pic>
      <xdr:nvPicPr>
        <xdr:cNvPr id="2846" name="Picture 2845">
          <a:extLst>
            <a:ext uri="{FF2B5EF4-FFF2-40B4-BE49-F238E27FC236}">
              <a16:creationId xmlns:a16="http://schemas.microsoft.com/office/drawing/2014/main" id="{C9A380B3-3486-4030-AD9D-B36CDB2D220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4818313" y="12631738"/>
          <a:ext cx="255324" cy="254000"/>
        </a:xfrm>
        <a:prstGeom prst="rect">
          <a:avLst/>
        </a:prstGeom>
      </xdr:spPr>
    </xdr:pic>
    <xdr:clientData/>
  </xdr:twoCellAnchor>
  <xdr:twoCellAnchor>
    <xdr:from>
      <xdr:col>75</xdr:col>
      <xdr:colOff>222477</xdr:colOff>
      <xdr:row>37</xdr:row>
      <xdr:rowOff>39688</xdr:rowOff>
    </xdr:from>
    <xdr:to>
      <xdr:col>75</xdr:col>
      <xdr:colOff>444273</xdr:colOff>
      <xdr:row>37</xdr:row>
      <xdr:rowOff>293688</xdr:rowOff>
    </xdr:to>
    <xdr:pic>
      <xdr:nvPicPr>
        <xdr:cNvPr id="2847" name="Picture 2846">
          <a:extLst>
            <a:ext uri="{FF2B5EF4-FFF2-40B4-BE49-F238E27FC236}">
              <a16:creationId xmlns:a16="http://schemas.microsoft.com/office/drawing/2014/main" id="{DC73645B-BC3A-4ED4-B327-7EB7B7428B7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8476127" y="12631738"/>
          <a:ext cx="221796" cy="254000"/>
        </a:xfrm>
        <a:prstGeom prst="rect">
          <a:avLst/>
        </a:prstGeom>
      </xdr:spPr>
    </xdr:pic>
    <xdr:clientData/>
  </xdr:twoCellAnchor>
  <xdr:twoCellAnchor>
    <xdr:from>
      <xdr:col>159</xdr:col>
      <xdr:colOff>219918</xdr:colOff>
      <xdr:row>37</xdr:row>
      <xdr:rowOff>39688</xdr:rowOff>
    </xdr:from>
    <xdr:to>
      <xdr:col>159</xdr:col>
      <xdr:colOff>446832</xdr:colOff>
      <xdr:row>37</xdr:row>
      <xdr:rowOff>293688</xdr:rowOff>
    </xdr:to>
    <xdr:pic>
      <xdr:nvPicPr>
        <xdr:cNvPr id="2848" name="Picture 2847">
          <a:extLst>
            <a:ext uri="{FF2B5EF4-FFF2-40B4-BE49-F238E27FC236}">
              <a16:creationId xmlns:a16="http://schemas.microsoft.com/office/drawing/2014/main" id="{312A4C79-8CBF-4632-8717-843A25F0326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03213743" y="12631738"/>
          <a:ext cx="226914" cy="254000"/>
        </a:xfrm>
        <a:prstGeom prst="rect">
          <a:avLst/>
        </a:prstGeom>
      </xdr:spPr>
    </xdr:pic>
    <xdr:clientData/>
  </xdr:twoCellAnchor>
  <xdr:twoCellAnchor>
    <xdr:from>
      <xdr:col>183</xdr:col>
      <xdr:colOff>206867</xdr:colOff>
      <xdr:row>37</xdr:row>
      <xdr:rowOff>39688</xdr:rowOff>
    </xdr:from>
    <xdr:to>
      <xdr:col>183</xdr:col>
      <xdr:colOff>459883</xdr:colOff>
      <xdr:row>37</xdr:row>
      <xdr:rowOff>293688</xdr:rowOff>
    </xdr:to>
    <xdr:pic>
      <xdr:nvPicPr>
        <xdr:cNvPr id="2849" name="Picture 2848">
          <a:extLst>
            <a:ext uri="{FF2B5EF4-FFF2-40B4-BE49-F238E27FC236}">
              <a16:creationId xmlns:a16="http://schemas.microsoft.com/office/drawing/2014/main" id="{4C40647A-2BB2-4132-85F1-75A36A748EE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469142" y="12631738"/>
          <a:ext cx="253016" cy="254000"/>
        </a:xfrm>
        <a:prstGeom prst="rect">
          <a:avLst/>
        </a:prstGeom>
      </xdr:spPr>
    </xdr:pic>
    <xdr:clientData/>
  </xdr:twoCellAnchor>
  <xdr:twoCellAnchor>
    <xdr:from>
      <xdr:col>231</xdr:col>
      <xdr:colOff>205713</xdr:colOff>
      <xdr:row>37</xdr:row>
      <xdr:rowOff>39688</xdr:rowOff>
    </xdr:from>
    <xdr:to>
      <xdr:col>231</xdr:col>
      <xdr:colOff>461037</xdr:colOff>
      <xdr:row>37</xdr:row>
      <xdr:rowOff>293688</xdr:rowOff>
    </xdr:to>
    <xdr:pic>
      <xdr:nvPicPr>
        <xdr:cNvPr id="2850" name="Picture 2849">
          <a:extLst>
            <a:ext uri="{FF2B5EF4-FFF2-40B4-BE49-F238E27FC236}">
              <a16:creationId xmlns:a16="http://schemas.microsoft.com/office/drawing/2014/main" id="{5C97D90E-24CF-49F7-8B44-5663EF5507A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6690688" y="12631738"/>
          <a:ext cx="255324" cy="254000"/>
        </a:xfrm>
        <a:prstGeom prst="rect">
          <a:avLst/>
        </a:prstGeom>
      </xdr:spPr>
    </xdr:pic>
    <xdr:clientData/>
  </xdr:twoCellAnchor>
  <xdr:twoCellAnchor>
    <xdr:from>
      <xdr:col>51</xdr:col>
      <xdr:colOff>185901</xdr:colOff>
      <xdr:row>37</xdr:row>
      <xdr:rowOff>39688</xdr:rowOff>
    </xdr:from>
    <xdr:to>
      <xdr:col>51</xdr:col>
      <xdr:colOff>480849</xdr:colOff>
      <xdr:row>37</xdr:row>
      <xdr:rowOff>293688</xdr:rowOff>
    </xdr:to>
    <xdr:pic>
      <xdr:nvPicPr>
        <xdr:cNvPr id="2851" name="Picture 2850">
          <a:extLst>
            <a:ext uri="{FF2B5EF4-FFF2-40B4-BE49-F238E27FC236}">
              <a16:creationId xmlns:a16="http://schemas.microsoft.com/office/drawing/2014/main" id="{D7FDF08B-A53A-4E4F-A282-A13352AED47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2723301" y="12631738"/>
          <a:ext cx="294948" cy="254000"/>
        </a:xfrm>
        <a:prstGeom prst="rect">
          <a:avLst/>
        </a:prstGeom>
      </xdr:spPr>
    </xdr:pic>
    <xdr:clientData/>
  </xdr:twoCellAnchor>
  <xdr:twoCellAnchor>
    <xdr:from>
      <xdr:col>219</xdr:col>
      <xdr:colOff>205713</xdr:colOff>
      <xdr:row>37</xdr:row>
      <xdr:rowOff>39688</xdr:rowOff>
    </xdr:from>
    <xdr:to>
      <xdr:col>219</xdr:col>
      <xdr:colOff>461037</xdr:colOff>
      <xdr:row>37</xdr:row>
      <xdr:rowOff>293688</xdr:rowOff>
    </xdr:to>
    <xdr:pic>
      <xdr:nvPicPr>
        <xdr:cNvPr id="2852" name="Picture 2851">
          <a:extLst>
            <a:ext uri="{FF2B5EF4-FFF2-40B4-BE49-F238E27FC236}">
              <a16:creationId xmlns:a16="http://schemas.microsoft.com/office/drawing/2014/main" id="{BF016714-E246-4256-BD2D-5D23E5E9DF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9508838" y="12631738"/>
          <a:ext cx="255324" cy="254000"/>
        </a:xfrm>
        <a:prstGeom prst="rect">
          <a:avLst/>
        </a:prstGeom>
      </xdr:spPr>
    </xdr:pic>
    <xdr:clientData/>
  </xdr:twoCellAnchor>
  <xdr:twoCellAnchor>
    <xdr:from>
      <xdr:col>171</xdr:col>
      <xdr:colOff>218582</xdr:colOff>
      <xdr:row>37</xdr:row>
      <xdr:rowOff>39688</xdr:rowOff>
    </xdr:from>
    <xdr:to>
      <xdr:col>171</xdr:col>
      <xdr:colOff>448167</xdr:colOff>
      <xdr:row>37</xdr:row>
      <xdr:rowOff>293688</xdr:rowOff>
    </xdr:to>
    <xdr:pic>
      <xdr:nvPicPr>
        <xdr:cNvPr id="2853" name="Picture 2852">
          <a:extLst>
            <a:ext uri="{FF2B5EF4-FFF2-40B4-BE49-F238E27FC236}">
              <a16:creationId xmlns:a16="http://schemas.microsoft.com/office/drawing/2014/main" id="{867AF211-C288-4BD6-AF0B-5E1150100ED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0346632" y="12631738"/>
          <a:ext cx="229585" cy="254000"/>
        </a:xfrm>
        <a:prstGeom prst="rect">
          <a:avLst/>
        </a:prstGeom>
      </xdr:spPr>
    </xdr:pic>
    <xdr:clientData/>
  </xdr:twoCellAnchor>
  <xdr:twoCellAnchor>
    <xdr:from>
      <xdr:col>207</xdr:col>
      <xdr:colOff>204538</xdr:colOff>
      <xdr:row>37</xdr:row>
      <xdr:rowOff>39688</xdr:rowOff>
    </xdr:from>
    <xdr:to>
      <xdr:col>207</xdr:col>
      <xdr:colOff>462212</xdr:colOff>
      <xdr:row>37</xdr:row>
      <xdr:rowOff>293688</xdr:rowOff>
    </xdr:to>
    <xdr:pic>
      <xdr:nvPicPr>
        <xdr:cNvPr id="2854" name="Picture 2853">
          <a:extLst>
            <a:ext uri="{FF2B5EF4-FFF2-40B4-BE49-F238E27FC236}">
              <a16:creationId xmlns:a16="http://schemas.microsoft.com/office/drawing/2014/main" id="{A67145CB-BA5D-4CB9-9BDE-189C36AB21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735263" y="12631738"/>
          <a:ext cx="257674" cy="254000"/>
        </a:xfrm>
        <a:prstGeom prst="rect">
          <a:avLst/>
        </a:prstGeom>
      </xdr:spPr>
    </xdr:pic>
    <xdr:clientData/>
  </xdr:twoCellAnchor>
  <xdr:twoCellAnchor>
    <xdr:from>
      <xdr:col>123</xdr:col>
      <xdr:colOff>205713</xdr:colOff>
      <xdr:row>37</xdr:row>
      <xdr:rowOff>39688</xdr:rowOff>
    </xdr:from>
    <xdr:to>
      <xdr:col>123</xdr:col>
      <xdr:colOff>461037</xdr:colOff>
      <xdr:row>37</xdr:row>
      <xdr:rowOff>293688</xdr:rowOff>
    </xdr:to>
    <xdr:pic>
      <xdr:nvPicPr>
        <xdr:cNvPr id="2855" name="Picture 2854">
          <a:extLst>
            <a:ext uri="{FF2B5EF4-FFF2-40B4-BE49-F238E27FC236}">
              <a16:creationId xmlns:a16="http://schemas.microsoft.com/office/drawing/2014/main" id="{DEECA5E2-E6A3-433C-B6A9-BC71748102C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0663388" y="12631738"/>
          <a:ext cx="255324" cy="254000"/>
        </a:xfrm>
        <a:prstGeom prst="rect">
          <a:avLst/>
        </a:prstGeom>
      </xdr:spPr>
    </xdr:pic>
    <xdr:clientData/>
  </xdr:twoCellAnchor>
  <xdr:twoCellAnchor>
    <xdr:from>
      <xdr:col>99</xdr:col>
      <xdr:colOff>205713</xdr:colOff>
      <xdr:row>37</xdr:row>
      <xdr:rowOff>39688</xdr:rowOff>
    </xdr:from>
    <xdr:to>
      <xdr:col>99</xdr:col>
      <xdr:colOff>461037</xdr:colOff>
      <xdr:row>37</xdr:row>
      <xdr:rowOff>293688</xdr:rowOff>
    </xdr:to>
    <xdr:pic>
      <xdr:nvPicPr>
        <xdr:cNvPr id="2856" name="Picture 2855">
          <a:extLst>
            <a:ext uri="{FF2B5EF4-FFF2-40B4-BE49-F238E27FC236}">
              <a16:creationId xmlns:a16="http://schemas.microsoft.com/office/drawing/2014/main" id="{E165E345-944B-4491-A4A9-D0EF148D28E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918313" y="12631738"/>
          <a:ext cx="255324" cy="254000"/>
        </a:xfrm>
        <a:prstGeom prst="rect">
          <a:avLst/>
        </a:prstGeom>
      </xdr:spPr>
    </xdr:pic>
    <xdr:clientData/>
  </xdr:twoCellAnchor>
  <xdr:twoCellAnchor>
    <xdr:from>
      <xdr:col>63</xdr:col>
      <xdr:colOff>204538</xdr:colOff>
      <xdr:row>36</xdr:row>
      <xdr:rowOff>39688</xdr:rowOff>
    </xdr:from>
    <xdr:to>
      <xdr:col>63</xdr:col>
      <xdr:colOff>462212</xdr:colOff>
      <xdr:row>36</xdr:row>
      <xdr:rowOff>293688</xdr:rowOff>
    </xdr:to>
    <xdr:pic>
      <xdr:nvPicPr>
        <xdr:cNvPr id="2857" name="Picture 2856">
          <a:extLst>
            <a:ext uri="{FF2B5EF4-FFF2-40B4-BE49-F238E27FC236}">
              <a16:creationId xmlns:a16="http://schemas.microsoft.com/office/drawing/2014/main" id="{D9381060-15A4-4273-98F9-317B0A201B5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9999988" y="12298363"/>
          <a:ext cx="257674" cy="254000"/>
        </a:xfrm>
        <a:prstGeom prst="rect">
          <a:avLst/>
        </a:prstGeom>
      </xdr:spPr>
    </xdr:pic>
    <xdr:clientData/>
  </xdr:twoCellAnchor>
  <xdr:twoCellAnchor>
    <xdr:from>
      <xdr:col>87</xdr:col>
      <xdr:colOff>205808</xdr:colOff>
      <xdr:row>37</xdr:row>
      <xdr:rowOff>39688</xdr:rowOff>
    </xdr:from>
    <xdr:to>
      <xdr:col>87</xdr:col>
      <xdr:colOff>460943</xdr:colOff>
      <xdr:row>37</xdr:row>
      <xdr:rowOff>293688</xdr:rowOff>
    </xdr:to>
    <xdr:pic>
      <xdr:nvPicPr>
        <xdr:cNvPr id="2858" name="Picture 2857">
          <a:extLst>
            <a:ext uri="{FF2B5EF4-FFF2-40B4-BE49-F238E27FC236}">
              <a16:creationId xmlns:a16="http://schemas.microsoft.com/office/drawing/2014/main" id="{10D691A0-53B0-41B6-BCF2-B51DF5240C0A}"/>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5727033" y="12631738"/>
          <a:ext cx="255135" cy="254000"/>
        </a:xfrm>
        <a:prstGeom prst="rect">
          <a:avLst/>
        </a:prstGeom>
      </xdr:spPr>
    </xdr:pic>
    <xdr:clientData/>
  </xdr:twoCellAnchor>
  <xdr:twoCellAnchor>
    <xdr:from>
      <xdr:col>135</xdr:col>
      <xdr:colOff>205713</xdr:colOff>
      <xdr:row>37</xdr:row>
      <xdr:rowOff>39688</xdr:rowOff>
    </xdr:from>
    <xdr:to>
      <xdr:col>135</xdr:col>
      <xdr:colOff>461037</xdr:colOff>
      <xdr:row>37</xdr:row>
      <xdr:rowOff>293688</xdr:rowOff>
    </xdr:to>
    <xdr:pic>
      <xdr:nvPicPr>
        <xdr:cNvPr id="2859" name="Picture 2858">
          <a:extLst>
            <a:ext uri="{FF2B5EF4-FFF2-40B4-BE49-F238E27FC236}">
              <a16:creationId xmlns:a16="http://schemas.microsoft.com/office/drawing/2014/main" id="{D10BAA61-36EF-4B0D-8FE4-335DAAFAF1E5}"/>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8226238" y="12631738"/>
          <a:ext cx="255324" cy="254000"/>
        </a:xfrm>
        <a:prstGeom prst="rect">
          <a:avLst/>
        </a:prstGeom>
      </xdr:spPr>
    </xdr:pic>
    <xdr:clientData/>
  </xdr:twoCellAnchor>
  <xdr:twoCellAnchor>
    <xdr:from>
      <xdr:col>75</xdr:col>
      <xdr:colOff>209706</xdr:colOff>
      <xdr:row>38</xdr:row>
      <xdr:rowOff>39688</xdr:rowOff>
    </xdr:from>
    <xdr:to>
      <xdr:col>75</xdr:col>
      <xdr:colOff>457045</xdr:colOff>
      <xdr:row>38</xdr:row>
      <xdr:rowOff>293688</xdr:rowOff>
    </xdr:to>
    <xdr:pic>
      <xdr:nvPicPr>
        <xdr:cNvPr id="2860" name="Picture 2859">
          <a:extLst>
            <a:ext uri="{FF2B5EF4-FFF2-40B4-BE49-F238E27FC236}">
              <a16:creationId xmlns:a16="http://schemas.microsoft.com/office/drawing/2014/main" id="{198320F0-6A5E-4AAD-BDB4-64CD36D0226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8463356" y="12965113"/>
          <a:ext cx="247339" cy="254000"/>
        </a:xfrm>
        <a:prstGeom prst="rect">
          <a:avLst/>
        </a:prstGeom>
      </xdr:spPr>
    </xdr:pic>
    <xdr:clientData/>
  </xdr:twoCellAnchor>
  <xdr:twoCellAnchor>
    <xdr:from>
      <xdr:col>27</xdr:col>
      <xdr:colOff>205713</xdr:colOff>
      <xdr:row>37</xdr:row>
      <xdr:rowOff>39688</xdr:rowOff>
    </xdr:from>
    <xdr:to>
      <xdr:col>27</xdr:col>
      <xdr:colOff>461037</xdr:colOff>
      <xdr:row>37</xdr:row>
      <xdr:rowOff>293688</xdr:rowOff>
    </xdr:to>
    <xdr:pic>
      <xdr:nvPicPr>
        <xdr:cNvPr id="2861" name="Picture 2860">
          <a:extLst>
            <a:ext uri="{FF2B5EF4-FFF2-40B4-BE49-F238E27FC236}">
              <a16:creationId xmlns:a16="http://schemas.microsoft.com/office/drawing/2014/main" id="{0DF509DB-C33C-49CA-93E7-7DC181EE4A0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560263" y="12631738"/>
          <a:ext cx="255324" cy="254000"/>
        </a:xfrm>
        <a:prstGeom prst="rect">
          <a:avLst/>
        </a:prstGeom>
      </xdr:spPr>
    </xdr:pic>
    <xdr:clientData/>
  </xdr:twoCellAnchor>
  <xdr:twoCellAnchor>
    <xdr:from>
      <xdr:col>51</xdr:col>
      <xdr:colOff>218582</xdr:colOff>
      <xdr:row>38</xdr:row>
      <xdr:rowOff>39688</xdr:rowOff>
    </xdr:from>
    <xdr:to>
      <xdr:col>51</xdr:col>
      <xdr:colOff>448167</xdr:colOff>
      <xdr:row>38</xdr:row>
      <xdr:rowOff>293688</xdr:rowOff>
    </xdr:to>
    <xdr:pic>
      <xdr:nvPicPr>
        <xdr:cNvPr id="2862" name="Picture 2861">
          <a:extLst>
            <a:ext uri="{FF2B5EF4-FFF2-40B4-BE49-F238E27FC236}">
              <a16:creationId xmlns:a16="http://schemas.microsoft.com/office/drawing/2014/main" id="{1E42A7DC-38C6-4243-BECF-8D20F6D1A39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2755982" y="12965113"/>
          <a:ext cx="229585" cy="254000"/>
        </a:xfrm>
        <a:prstGeom prst="rect">
          <a:avLst/>
        </a:prstGeom>
      </xdr:spPr>
    </xdr:pic>
    <xdr:clientData/>
  </xdr:twoCellAnchor>
  <xdr:twoCellAnchor>
    <xdr:from>
      <xdr:col>219</xdr:col>
      <xdr:colOff>205713</xdr:colOff>
      <xdr:row>38</xdr:row>
      <xdr:rowOff>39688</xdr:rowOff>
    </xdr:from>
    <xdr:to>
      <xdr:col>219</xdr:col>
      <xdr:colOff>461037</xdr:colOff>
      <xdr:row>38</xdr:row>
      <xdr:rowOff>293688</xdr:rowOff>
    </xdr:to>
    <xdr:pic>
      <xdr:nvPicPr>
        <xdr:cNvPr id="2863" name="Picture 2862">
          <a:extLst>
            <a:ext uri="{FF2B5EF4-FFF2-40B4-BE49-F238E27FC236}">
              <a16:creationId xmlns:a16="http://schemas.microsoft.com/office/drawing/2014/main" id="{E86B3210-09EF-4633-BF00-63F572CE0B2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508838" y="12965113"/>
          <a:ext cx="255324" cy="254000"/>
        </a:xfrm>
        <a:prstGeom prst="rect">
          <a:avLst/>
        </a:prstGeom>
      </xdr:spPr>
    </xdr:pic>
    <xdr:clientData/>
  </xdr:twoCellAnchor>
  <xdr:twoCellAnchor>
    <xdr:from>
      <xdr:col>111</xdr:col>
      <xdr:colOff>237263</xdr:colOff>
      <xdr:row>38</xdr:row>
      <xdr:rowOff>39688</xdr:rowOff>
    </xdr:from>
    <xdr:to>
      <xdr:col>111</xdr:col>
      <xdr:colOff>429488</xdr:colOff>
      <xdr:row>38</xdr:row>
      <xdr:rowOff>293688</xdr:rowOff>
    </xdr:to>
    <xdr:pic>
      <xdr:nvPicPr>
        <xdr:cNvPr id="2864" name="Picture 2863">
          <a:extLst>
            <a:ext uri="{FF2B5EF4-FFF2-40B4-BE49-F238E27FC236}">
              <a16:creationId xmlns:a16="http://schemas.microsoft.com/office/drawing/2014/main" id="{20524234-D7AC-4BD5-834F-0795FAFCE0B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2455813" y="12965113"/>
          <a:ext cx="192225" cy="254000"/>
        </a:xfrm>
        <a:prstGeom prst="rect">
          <a:avLst/>
        </a:prstGeom>
      </xdr:spPr>
    </xdr:pic>
    <xdr:clientData/>
  </xdr:twoCellAnchor>
  <xdr:twoCellAnchor>
    <xdr:from>
      <xdr:col>15</xdr:col>
      <xdr:colOff>205808</xdr:colOff>
      <xdr:row>38</xdr:row>
      <xdr:rowOff>39688</xdr:rowOff>
    </xdr:from>
    <xdr:to>
      <xdr:col>15</xdr:col>
      <xdr:colOff>460943</xdr:colOff>
      <xdr:row>38</xdr:row>
      <xdr:rowOff>293688</xdr:rowOff>
    </xdr:to>
    <xdr:pic>
      <xdr:nvPicPr>
        <xdr:cNvPr id="2865" name="Picture 2864">
          <a:extLst>
            <a:ext uri="{FF2B5EF4-FFF2-40B4-BE49-F238E27FC236}">
              <a16:creationId xmlns:a16="http://schemas.microsoft.com/office/drawing/2014/main" id="{E5D13F47-F9A2-4501-AC0C-9CD7078CBC2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121333" y="12965113"/>
          <a:ext cx="255135" cy="254000"/>
        </a:xfrm>
        <a:prstGeom prst="rect">
          <a:avLst/>
        </a:prstGeom>
      </xdr:spPr>
    </xdr:pic>
    <xdr:clientData/>
  </xdr:twoCellAnchor>
  <xdr:twoCellAnchor>
    <xdr:from>
      <xdr:col>123</xdr:col>
      <xdr:colOff>204538</xdr:colOff>
      <xdr:row>38</xdr:row>
      <xdr:rowOff>39688</xdr:rowOff>
    </xdr:from>
    <xdr:to>
      <xdr:col>123</xdr:col>
      <xdr:colOff>462212</xdr:colOff>
      <xdr:row>38</xdr:row>
      <xdr:rowOff>293688</xdr:rowOff>
    </xdr:to>
    <xdr:pic>
      <xdr:nvPicPr>
        <xdr:cNvPr id="2866" name="Picture 2865">
          <a:extLst>
            <a:ext uri="{FF2B5EF4-FFF2-40B4-BE49-F238E27FC236}">
              <a16:creationId xmlns:a16="http://schemas.microsoft.com/office/drawing/2014/main" id="{E2289599-2FB8-4497-A241-EFC0231A889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0662213" y="12965113"/>
          <a:ext cx="257674" cy="254000"/>
        </a:xfrm>
        <a:prstGeom prst="rect">
          <a:avLst/>
        </a:prstGeom>
      </xdr:spPr>
    </xdr:pic>
    <xdr:clientData/>
  </xdr:twoCellAnchor>
  <xdr:twoCellAnchor>
    <xdr:from>
      <xdr:col>99</xdr:col>
      <xdr:colOff>204538</xdr:colOff>
      <xdr:row>38</xdr:row>
      <xdr:rowOff>39688</xdr:rowOff>
    </xdr:from>
    <xdr:to>
      <xdr:col>99</xdr:col>
      <xdr:colOff>462212</xdr:colOff>
      <xdr:row>38</xdr:row>
      <xdr:rowOff>293688</xdr:rowOff>
    </xdr:to>
    <xdr:pic>
      <xdr:nvPicPr>
        <xdr:cNvPr id="2867" name="Picture 2866">
          <a:extLst>
            <a:ext uri="{FF2B5EF4-FFF2-40B4-BE49-F238E27FC236}">
              <a16:creationId xmlns:a16="http://schemas.microsoft.com/office/drawing/2014/main" id="{03614B78-B76E-4EE1-B7F9-1D2AA95B0A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917138" y="12965113"/>
          <a:ext cx="257674" cy="254000"/>
        </a:xfrm>
        <a:prstGeom prst="rect">
          <a:avLst/>
        </a:prstGeom>
      </xdr:spPr>
    </xdr:pic>
    <xdr:clientData/>
  </xdr:twoCellAnchor>
  <xdr:twoCellAnchor>
    <xdr:from>
      <xdr:col>171</xdr:col>
      <xdr:colOff>205713</xdr:colOff>
      <xdr:row>38</xdr:row>
      <xdr:rowOff>39688</xdr:rowOff>
    </xdr:from>
    <xdr:to>
      <xdr:col>171</xdr:col>
      <xdr:colOff>461037</xdr:colOff>
      <xdr:row>38</xdr:row>
      <xdr:rowOff>293688</xdr:rowOff>
    </xdr:to>
    <xdr:pic>
      <xdr:nvPicPr>
        <xdr:cNvPr id="2868" name="Picture 2867">
          <a:extLst>
            <a:ext uri="{FF2B5EF4-FFF2-40B4-BE49-F238E27FC236}">
              <a16:creationId xmlns:a16="http://schemas.microsoft.com/office/drawing/2014/main" id="{5B2A153F-DAA3-4958-92BD-BD3BF0245E3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0333763" y="12965113"/>
          <a:ext cx="255324" cy="254000"/>
        </a:xfrm>
        <a:prstGeom prst="rect">
          <a:avLst/>
        </a:prstGeom>
      </xdr:spPr>
    </xdr:pic>
    <xdr:clientData/>
  </xdr:twoCellAnchor>
  <xdr:twoCellAnchor>
    <xdr:from>
      <xdr:col>87</xdr:col>
      <xdr:colOff>205713</xdr:colOff>
      <xdr:row>38</xdr:row>
      <xdr:rowOff>39688</xdr:rowOff>
    </xdr:from>
    <xdr:to>
      <xdr:col>87</xdr:col>
      <xdr:colOff>461037</xdr:colOff>
      <xdr:row>38</xdr:row>
      <xdr:rowOff>293688</xdr:rowOff>
    </xdr:to>
    <xdr:pic>
      <xdr:nvPicPr>
        <xdr:cNvPr id="2869" name="Picture 2868">
          <a:extLst>
            <a:ext uri="{FF2B5EF4-FFF2-40B4-BE49-F238E27FC236}">
              <a16:creationId xmlns:a16="http://schemas.microsoft.com/office/drawing/2014/main" id="{761F10E5-30C2-441A-A268-D64343C364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5726938" y="12965113"/>
          <a:ext cx="255324" cy="254000"/>
        </a:xfrm>
        <a:prstGeom prst="rect">
          <a:avLst/>
        </a:prstGeom>
      </xdr:spPr>
    </xdr:pic>
    <xdr:clientData/>
  </xdr:twoCellAnchor>
  <xdr:twoCellAnchor>
    <xdr:from>
      <xdr:col>183</xdr:col>
      <xdr:colOff>205713</xdr:colOff>
      <xdr:row>38</xdr:row>
      <xdr:rowOff>39688</xdr:rowOff>
    </xdr:from>
    <xdr:to>
      <xdr:col>183</xdr:col>
      <xdr:colOff>461037</xdr:colOff>
      <xdr:row>38</xdr:row>
      <xdr:rowOff>293688</xdr:rowOff>
    </xdr:to>
    <xdr:pic>
      <xdr:nvPicPr>
        <xdr:cNvPr id="2870" name="Picture 2869">
          <a:extLst>
            <a:ext uri="{FF2B5EF4-FFF2-40B4-BE49-F238E27FC236}">
              <a16:creationId xmlns:a16="http://schemas.microsoft.com/office/drawing/2014/main" id="{C0776707-D825-4FD7-A58A-E9FA26EC692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7467988" y="12965113"/>
          <a:ext cx="255324" cy="254000"/>
        </a:xfrm>
        <a:prstGeom prst="rect">
          <a:avLst/>
        </a:prstGeom>
      </xdr:spPr>
    </xdr:pic>
    <xdr:clientData/>
  </xdr:twoCellAnchor>
  <xdr:twoCellAnchor>
    <xdr:from>
      <xdr:col>195</xdr:col>
      <xdr:colOff>219918</xdr:colOff>
      <xdr:row>38</xdr:row>
      <xdr:rowOff>39688</xdr:rowOff>
    </xdr:from>
    <xdr:to>
      <xdr:col>195</xdr:col>
      <xdr:colOff>446832</xdr:colOff>
      <xdr:row>38</xdr:row>
      <xdr:rowOff>293688</xdr:rowOff>
    </xdr:to>
    <xdr:pic>
      <xdr:nvPicPr>
        <xdr:cNvPr id="2871" name="Picture 2870">
          <a:extLst>
            <a:ext uri="{FF2B5EF4-FFF2-40B4-BE49-F238E27FC236}">
              <a16:creationId xmlns:a16="http://schemas.microsoft.com/office/drawing/2014/main" id="{ECC05509-7CEB-406D-9C5F-570AF1C3D69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24368768" y="12965113"/>
          <a:ext cx="226914" cy="254000"/>
        </a:xfrm>
        <a:prstGeom prst="rect">
          <a:avLst/>
        </a:prstGeom>
      </xdr:spPr>
    </xdr:pic>
    <xdr:clientData/>
  </xdr:twoCellAnchor>
  <xdr:twoCellAnchor>
    <xdr:from>
      <xdr:col>147</xdr:col>
      <xdr:colOff>205713</xdr:colOff>
      <xdr:row>38</xdr:row>
      <xdr:rowOff>39688</xdr:rowOff>
    </xdr:from>
    <xdr:to>
      <xdr:col>147</xdr:col>
      <xdr:colOff>461037</xdr:colOff>
      <xdr:row>38</xdr:row>
      <xdr:rowOff>293688</xdr:rowOff>
    </xdr:to>
    <xdr:pic>
      <xdr:nvPicPr>
        <xdr:cNvPr id="2872" name="Picture 2871">
          <a:extLst>
            <a:ext uri="{FF2B5EF4-FFF2-40B4-BE49-F238E27FC236}">
              <a16:creationId xmlns:a16="http://schemas.microsoft.com/office/drawing/2014/main" id="{E8B8B732-0368-4468-A53F-60BCF0CFACD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5722413" y="12965113"/>
          <a:ext cx="255324" cy="254000"/>
        </a:xfrm>
        <a:prstGeom prst="rect">
          <a:avLst/>
        </a:prstGeom>
      </xdr:spPr>
    </xdr:pic>
    <xdr:clientData/>
  </xdr:twoCellAnchor>
  <xdr:twoCellAnchor>
    <xdr:from>
      <xdr:col>207</xdr:col>
      <xdr:colOff>205713</xdr:colOff>
      <xdr:row>38</xdr:row>
      <xdr:rowOff>39688</xdr:rowOff>
    </xdr:from>
    <xdr:to>
      <xdr:col>207</xdr:col>
      <xdr:colOff>461037</xdr:colOff>
      <xdr:row>38</xdr:row>
      <xdr:rowOff>293688</xdr:rowOff>
    </xdr:to>
    <xdr:pic>
      <xdr:nvPicPr>
        <xdr:cNvPr id="2873" name="Picture 2872">
          <a:extLst>
            <a:ext uri="{FF2B5EF4-FFF2-40B4-BE49-F238E27FC236}">
              <a16:creationId xmlns:a16="http://schemas.microsoft.com/office/drawing/2014/main" id="{732B061E-9A80-444F-8C9A-C002E9CFD5CE}"/>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1736438" y="12965113"/>
          <a:ext cx="255324" cy="254000"/>
        </a:xfrm>
        <a:prstGeom prst="rect">
          <a:avLst/>
        </a:prstGeom>
      </xdr:spPr>
    </xdr:pic>
    <xdr:clientData/>
  </xdr:twoCellAnchor>
  <xdr:twoCellAnchor>
    <xdr:from>
      <xdr:col>135</xdr:col>
      <xdr:colOff>222477</xdr:colOff>
      <xdr:row>38</xdr:row>
      <xdr:rowOff>39688</xdr:rowOff>
    </xdr:from>
    <xdr:to>
      <xdr:col>135</xdr:col>
      <xdr:colOff>444273</xdr:colOff>
      <xdr:row>38</xdr:row>
      <xdr:rowOff>293688</xdr:rowOff>
    </xdr:to>
    <xdr:pic>
      <xdr:nvPicPr>
        <xdr:cNvPr id="2874" name="Picture 2873">
          <a:extLst>
            <a:ext uri="{FF2B5EF4-FFF2-40B4-BE49-F238E27FC236}">
              <a16:creationId xmlns:a16="http://schemas.microsoft.com/office/drawing/2014/main" id="{F3E77539-289A-4F05-B38D-DA648703EA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8243002" y="12965113"/>
          <a:ext cx="221796" cy="254000"/>
        </a:xfrm>
        <a:prstGeom prst="rect">
          <a:avLst/>
        </a:prstGeom>
      </xdr:spPr>
    </xdr:pic>
    <xdr:clientData/>
  </xdr:twoCellAnchor>
  <xdr:twoCellAnchor>
    <xdr:from>
      <xdr:col>39</xdr:col>
      <xdr:colOff>205808</xdr:colOff>
      <xdr:row>38</xdr:row>
      <xdr:rowOff>39688</xdr:rowOff>
    </xdr:from>
    <xdr:to>
      <xdr:col>39</xdr:col>
      <xdr:colOff>460943</xdr:colOff>
      <xdr:row>38</xdr:row>
      <xdr:rowOff>293688</xdr:rowOff>
    </xdr:to>
    <xdr:pic>
      <xdr:nvPicPr>
        <xdr:cNvPr id="2875" name="Picture 2874">
          <a:extLst>
            <a:ext uri="{FF2B5EF4-FFF2-40B4-BE49-F238E27FC236}">
              <a16:creationId xmlns:a16="http://schemas.microsoft.com/office/drawing/2014/main" id="{96245FC1-245C-4B5D-A4A2-15C268E6F73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4818408" y="12965113"/>
          <a:ext cx="255135" cy="254000"/>
        </a:xfrm>
        <a:prstGeom prst="rect">
          <a:avLst/>
        </a:prstGeom>
      </xdr:spPr>
    </xdr:pic>
    <xdr:clientData/>
  </xdr:twoCellAnchor>
  <xdr:twoCellAnchor>
    <xdr:from>
      <xdr:col>63</xdr:col>
      <xdr:colOff>185901</xdr:colOff>
      <xdr:row>37</xdr:row>
      <xdr:rowOff>39688</xdr:rowOff>
    </xdr:from>
    <xdr:to>
      <xdr:col>63</xdr:col>
      <xdr:colOff>480849</xdr:colOff>
      <xdr:row>37</xdr:row>
      <xdr:rowOff>293688</xdr:rowOff>
    </xdr:to>
    <xdr:pic>
      <xdr:nvPicPr>
        <xdr:cNvPr id="2876" name="Picture 2875">
          <a:extLst>
            <a:ext uri="{FF2B5EF4-FFF2-40B4-BE49-F238E27FC236}">
              <a16:creationId xmlns:a16="http://schemas.microsoft.com/office/drawing/2014/main" id="{4D2F5D8B-623B-44A2-9758-4D83C5C9615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9981351" y="12631738"/>
          <a:ext cx="294948" cy="254000"/>
        </a:xfrm>
        <a:prstGeom prst="rect">
          <a:avLst/>
        </a:prstGeom>
      </xdr:spPr>
    </xdr:pic>
    <xdr:clientData/>
  </xdr:twoCellAnchor>
  <xdr:twoCellAnchor>
    <xdr:from>
      <xdr:col>231</xdr:col>
      <xdr:colOff>205713</xdr:colOff>
      <xdr:row>38</xdr:row>
      <xdr:rowOff>39688</xdr:rowOff>
    </xdr:from>
    <xdr:to>
      <xdr:col>231</xdr:col>
      <xdr:colOff>461037</xdr:colOff>
      <xdr:row>38</xdr:row>
      <xdr:rowOff>293688</xdr:rowOff>
    </xdr:to>
    <xdr:pic>
      <xdr:nvPicPr>
        <xdr:cNvPr id="2877" name="Picture 2876">
          <a:extLst>
            <a:ext uri="{FF2B5EF4-FFF2-40B4-BE49-F238E27FC236}">
              <a16:creationId xmlns:a16="http://schemas.microsoft.com/office/drawing/2014/main" id="{81043E0E-54C6-4172-BD23-A7E798DE051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6690688" y="12965113"/>
          <a:ext cx="255324" cy="254000"/>
        </a:xfrm>
        <a:prstGeom prst="rect">
          <a:avLst/>
        </a:prstGeom>
      </xdr:spPr>
    </xdr:pic>
    <xdr:clientData/>
  </xdr:twoCellAnchor>
  <xdr:twoCellAnchor>
    <xdr:from>
      <xdr:col>3</xdr:col>
      <xdr:colOff>206867</xdr:colOff>
      <xdr:row>38</xdr:row>
      <xdr:rowOff>39688</xdr:rowOff>
    </xdr:from>
    <xdr:to>
      <xdr:col>3</xdr:col>
      <xdr:colOff>459883</xdr:colOff>
      <xdr:row>38</xdr:row>
      <xdr:rowOff>293688</xdr:rowOff>
    </xdr:to>
    <xdr:pic>
      <xdr:nvPicPr>
        <xdr:cNvPr id="2878" name="Picture 2877">
          <a:extLst>
            <a:ext uri="{FF2B5EF4-FFF2-40B4-BE49-F238E27FC236}">
              <a16:creationId xmlns:a16="http://schemas.microsoft.com/office/drawing/2014/main" id="{B11C726B-E3B4-4641-88C4-34025F8118D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50092" y="12965113"/>
          <a:ext cx="253016" cy="254000"/>
        </a:xfrm>
        <a:prstGeom prst="rect">
          <a:avLst/>
        </a:prstGeom>
      </xdr:spPr>
    </xdr:pic>
    <xdr:clientData/>
  </xdr:twoCellAnchor>
  <xdr:twoCellAnchor>
    <xdr:from>
      <xdr:col>159</xdr:col>
      <xdr:colOff>227266</xdr:colOff>
      <xdr:row>38</xdr:row>
      <xdr:rowOff>39688</xdr:rowOff>
    </xdr:from>
    <xdr:to>
      <xdr:col>159</xdr:col>
      <xdr:colOff>439484</xdr:colOff>
      <xdr:row>38</xdr:row>
      <xdr:rowOff>293688</xdr:rowOff>
    </xdr:to>
    <xdr:pic>
      <xdr:nvPicPr>
        <xdr:cNvPr id="2879" name="Picture 2878">
          <a:extLst>
            <a:ext uri="{FF2B5EF4-FFF2-40B4-BE49-F238E27FC236}">
              <a16:creationId xmlns:a16="http://schemas.microsoft.com/office/drawing/2014/main" id="{89AAD17A-6E3D-46B2-91A6-CC6D482853A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03221091" y="12965113"/>
          <a:ext cx="212218" cy="254000"/>
        </a:xfrm>
        <a:prstGeom prst="rect">
          <a:avLst/>
        </a:prstGeom>
      </xdr:spPr>
    </xdr:pic>
    <xdr:clientData/>
  </xdr:twoCellAnchor>
  <xdr:twoCellAnchor>
    <xdr:from>
      <xdr:col>15</xdr:col>
      <xdr:colOff>205713</xdr:colOff>
      <xdr:row>39</xdr:row>
      <xdr:rowOff>39688</xdr:rowOff>
    </xdr:from>
    <xdr:to>
      <xdr:col>15</xdr:col>
      <xdr:colOff>461037</xdr:colOff>
      <xdr:row>39</xdr:row>
      <xdr:rowOff>293688</xdr:rowOff>
    </xdr:to>
    <xdr:pic>
      <xdr:nvPicPr>
        <xdr:cNvPr id="2880" name="Picture 2879">
          <a:extLst>
            <a:ext uri="{FF2B5EF4-FFF2-40B4-BE49-F238E27FC236}">
              <a16:creationId xmlns:a16="http://schemas.microsoft.com/office/drawing/2014/main" id="{9DB5DA93-3E1D-40BB-BAFF-DE5252A477A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21238" y="13298488"/>
          <a:ext cx="255324" cy="254000"/>
        </a:xfrm>
        <a:prstGeom prst="rect">
          <a:avLst/>
        </a:prstGeom>
      </xdr:spPr>
    </xdr:pic>
    <xdr:clientData/>
  </xdr:twoCellAnchor>
  <xdr:twoCellAnchor>
    <xdr:from>
      <xdr:col>171</xdr:col>
      <xdr:colOff>237263</xdr:colOff>
      <xdr:row>39</xdr:row>
      <xdr:rowOff>39688</xdr:rowOff>
    </xdr:from>
    <xdr:to>
      <xdr:col>171</xdr:col>
      <xdr:colOff>429488</xdr:colOff>
      <xdr:row>39</xdr:row>
      <xdr:rowOff>293688</xdr:rowOff>
    </xdr:to>
    <xdr:pic>
      <xdr:nvPicPr>
        <xdr:cNvPr id="2881" name="Picture 2880">
          <a:extLst>
            <a:ext uri="{FF2B5EF4-FFF2-40B4-BE49-F238E27FC236}">
              <a16:creationId xmlns:a16="http://schemas.microsoft.com/office/drawing/2014/main" id="{4B9255E5-EC8C-4B6C-BF92-8F0D167BC08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0365313" y="13298488"/>
          <a:ext cx="192225" cy="254000"/>
        </a:xfrm>
        <a:prstGeom prst="rect">
          <a:avLst/>
        </a:prstGeom>
      </xdr:spPr>
    </xdr:pic>
    <xdr:clientData/>
  </xdr:twoCellAnchor>
  <xdr:twoCellAnchor>
    <xdr:from>
      <xdr:col>39</xdr:col>
      <xdr:colOff>204538</xdr:colOff>
      <xdr:row>39</xdr:row>
      <xdr:rowOff>39688</xdr:rowOff>
    </xdr:from>
    <xdr:to>
      <xdr:col>39</xdr:col>
      <xdr:colOff>462212</xdr:colOff>
      <xdr:row>39</xdr:row>
      <xdr:rowOff>293688</xdr:rowOff>
    </xdr:to>
    <xdr:pic>
      <xdr:nvPicPr>
        <xdr:cNvPr id="2882" name="Picture 2881">
          <a:extLst>
            <a:ext uri="{FF2B5EF4-FFF2-40B4-BE49-F238E27FC236}">
              <a16:creationId xmlns:a16="http://schemas.microsoft.com/office/drawing/2014/main" id="{56EF9E24-039D-4067-81A0-5B653F3695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17138" y="13298488"/>
          <a:ext cx="257674" cy="254000"/>
        </a:xfrm>
        <a:prstGeom prst="rect">
          <a:avLst/>
        </a:prstGeom>
      </xdr:spPr>
    </xdr:pic>
    <xdr:clientData/>
  </xdr:twoCellAnchor>
  <xdr:twoCellAnchor>
    <xdr:from>
      <xdr:col>123</xdr:col>
      <xdr:colOff>222477</xdr:colOff>
      <xdr:row>39</xdr:row>
      <xdr:rowOff>39688</xdr:rowOff>
    </xdr:from>
    <xdr:to>
      <xdr:col>123</xdr:col>
      <xdr:colOff>444273</xdr:colOff>
      <xdr:row>39</xdr:row>
      <xdr:rowOff>293688</xdr:rowOff>
    </xdr:to>
    <xdr:pic>
      <xdr:nvPicPr>
        <xdr:cNvPr id="2883" name="Picture 2882">
          <a:extLst>
            <a:ext uri="{FF2B5EF4-FFF2-40B4-BE49-F238E27FC236}">
              <a16:creationId xmlns:a16="http://schemas.microsoft.com/office/drawing/2014/main" id="{B64A5ED1-BD99-4ECB-BA4F-EE786849FB07}"/>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0680152" y="13298488"/>
          <a:ext cx="221796" cy="254000"/>
        </a:xfrm>
        <a:prstGeom prst="rect">
          <a:avLst/>
        </a:prstGeom>
      </xdr:spPr>
    </xdr:pic>
    <xdr:clientData/>
  </xdr:twoCellAnchor>
  <xdr:twoCellAnchor>
    <xdr:from>
      <xdr:col>219</xdr:col>
      <xdr:colOff>205808</xdr:colOff>
      <xdr:row>39</xdr:row>
      <xdr:rowOff>39688</xdr:rowOff>
    </xdr:from>
    <xdr:to>
      <xdr:col>219</xdr:col>
      <xdr:colOff>460943</xdr:colOff>
      <xdr:row>39</xdr:row>
      <xdr:rowOff>293688</xdr:rowOff>
    </xdr:to>
    <xdr:pic>
      <xdr:nvPicPr>
        <xdr:cNvPr id="2884" name="Picture 2883">
          <a:extLst>
            <a:ext uri="{FF2B5EF4-FFF2-40B4-BE49-F238E27FC236}">
              <a16:creationId xmlns:a16="http://schemas.microsoft.com/office/drawing/2014/main" id="{E9F39E0F-5E9F-46C9-BC98-54541629FA8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9508933" y="13298488"/>
          <a:ext cx="255135" cy="254000"/>
        </a:xfrm>
        <a:prstGeom prst="rect">
          <a:avLst/>
        </a:prstGeom>
      </xdr:spPr>
    </xdr:pic>
    <xdr:clientData/>
  </xdr:twoCellAnchor>
  <xdr:twoCellAnchor>
    <xdr:from>
      <xdr:col>111</xdr:col>
      <xdr:colOff>218582</xdr:colOff>
      <xdr:row>39</xdr:row>
      <xdr:rowOff>39688</xdr:rowOff>
    </xdr:from>
    <xdr:to>
      <xdr:col>111</xdr:col>
      <xdr:colOff>448167</xdr:colOff>
      <xdr:row>39</xdr:row>
      <xdr:rowOff>293688</xdr:rowOff>
    </xdr:to>
    <xdr:pic>
      <xdr:nvPicPr>
        <xdr:cNvPr id="2885" name="Picture 2884">
          <a:extLst>
            <a:ext uri="{FF2B5EF4-FFF2-40B4-BE49-F238E27FC236}">
              <a16:creationId xmlns:a16="http://schemas.microsoft.com/office/drawing/2014/main" id="{8F89587F-3170-4B13-84E1-24DA0FFC5F0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2437132" y="13298488"/>
          <a:ext cx="229585" cy="254000"/>
        </a:xfrm>
        <a:prstGeom prst="rect">
          <a:avLst/>
        </a:prstGeom>
      </xdr:spPr>
    </xdr:pic>
    <xdr:clientData/>
  </xdr:twoCellAnchor>
  <xdr:twoCellAnchor>
    <xdr:from>
      <xdr:col>99</xdr:col>
      <xdr:colOff>205808</xdr:colOff>
      <xdr:row>39</xdr:row>
      <xdr:rowOff>39688</xdr:rowOff>
    </xdr:from>
    <xdr:to>
      <xdr:col>99</xdr:col>
      <xdr:colOff>460943</xdr:colOff>
      <xdr:row>39</xdr:row>
      <xdr:rowOff>293688</xdr:rowOff>
    </xdr:to>
    <xdr:pic>
      <xdr:nvPicPr>
        <xdr:cNvPr id="2886" name="Picture 2885">
          <a:extLst>
            <a:ext uri="{FF2B5EF4-FFF2-40B4-BE49-F238E27FC236}">
              <a16:creationId xmlns:a16="http://schemas.microsoft.com/office/drawing/2014/main" id="{A9286E9C-E9A2-4442-A207-2FC095C67C9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2918408" y="13298488"/>
          <a:ext cx="255135" cy="254000"/>
        </a:xfrm>
        <a:prstGeom prst="rect">
          <a:avLst/>
        </a:prstGeom>
      </xdr:spPr>
    </xdr:pic>
    <xdr:clientData/>
  </xdr:twoCellAnchor>
  <xdr:twoCellAnchor>
    <xdr:from>
      <xdr:col>135</xdr:col>
      <xdr:colOff>204538</xdr:colOff>
      <xdr:row>39</xdr:row>
      <xdr:rowOff>39688</xdr:rowOff>
    </xdr:from>
    <xdr:to>
      <xdr:col>135</xdr:col>
      <xdr:colOff>462212</xdr:colOff>
      <xdr:row>39</xdr:row>
      <xdr:rowOff>293688</xdr:rowOff>
    </xdr:to>
    <xdr:pic>
      <xdr:nvPicPr>
        <xdr:cNvPr id="2887" name="Picture 2886">
          <a:extLst>
            <a:ext uri="{FF2B5EF4-FFF2-40B4-BE49-F238E27FC236}">
              <a16:creationId xmlns:a16="http://schemas.microsoft.com/office/drawing/2014/main" id="{57A6BF98-6941-48B6-8CF3-2585554CD3A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8225063" y="13298488"/>
          <a:ext cx="257674" cy="254000"/>
        </a:xfrm>
        <a:prstGeom prst="rect">
          <a:avLst/>
        </a:prstGeom>
      </xdr:spPr>
    </xdr:pic>
    <xdr:clientData/>
  </xdr:twoCellAnchor>
  <xdr:twoCellAnchor>
    <xdr:from>
      <xdr:col>87</xdr:col>
      <xdr:colOff>205713</xdr:colOff>
      <xdr:row>39</xdr:row>
      <xdr:rowOff>39688</xdr:rowOff>
    </xdr:from>
    <xdr:to>
      <xdr:col>87</xdr:col>
      <xdr:colOff>461037</xdr:colOff>
      <xdr:row>39</xdr:row>
      <xdr:rowOff>293688</xdr:rowOff>
    </xdr:to>
    <xdr:pic>
      <xdr:nvPicPr>
        <xdr:cNvPr id="2888" name="Picture 2887">
          <a:extLst>
            <a:ext uri="{FF2B5EF4-FFF2-40B4-BE49-F238E27FC236}">
              <a16:creationId xmlns:a16="http://schemas.microsoft.com/office/drawing/2014/main" id="{0BAAA65A-8EAF-4913-8FBD-5507A1D7B2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5726938" y="13298488"/>
          <a:ext cx="255324" cy="254000"/>
        </a:xfrm>
        <a:prstGeom prst="rect">
          <a:avLst/>
        </a:prstGeom>
      </xdr:spPr>
    </xdr:pic>
    <xdr:clientData/>
  </xdr:twoCellAnchor>
  <xdr:twoCellAnchor>
    <xdr:from>
      <xdr:col>63</xdr:col>
      <xdr:colOff>205713</xdr:colOff>
      <xdr:row>38</xdr:row>
      <xdr:rowOff>39688</xdr:rowOff>
    </xdr:from>
    <xdr:to>
      <xdr:col>63</xdr:col>
      <xdr:colOff>461037</xdr:colOff>
      <xdr:row>38</xdr:row>
      <xdr:rowOff>293688</xdr:rowOff>
    </xdr:to>
    <xdr:pic>
      <xdr:nvPicPr>
        <xdr:cNvPr id="2889" name="Picture 2888">
          <a:extLst>
            <a:ext uri="{FF2B5EF4-FFF2-40B4-BE49-F238E27FC236}">
              <a16:creationId xmlns:a16="http://schemas.microsoft.com/office/drawing/2014/main" id="{2915341D-33EF-4C1A-835F-B4B39981E58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0001163" y="12965113"/>
          <a:ext cx="255324" cy="254000"/>
        </a:xfrm>
        <a:prstGeom prst="rect">
          <a:avLst/>
        </a:prstGeom>
      </xdr:spPr>
    </xdr:pic>
    <xdr:clientData/>
  </xdr:twoCellAnchor>
  <xdr:twoCellAnchor>
    <xdr:from>
      <xdr:col>99</xdr:col>
      <xdr:colOff>205713</xdr:colOff>
      <xdr:row>40</xdr:row>
      <xdr:rowOff>39688</xdr:rowOff>
    </xdr:from>
    <xdr:to>
      <xdr:col>99</xdr:col>
      <xdr:colOff>461037</xdr:colOff>
      <xdr:row>40</xdr:row>
      <xdr:rowOff>293688</xdr:rowOff>
    </xdr:to>
    <xdr:pic>
      <xdr:nvPicPr>
        <xdr:cNvPr id="2890" name="Picture 2889">
          <a:extLst>
            <a:ext uri="{FF2B5EF4-FFF2-40B4-BE49-F238E27FC236}">
              <a16:creationId xmlns:a16="http://schemas.microsoft.com/office/drawing/2014/main" id="{71315DB4-8B57-480A-90AB-E35B32D06F2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2918313" y="13631863"/>
          <a:ext cx="255324" cy="254000"/>
        </a:xfrm>
        <a:prstGeom prst="rect">
          <a:avLst/>
        </a:prstGeom>
      </xdr:spPr>
    </xdr:pic>
    <xdr:clientData/>
  </xdr:twoCellAnchor>
  <xdr:twoCellAnchor>
    <xdr:from>
      <xdr:col>147</xdr:col>
      <xdr:colOff>204538</xdr:colOff>
      <xdr:row>39</xdr:row>
      <xdr:rowOff>39688</xdr:rowOff>
    </xdr:from>
    <xdr:to>
      <xdr:col>147</xdr:col>
      <xdr:colOff>462212</xdr:colOff>
      <xdr:row>39</xdr:row>
      <xdr:rowOff>293688</xdr:rowOff>
    </xdr:to>
    <xdr:pic>
      <xdr:nvPicPr>
        <xdr:cNvPr id="2891" name="Picture 2890">
          <a:extLst>
            <a:ext uri="{FF2B5EF4-FFF2-40B4-BE49-F238E27FC236}">
              <a16:creationId xmlns:a16="http://schemas.microsoft.com/office/drawing/2014/main" id="{F33F1046-AA81-4F03-9B6A-3A71194F010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5721238" y="13298488"/>
          <a:ext cx="257674" cy="254000"/>
        </a:xfrm>
        <a:prstGeom prst="rect">
          <a:avLst/>
        </a:prstGeom>
      </xdr:spPr>
    </xdr:pic>
    <xdr:clientData/>
  </xdr:twoCellAnchor>
  <xdr:twoCellAnchor>
    <xdr:from>
      <xdr:col>27</xdr:col>
      <xdr:colOff>219918</xdr:colOff>
      <xdr:row>38</xdr:row>
      <xdr:rowOff>39688</xdr:rowOff>
    </xdr:from>
    <xdr:to>
      <xdr:col>27</xdr:col>
      <xdr:colOff>446832</xdr:colOff>
      <xdr:row>38</xdr:row>
      <xdr:rowOff>293688</xdr:rowOff>
    </xdr:to>
    <xdr:pic>
      <xdr:nvPicPr>
        <xdr:cNvPr id="2892" name="Picture 2891">
          <a:extLst>
            <a:ext uri="{FF2B5EF4-FFF2-40B4-BE49-F238E27FC236}">
              <a16:creationId xmlns:a16="http://schemas.microsoft.com/office/drawing/2014/main" id="{535DC50C-1674-4F4B-AC38-D3AA7C37AA9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7574468" y="12965113"/>
          <a:ext cx="226914" cy="254000"/>
        </a:xfrm>
        <a:prstGeom prst="rect">
          <a:avLst/>
        </a:prstGeom>
      </xdr:spPr>
    </xdr:pic>
    <xdr:clientData/>
  </xdr:twoCellAnchor>
  <xdr:twoCellAnchor>
    <xdr:from>
      <xdr:col>183</xdr:col>
      <xdr:colOff>209706</xdr:colOff>
      <xdr:row>39</xdr:row>
      <xdr:rowOff>39688</xdr:rowOff>
    </xdr:from>
    <xdr:to>
      <xdr:col>183</xdr:col>
      <xdr:colOff>457045</xdr:colOff>
      <xdr:row>39</xdr:row>
      <xdr:rowOff>293688</xdr:rowOff>
    </xdr:to>
    <xdr:pic>
      <xdr:nvPicPr>
        <xdr:cNvPr id="2893" name="Picture 2892">
          <a:extLst>
            <a:ext uri="{FF2B5EF4-FFF2-40B4-BE49-F238E27FC236}">
              <a16:creationId xmlns:a16="http://schemas.microsoft.com/office/drawing/2014/main" id="{DD6D492D-3905-4DB6-9F17-ACCBEEE0453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7471981" y="13298488"/>
          <a:ext cx="247339" cy="254000"/>
        </a:xfrm>
        <a:prstGeom prst="rect">
          <a:avLst/>
        </a:prstGeom>
      </xdr:spPr>
    </xdr:pic>
    <xdr:clientData/>
  </xdr:twoCellAnchor>
  <xdr:twoCellAnchor>
    <xdr:from>
      <xdr:col>39</xdr:col>
      <xdr:colOff>185901</xdr:colOff>
      <xdr:row>40</xdr:row>
      <xdr:rowOff>39688</xdr:rowOff>
    </xdr:from>
    <xdr:to>
      <xdr:col>39</xdr:col>
      <xdr:colOff>480849</xdr:colOff>
      <xdr:row>40</xdr:row>
      <xdr:rowOff>293688</xdr:rowOff>
    </xdr:to>
    <xdr:pic>
      <xdr:nvPicPr>
        <xdr:cNvPr id="2894" name="Picture 2893">
          <a:extLst>
            <a:ext uri="{FF2B5EF4-FFF2-40B4-BE49-F238E27FC236}">
              <a16:creationId xmlns:a16="http://schemas.microsoft.com/office/drawing/2014/main" id="{C8802A1A-D2CE-4AEB-A9E6-B11A8869A6AC}"/>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798501" y="13631863"/>
          <a:ext cx="294948" cy="254000"/>
        </a:xfrm>
        <a:prstGeom prst="rect">
          <a:avLst/>
        </a:prstGeom>
      </xdr:spPr>
    </xdr:pic>
    <xdr:clientData/>
  </xdr:twoCellAnchor>
  <xdr:twoCellAnchor>
    <xdr:from>
      <xdr:col>231</xdr:col>
      <xdr:colOff>222477</xdr:colOff>
      <xdr:row>39</xdr:row>
      <xdr:rowOff>39688</xdr:rowOff>
    </xdr:from>
    <xdr:to>
      <xdr:col>231</xdr:col>
      <xdr:colOff>444273</xdr:colOff>
      <xdr:row>39</xdr:row>
      <xdr:rowOff>293688</xdr:rowOff>
    </xdr:to>
    <xdr:pic>
      <xdr:nvPicPr>
        <xdr:cNvPr id="2895" name="Picture 2894">
          <a:extLst>
            <a:ext uri="{FF2B5EF4-FFF2-40B4-BE49-F238E27FC236}">
              <a16:creationId xmlns:a16="http://schemas.microsoft.com/office/drawing/2014/main" id="{4BF80BD1-5CDB-42F0-915A-EFE0668BF41F}"/>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6707452" y="13298488"/>
          <a:ext cx="221796" cy="254000"/>
        </a:xfrm>
        <a:prstGeom prst="rect">
          <a:avLst/>
        </a:prstGeom>
      </xdr:spPr>
    </xdr:pic>
    <xdr:clientData/>
  </xdr:twoCellAnchor>
  <xdr:twoCellAnchor>
    <xdr:from>
      <xdr:col>75</xdr:col>
      <xdr:colOff>205808</xdr:colOff>
      <xdr:row>39</xdr:row>
      <xdr:rowOff>39688</xdr:rowOff>
    </xdr:from>
    <xdr:to>
      <xdr:col>75</xdr:col>
      <xdr:colOff>460943</xdr:colOff>
      <xdr:row>39</xdr:row>
      <xdr:rowOff>293688</xdr:rowOff>
    </xdr:to>
    <xdr:pic>
      <xdr:nvPicPr>
        <xdr:cNvPr id="2896" name="Picture 2895">
          <a:extLst>
            <a:ext uri="{FF2B5EF4-FFF2-40B4-BE49-F238E27FC236}">
              <a16:creationId xmlns:a16="http://schemas.microsoft.com/office/drawing/2014/main" id="{BDB954B8-52C2-4956-B0C0-BFAB1635CB8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8459458" y="13298488"/>
          <a:ext cx="255135" cy="254000"/>
        </a:xfrm>
        <a:prstGeom prst="rect">
          <a:avLst/>
        </a:prstGeom>
      </xdr:spPr>
    </xdr:pic>
    <xdr:clientData/>
  </xdr:twoCellAnchor>
  <xdr:twoCellAnchor>
    <xdr:from>
      <xdr:col>111</xdr:col>
      <xdr:colOff>205713</xdr:colOff>
      <xdr:row>40</xdr:row>
      <xdr:rowOff>39688</xdr:rowOff>
    </xdr:from>
    <xdr:to>
      <xdr:col>111</xdr:col>
      <xdr:colOff>461037</xdr:colOff>
      <xdr:row>40</xdr:row>
      <xdr:rowOff>293688</xdr:rowOff>
    </xdr:to>
    <xdr:pic>
      <xdr:nvPicPr>
        <xdr:cNvPr id="2897" name="Picture 2896">
          <a:extLst>
            <a:ext uri="{FF2B5EF4-FFF2-40B4-BE49-F238E27FC236}">
              <a16:creationId xmlns:a16="http://schemas.microsoft.com/office/drawing/2014/main" id="{7FCF4D3C-17D3-4938-AADF-CC4CB1A5EC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424263" y="13631863"/>
          <a:ext cx="255324" cy="254000"/>
        </a:xfrm>
        <a:prstGeom prst="rect">
          <a:avLst/>
        </a:prstGeom>
      </xdr:spPr>
    </xdr:pic>
    <xdr:clientData/>
  </xdr:twoCellAnchor>
  <xdr:twoCellAnchor>
    <xdr:from>
      <xdr:col>123</xdr:col>
      <xdr:colOff>237263</xdr:colOff>
      <xdr:row>40</xdr:row>
      <xdr:rowOff>39688</xdr:rowOff>
    </xdr:from>
    <xdr:to>
      <xdr:col>123</xdr:col>
      <xdr:colOff>429488</xdr:colOff>
      <xdr:row>40</xdr:row>
      <xdr:rowOff>293688</xdr:rowOff>
    </xdr:to>
    <xdr:pic>
      <xdr:nvPicPr>
        <xdr:cNvPr id="2898" name="Picture 2897">
          <a:extLst>
            <a:ext uri="{FF2B5EF4-FFF2-40B4-BE49-F238E27FC236}">
              <a16:creationId xmlns:a16="http://schemas.microsoft.com/office/drawing/2014/main" id="{D24F63DD-9FD1-475B-BF0A-CC8D9E1EA39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0694938" y="13631863"/>
          <a:ext cx="192225" cy="254000"/>
        </a:xfrm>
        <a:prstGeom prst="rect">
          <a:avLst/>
        </a:prstGeom>
      </xdr:spPr>
    </xdr:pic>
    <xdr:clientData/>
  </xdr:twoCellAnchor>
  <xdr:twoCellAnchor>
    <xdr:from>
      <xdr:col>15</xdr:col>
      <xdr:colOff>204538</xdr:colOff>
      <xdr:row>40</xdr:row>
      <xdr:rowOff>39688</xdr:rowOff>
    </xdr:from>
    <xdr:to>
      <xdr:col>15</xdr:col>
      <xdr:colOff>462212</xdr:colOff>
      <xdr:row>40</xdr:row>
      <xdr:rowOff>293688</xdr:rowOff>
    </xdr:to>
    <xdr:pic>
      <xdr:nvPicPr>
        <xdr:cNvPr id="2899" name="Picture 2898">
          <a:extLst>
            <a:ext uri="{FF2B5EF4-FFF2-40B4-BE49-F238E27FC236}">
              <a16:creationId xmlns:a16="http://schemas.microsoft.com/office/drawing/2014/main" id="{00F5D039-EB9C-4B9C-8346-FBEDBCB84E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20063" y="13631863"/>
          <a:ext cx="257674" cy="254000"/>
        </a:xfrm>
        <a:prstGeom prst="rect">
          <a:avLst/>
        </a:prstGeom>
      </xdr:spPr>
    </xdr:pic>
    <xdr:clientData/>
  </xdr:twoCellAnchor>
  <xdr:twoCellAnchor>
    <xdr:from>
      <xdr:col>159</xdr:col>
      <xdr:colOff>205713</xdr:colOff>
      <xdr:row>39</xdr:row>
      <xdr:rowOff>39688</xdr:rowOff>
    </xdr:from>
    <xdr:to>
      <xdr:col>159</xdr:col>
      <xdr:colOff>461037</xdr:colOff>
      <xdr:row>39</xdr:row>
      <xdr:rowOff>293688</xdr:rowOff>
    </xdr:to>
    <xdr:pic>
      <xdr:nvPicPr>
        <xdr:cNvPr id="2900" name="Picture 2899">
          <a:extLst>
            <a:ext uri="{FF2B5EF4-FFF2-40B4-BE49-F238E27FC236}">
              <a16:creationId xmlns:a16="http://schemas.microsoft.com/office/drawing/2014/main" id="{5315A71E-AA54-40C3-BD71-92DBEB8F4D2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3199538" y="13298488"/>
          <a:ext cx="255324" cy="254000"/>
        </a:xfrm>
        <a:prstGeom prst="rect">
          <a:avLst/>
        </a:prstGeom>
      </xdr:spPr>
    </xdr:pic>
    <xdr:clientData/>
  </xdr:twoCellAnchor>
  <xdr:twoCellAnchor>
    <xdr:from>
      <xdr:col>207</xdr:col>
      <xdr:colOff>206867</xdr:colOff>
      <xdr:row>39</xdr:row>
      <xdr:rowOff>39688</xdr:rowOff>
    </xdr:from>
    <xdr:to>
      <xdr:col>207</xdr:col>
      <xdr:colOff>459883</xdr:colOff>
      <xdr:row>39</xdr:row>
      <xdr:rowOff>293688</xdr:rowOff>
    </xdr:to>
    <xdr:pic>
      <xdr:nvPicPr>
        <xdr:cNvPr id="2901" name="Picture 2900">
          <a:extLst>
            <a:ext uri="{FF2B5EF4-FFF2-40B4-BE49-F238E27FC236}">
              <a16:creationId xmlns:a16="http://schemas.microsoft.com/office/drawing/2014/main" id="{DA74ED21-1D51-4D72-B68E-FC5C51DBDB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737592" y="13298488"/>
          <a:ext cx="253016" cy="254000"/>
        </a:xfrm>
        <a:prstGeom prst="rect">
          <a:avLst/>
        </a:prstGeom>
      </xdr:spPr>
    </xdr:pic>
    <xdr:clientData/>
  </xdr:twoCellAnchor>
  <xdr:twoCellAnchor>
    <xdr:from>
      <xdr:col>219</xdr:col>
      <xdr:colOff>205713</xdr:colOff>
      <xdr:row>40</xdr:row>
      <xdr:rowOff>39688</xdr:rowOff>
    </xdr:from>
    <xdr:to>
      <xdr:col>219</xdr:col>
      <xdr:colOff>461037</xdr:colOff>
      <xdr:row>40</xdr:row>
      <xdr:rowOff>293688</xdr:rowOff>
    </xdr:to>
    <xdr:pic>
      <xdr:nvPicPr>
        <xdr:cNvPr id="2902" name="Picture 2901">
          <a:extLst>
            <a:ext uri="{FF2B5EF4-FFF2-40B4-BE49-F238E27FC236}">
              <a16:creationId xmlns:a16="http://schemas.microsoft.com/office/drawing/2014/main" id="{FEF31039-3921-4E2A-A4B0-211915C4851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9508838" y="13631863"/>
          <a:ext cx="255324" cy="254000"/>
        </a:xfrm>
        <a:prstGeom prst="rect">
          <a:avLst/>
        </a:prstGeom>
      </xdr:spPr>
    </xdr:pic>
    <xdr:clientData/>
  </xdr:twoCellAnchor>
  <xdr:twoCellAnchor>
    <xdr:from>
      <xdr:col>87</xdr:col>
      <xdr:colOff>218582</xdr:colOff>
      <xdr:row>40</xdr:row>
      <xdr:rowOff>39688</xdr:rowOff>
    </xdr:from>
    <xdr:to>
      <xdr:col>87</xdr:col>
      <xdr:colOff>448167</xdr:colOff>
      <xdr:row>40</xdr:row>
      <xdr:rowOff>293688</xdr:rowOff>
    </xdr:to>
    <xdr:pic>
      <xdr:nvPicPr>
        <xdr:cNvPr id="2903" name="Picture 2902">
          <a:extLst>
            <a:ext uri="{FF2B5EF4-FFF2-40B4-BE49-F238E27FC236}">
              <a16:creationId xmlns:a16="http://schemas.microsoft.com/office/drawing/2014/main" id="{F9050C75-BC6D-41F5-BAF4-0E80CDA404A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5739807" y="13631863"/>
          <a:ext cx="229585" cy="254000"/>
        </a:xfrm>
        <a:prstGeom prst="rect">
          <a:avLst/>
        </a:prstGeom>
      </xdr:spPr>
    </xdr:pic>
    <xdr:clientData/>
  </xdr:twoCellAnchor>
  <xdr:twoCellAnchor>
    <xdr:from>
      <xdr:col>51</xdr:col>
      <xdr:colOff>205713</xdr:colOff>
      <xdr:row>39</xdr:row>
      <xdr:rowOff>39688</xdr:rowOff>
    </xdr:from>
    <xdr:to>
      <xdr:col>51</xdr:col>
      <xdr:colOff>461037</xdr:colOff>
      <xdr:row>39</xdr:row>
      <xdr:rowOff>293688</xdr:rowOff>
    </xdr:to>
    <xdr:pic>
      <xdr:nvPicPr>
        <xdr:cNvPr id="2904" name="Picture 2903">
          <a:extLst>
            <a:ext uri="{FF2B5EF4-FFF2-40B4-BE49-F238E27FC236}">
              <a16:creationId xmlns:a16="http://schemas.microsoft.com/office/drawing/2014/main" id="{C8255456-E802-4FBA-9239-377CC111094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2743113" y="13298488"/>
          <a:ext cx="255324" cy="254000"/>
        </a:xfrm>
        <a:prstGeom prst="rect">
          <a:avLst/>
        </a:prstGeom>
      </xdr:spPr>
    </xdr:pic>
    <xdr:clientData/>
  </xdr:twoCellAnchor>
  <xdr:twoCellAnchor>
    <xdr:from>
      <xdr:col>63</xdr:col>
      <xdr:colOff>205713</xdr:colOff>
      <xdr:row>39</xdr:row>
      <xdr:rowOff>39688</xdr:rowOff>
    </xdr:from>
    <xdr:to>
      <xdr:col>63</xdr:col>
      <xdr:colOff>461037</xdr:colOff>
      <xdr:row>39</xdr:row>
      <xdr:rowOff>293688</xdr:rowOff>
    </xdr:to>
    <xdr:pic>
      <xdr:nvPicPr>
        <xdr:cNvPr id="2905" name="Picture 2904">
          <a:extLst>
            <a:ext uri="{FF2B5EF4-FFF2-40B4-BE49-F238E27FC236}">
              <a16:creationId xmlns:a16="http://schemas.microsoft.com/office/drawing/2014/main" id="{322E5EA4-5ECE-401A-A30C-F28A2CFA2D3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001163" y="13298488"/>
          <a:ext cx="255324" cy="254000"/>
        </a:xfrm>
        <a:prstGeom prst="rect">
          <a:avLst/>
        </a:prstGeom>
      </xdr:spPr>
    </xdr:pic>
    <xdr:clientData/>
  </xdr:twoCellAnchor>
  <xdr:twoCellAnchor>
    <xdr:from>
      <xdr:col>135</xdr:col>
      <xdr:colOff>205713</xdr:colOff>
      <xdr:row>40</xdr:row>
      <xdr:rowOff>39688</xdr:rowOff>
    </xdr:from>
    <xdr:to>
      <xdr:col>135</xdr:col>
      <xdr:colOff>461037</xdr:colOff>
      <xdr:row>40</xdr:row>
      <xdr:rowOff>293688</xdr:rowOff>
    </xdr:to>
    <xdr:pic>
      <xdr:nvPicPr>
        <xdr:cNvPr id="2906" name="Picture 2905">
          <a:extLst>
            <a:ext uri="{FF2B5EF4-FFF2-40B4-BE49-F238E27FC236}">
              <a16:creationId xmlns:a16="http://schemas.microsoft.com/office/drawing/2014/main" id="{49EEA1E4-45C9-4E73-891A-AC8AABAB60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226238" y="13631863"/>
          <a:ext cx="255324" cy="254000"/>
        </a:xfrm>
        <a:prstGeom prst="rect">
          <a:avLst/>
        </a:prstGeom>
      </xdr:spPr>
    </xdr:pic>
    <xdr:clientData/>
  </xdr:twoCellAnchor>
  <xdr:twoCellAnchor>
    <xdr:from>
      <xdr:col>195</xdr:col>
      <xdr:colOff>205808</xdr:colOff>
      <xdr:row>39</xdr:row>
      <xdr:rowOff>39688</xdr:rowOff>
    </xdr:from>
    <xdr:to>
      <xdr:col>195</xdr:col>
      <xdr:colOff>460943</xdr:colOff>
      <xdr:row>39</xdr:row>
      <xdr:rowOff>293688</xdr:rowOff>
    </xdr:to>
    <xdr:pic>
      <xdr:nvPicPr>
        <xdr:cNvPr id="2907" name="Picture 2906">
          <a:extLst>
            <a:ext uri="{FF2B5EF4-FFF2-40B4-BE49-F238E27FC236}">
              <a16:creationId xmlns:a16="http://schemas.microsoft.com/office/drawing/2014/main" id="{E8BD9F46-CAD2-42A1-9782-0285CCD2ADC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4354658" y="13298488"/>
          <a:ext cx="255135" cy="254000"/>
        </a:xfrm>
        <a:prstGeom prst="rect">
          <a:avLst/>
        </a:prstGeom>
      </xdr:spPr>
    </xdr:pic>
    <xdr:clientData/>
  </xdr:twoCellAnchor>
  <xdr:twoCellAnchor>
    <xdr:from>
      <xdr:col>3</xdr:col>
      <xdr:colOff>205713</xdr:colOff>
      <xdr:row>40</xdr:row>
      <xdr:rowOff>39688</xdr:rowOff>
    </xdr:from>
    <xdr:to>
      <xdr:col>3</xdr:col>
      <xdr:colOff>461037</xdr:colOff>
      <xdr:row>40</xdr:row>
      <xdr:rowOff>293688</xdr:rowOff>
    </xdr:to>
    <xdr:pic>
      <xdr:nvPicPr>
        <xdr:cNvPr id="2908" name="Picture 2907">
          <a:extLst>
            <a:ext uri="{FF2B5EF4-FFF2-40B4-BE49-F238E27FC236}">
              <a16:creationId xmlns:a16="http://schemas.microsoft.com/office/drawing/2014/main" id="{3BD376F1-65F7-4970-BE5B-40BA229B27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8938" y="13631863"/>
          <a:ext cx="255324" cy="254000"/>
        </a:xfrm>
        <a:prstGeom prst="rect">
          <a:avLst/>
        </a:prstGeom>
      </xdr:spPr>
    </xdr:pic>
    <xdr:clientData/>
  </xdr:twoCellAnchor>
  <xdr:twoCellAnchor>
    <xdr:from>
      <xdr:col>171</xdr:col>
      <xdr:colOff>227266</xdr:colOff>
      <xdr:row>41</xdr:row>
      <xdr:rowOff>39688</xdr:rowOff>
    </xdr:from>
    <xdr:to>
      <xdr:col>171</xdr:col>
      <xdr:colOff>439484</xdr:colOff>
      <xdr:row>41</xdr:row>
      <xdr:rowOff>293688</xdr:rowOff>
    </xdr:to>
    <xdr:pic>
      <xdr:nvPicPr>
        <xdr:cNvPr id="2909" name="Picture 2908">
          <a:extLst>
            <a:ext uri="{FF2B5EF4-FFF2-40B4-BE49-F238E27FC236}">
              <a16:creationId xmlns:a16="http://schemas.microsoft.com/office/drawing/2014/main" id="{D353A6A4-1097-411A-B3AB-6FA6DC9B721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10355316" y="13965238"/>
          <a:ext cx="212218" cy="254000"/>
        </a:xfrm>
        <a:prstGeom prst="rect">
          <a:avLst/>
        </a:prstGeom>
      </xdr:spPr>
    </xdr:pic>
    <xdr:clientData/>
  </xdr:twoCellAnchor>
  <xdr:twoCellAnchor>
    <xdr:from>
      <xdr:col>207</xdr:col>
      <xdr:colOff>204538</xdr:colOff>
      <xdr:row>41</xdr:row>
      <xdr:rowOff>39688</xdr:rowOff>
    </xdr:from>
    <xdr:to>
      <xdr:col>207</xdr:col>
      <xdr:colOff>462212</xdr:colOff>
      <xdr:row>41</xdr:row>
      <xdr:rowOff>293688</xdr:rowOff>
    </xdr:to>
    <xdr:pic>
      <xdr:nvPicPr>
        <xdr:cNvPr id="2910" name="Picture 2909">
          <a:extLst>
            <a:ext uri="{FF2B5EF4-FFF2-40B4-BE49-F238E27FC236}">
              <a16:creationId xmlns:a16="http://schemas.microsoft.com/office/drawing/2014/main" id="{36A35903-EE81-49A6-843C-91EDB6DECCF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1735263" y="13965238"/>
          <a:ext cx="257674" cy="254000"/>
        </a:xfrm>
        <a:prstGeom prst="rect">
          <a:avLst/>
        </a:prstGeom>
      </xdr:spPr>
    </xdr:pic>
    <xdr:clientData/>
  </xdr:twoCellAnchor>
  <xdr:twoCellAnchor>
    <xdr:from>
      <xdr:col>99</xdr:col>
      <xdr:colOff>205713</xdr:colOff>
      <xdr:row>42</xdr:row>
      <xdr:rowOff>39688</xdr:rowOff>
    </xdr:from>
    <xdr:to>
      <xdr:col>99</xdr:col>
      <xdr:colOff>461037</xdr:colOff>
      <xdr:row>42</xdr:row>
      <xdr:rowOff>293688</xdr:rowOff>
    </xdr:to>
    <xdr:pic>
      <xdr:nvPicPr>
        <xdr:cNvPr id="2911" name="Picture 2910">
          <a:extLst>
            <a:ext uri="{FF2B5EF4-FFF2-40B4-BE49-F238E27FC236}">
              <a16:creationId xmlns:a16="http://schemas.microsoft.com/office/drawing/2014/main" id="{9BF2F8F1-B656-4E12-A916-AE7C98AB1B4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2918313" y="14298613"/>
          <a:ext cx="255324" cy="254000"/>
        </a:xfrm>
        <a:prstGeom prst="rect">
          <a:avLst/>
        </a:prstGeom>
      </xdr:spPr>
    </xdr:pic>
    <xdr:clientData/>
  </xdr:twoCellAnchor>
  <xdr:twoCellAnchor>
    <xdr:from>
      <xdr:col>231</xdr:col>
      <xdr:colOff>206867</xdr:colOff>
      <xdr:row>41</xdr:row>
      <xdr:rowOff>39688</xdr:rowOff>
    </xdr:from>
    <xdr:to>
      <xdr:col>231</xdr:col>
      <xdr:colOff>459883</xdr:colOff>
      <xdr:row>41</xdr:row>
      <xdr:rowOff>293688</xdr:rowOff>
    </xdr:to>
    <xdr:pic>
      <xdr:nvPicPr>
        <xdr:cNvPr id="2912" name="Picture 2911">
          <a:extLst>
            <a:ext uri="{FF2B5EF4-FFF2-40B4-BE49-F238E27FC236}">
              <a16:creationId xmlns:a16="http://schemas.microsoft.com/office/drawing/2014/main" id="{45C10723-28E6-40A5-B7DA-227B161F62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6691842" y="13965238"/>
          <a:ext cx="253016" cy="254000"/>
        </a:xfrm>
        <a:prstGeom prst="rect">
          <a:avLst/>
        </a:prstGeom>
      </xdr:spPr>
    </xdr:pic>
    <xdr:clientData/>
  </xdr:twoCellAnchor>
  <xdr:twoCellAnchor>
    <xdr:from>
      <xdr:col>159</xdr:col>
      <xdr:colOff>185901</xdr:colOff>
      <xdr:row>41</xdr:row>
      <xdr:rowOff>39688</xdr:rowOff>
    </xdr:from>
    <xdr:to>
      <xdr:col>159</xdr:col>
      <xdr:colOff>480849</xdr:colOff>
      <xdr:row>41</xdr:row>
      <xdr:rowOff>293688</xdr:rowOff>
    </xdr:to>
    <xdr:pic>
      <xdr:nvPicPr>
        <xdr:cNvPr id="2913" name="Picture 2912">
          <a:extLst>
            <a:ext uri="{FF2B5EF4-FFF2-40B4-BE49-F238E27FC236}">
              <a16:creationId xmlns:a16="http://schemas.microsoft.com/office/drawing/2014/main" id="{1F1BF020-81DD-486A-96A3-B15AC0C4C91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3179726" y="13965238"/>
          <a:ext cx="294948" cy="254000"/>
        </a:xfrm>
        <a:prstGeom prst="rect">
          <a:avLst/>
        </a:prstGeom>
      </xdr:spPr>
    </xdr:pic>
    <xdr:clientData/>
  </xdr:twoCellAnchor>
  <xdr:twoCellAnchor>
    <xdr:from>
      <xdr:col>63</xdr:col>
      <xdr:colOff>209706</xdr:colOff>
      <xdr:row>41</xdr:row>
      <xdr:rowOff>39688</xdr:rowOff>
    </xdr:from>
    <xdr:to>
      <xdr:col>63</xdr:col>
      <xdr:colOff>457045</xdr:colOff>
      <xdr:row>41</xdr:row>
      <xdr:rowOff>293688</xdr:rowOff>
    </xdr:to>
    <xdr:pic>
      <xdr:nvPicPr>
        <xdr:cNvPr id="2914" name="Picture 2913">
          <a:extLst>
            <a:ext uri="{FF2B5EF4-FFF2-40B4-BE49-F238E27FC236}">
              <a16:creationId xmlns:a16="http://schemas.microsoft.com/office/drawing/2014/main" id="{C2DBDE92-FFF6-4657-B8D5-1C176B1AD81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0005156" y="13965238"/>
          <a:ext cx="247339" cy="254000"/>
        </a:xfrm>
        <a:prstGeom prst="rect">
          <a:avLst/>
        </a:prstGeom>
      </xdr:spPr>
    </xdr:pic>
    <xdr:clientData/>
  </xdr:twoCellAnchor>
  <xdr:twoCellAnchor>
    <xdr:from>
      <xdr:col>27</xdr:col>
      <xdr:colOff>205713</xdr:colOff>
      <xdr:row>40</xdr:row>
      <xdr:rowOff>39688</xdr:rowOff>
    </xdr:from>
    <xdr:to>
      <xdr:col>27</xdr:col>
      <xdr:colOff>461037</xdr:colOff>
      <xdr:row>40</xdr:row>
      <xdr:rowOff>293688</xdr:rowOff>
    </xdr:to>
    <xdr:pic>
      <xdr:nvPicPr>
        <xdr:cNvPr id="2915" name="Picture 2914">
          <a:extLst>
            <a:ext uri="{FF2B5EF4-FFF2-40B4-BE49-F238E27FC236}">
              <a16:creationId xmlns:a16="http://schemas.microsoft.com/office/drawing/2014/main" id="{825CD1E0-AE05-4C35-A543-E1C2936F298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560263" y="13631863"/>
          <a:ext cx="255324" cy="254000"/>
        </a:xfrm>
        <a:prstGeom prst="rect">
          <a:avLst/>
        </a:prstGeom>
      </xdr:spPr>
    </xdr:pic>
    <xdr:clientData/>
  </xdr:twoCellAnchor>
  <xdr:twoCellAnchor>
    <xdr:from>
      <xdr:col>147</xdr:col>
      <xdr:colOff>205713</xdr:colOff>
      <xdr:row>41</xdr:row>
      <xdr:rowOff>39688</xdr:rowOff>
    </xdr:from>
    <xdr:to>
      <xdr:col>147</xdr:col>
      <xdr:colOff>461037</xdr:colOff>
      <xdr:row>41</xdr:row>
      <xdr:rowOff>293688</xdr:rowOff>
    </xdr:to>
    <xdr:pic>
      <xdr:nvPicPr>
        <xdr:cNvPr id="2916" name="Picture 2915">
          <a:extLst>
            <a:ext uri="{FF2B5EF4-FFF2-40B4-BE49-F238E27FC236}">
              <a16:creationId xmlns:a16="http://schemas.microsoft.com/office/drawing/2014/main" id="{130D9759-E352-40CD-9D8B-FD9B7F086FE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5722413" y="13965238"/>
          <a:ext cx="255324" cy="254000"/>
        </a:xfrm>
        <a:prstGeom prst="rect">
          <a:avLst/>
        </a:prstGeom>
      </xdr:spPr>
    </xdr:pic>
    <xdr:clientData/>
  </xdr:twoCellAnchor>
  <xdr:twoCellAnchor>
    <xdr:from>
      <xdr:col>51</xdr:col>
      <xdr:colOff>205713</xdr:colOff>
      <xdr:row>41</xdr:row>
      <xdr:rowOff>39688</xdr:rowOff>
    </xdr:from>
    <xdr:to>
      <xdr:col>51</xdr:col>
      <xdr:colOff>461037</xdr:colOff>
      <xdr:row>41</xdr:row>
      <xdr:rowOff>293688</xdr:rowOff>
    </xdr:to>
    <xdr:pic>
      <xdr:nvPicPr>
        <xdr:cNvPr id="2917" name="Picture 2916">
          <a:extLst>
            <a:ext uri="{FF2B5EF4-FFF2-40B4-BE49-F238E27FC236}">
              <a16:creationId xmlns:a16="http://schemas.microsoft.com/office/drawing/2014/main" id="{DACC2779-D9C3-4138-9FCD-01C7221EEAB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2743113" y="13965238"/>
          <a:ext cx="255324" cy="254000"/>
        </a:xfrm>
        <a:prstGeom prst="rect">
          <a:avLst/>
        </a:prstGeom>
      </xdr:spPr>
    </xdr:pic>
    <xdr:clientData/>
  </xdr:twoCellAnchor>
  <xdr:twoCellAnchor>
    <xdr:from>
      <xdr:col>195</xdr:col>
      <xdr:colOff>205713</xdr:colOff>
      <xdr:row>41</xdr:row>
      <xdr:rowOff>39688</xdr:rowOff>
    </xdr:from>
    <xdr:to>
      <xdr:col>195</xdr:col>
      <xdr:colOff>461037</xdr:colOff>
      <xdr:row>41</xdr:row>
      <xdr:rowOff>293688</xdr:rowOff>
    </xdr:to>
    <xdr:pic>
      <xdr:nvPicPr>
        <xdr:cNvPr id="2918" name="Picture 2917">
          <a:extLst>
            <a:ext uri="{FF2B5EF4-FFF2-40B4-BE49-F238E27FC236}">
              <a16:creationId xmlns:a16="http://schemas.microsoft.com/office/drawing/2014/main" id="{6CA204EE-3BAB-4DA2-9B7A-626C1B76560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4354563" y="13965238"/>
          <a:ext cx="255324" cy="254000"/>
        </a:xfrm>
        <a:prstGeom prst="rect">
          <a:avLst/>
        </a:prstGeom>
      </xdr:spPr>
    </xdr:pic>
    <xdr:clientData/>
  </xdr:twoCellAnchor>
  <xdr:twoCellAnchor>
    <xdr:from>
      <xdr:col>75</xdr:col>
      <xdr:colOff>205713</xdr:colOff>
      <xdr:row>41</xdr:row>
      <xdr:rowOff>39688</xdr:rowOff>
    </xdr:from>
    <xdr:to>
      <xdr:col>75</xdr:col>
      <xdr:colOff>461037</xdr:colOff>
      <xdr:row>41</xdr:row>
      <xdr:rowOff>293688</xdr:rowOff>
    </xdr:to>
    <xdr:pic>
      <xdr:nvPicPr>
        <xdr:cNvPr id="2919" name="Picture 2918">
          <a:extLst>
            <a:ext uri="{FF2B5EF4-FFF2-40B4-BE49-F238E27FC236}">
              <a16:creationId xmlns:a16="http://schemas.microsoft.com/office/drawing/2014/main" id="{84A309EB-C766-45EE-B76D-DE99C5DD729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459363" y="13965238"/>
          <a:ext cx="255324" cy="254000"/>
        </a:xfrm>
        <a:prstGeom prst="rect">
          <a:avLst/>
        </a:prstGeom>
      </xdr:spPr>
    </xdr:pic>
    <xdr:clientData/>
  </xdr:twoCellAnchor>
  <xdr:twoCellAnchor>
    <xdr:from>
      <xdr:col>183</xdr:col>
      <xdr:colOff>205808</xdr:colOff>
      <xdr:row>41</xdr:row>
      <xdr:rowOff>39688</xdr:rowOff>
    </xdr:from>
    <xdr:to>
      <xdr:col>183</xdr:col>
      <xdr:colOff>460943</xdr:colOff>
      <xdr:row>41</xdr:row>
      <xdr:rowOff>293688</xdr:rowOff>
    </xdr:to>
    <xdr:pic>
      <xdr:nvPicPr>
        <xdr:cNvPr id="2920" name="Picture 2919">
          <a:extLst>
            <a:ext uri="{FF2B5EF4-FFF2-40B4-BE49-F238E27FC236}">
              <a16:creationId xmlns:a16="http://schemas.microsoft.com/office/drawing/2014/main" id="{47413E9E-80C2-4B18-9610-A3AC347D2D0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7468083" y="13965238"/>
          <a:ext cx="255135" cy="254000"/>
        </a:xfrm>
        <a:prstGeom prst="rect">
          <a:avLst/>
        </a:prstGeom>
      </xdr:spPr>
    </xdr:pic>
    <xdr:clientData/>
  </xdr:twoCellAnchor>
  <xdr:twoCellAnchor>
    <xdr:from>
      <xdr:col>135</xdr:col>
      <xdr:colOff>219918</xdr:colOff>
      <xdr:row>42</xdr:row>
      <xdr:rowOff>39688</xdr:rowOff>
    </xdr:from>
    <xdr:to>
      <xdr:col>135</xdr:col>
      <xdr:colOff>446832</xdr:colOff>
      <xdr:row>42</xdr:row>
      <xdr:rowOff>293688</xdr:rowOff>
    </xdr:to>
    <xdr:pic>
      <xdr:nvPicPr>
        <xdr:cNvPr id="2921" name="Picture 2920">
          <a:extLst>
            <a:ext uri="{FF2B5EF4-FFF2-40B4-BE49-F238E27FC236}">
              <a16:creationId xmlns:a16="http://schemas.microsoft.com/office/drawing/2014/main" id="{FA4C0FF4-1413-4E82-BA02-922A70C0666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8240443" y="14298613"/>
          <a:ext cx="226914" cy="254000"/>
        </a:xfrm>
        <a:prstGeom prst="rect">
          <a:avLst/>
        </a:prstGeom>
      </xdr:spPr>
    </xdr:pic>
    <xdr:clientData/>
  </xdr:twoCellAnchor>
  <xdr:twoCellAnchor>
    <xdr:from>
      <xdr:col>15</xdr:col>
      <xdr:colOff>222477</xdr:colOff>
      <xdr:row>42</xdr:row>
      <xdr:rowOff>39688</xdr:rowOff>
    </xdr:from>
    <xdr:to>
      <xdr:col>15</xdr:col>
      <xdr:colOff>444273</xdr:colOff>
      <xdr:row>42</xdr:row>
      <xdr:rowOff>293688</xdr:rowOff>
    </xdr:to>
    <xdr:pic>
      <xdr:nvPicPr>
        <xdr:cNvPr id="2922" name="Picture 2921">
          <a:extLst>
            <a:ext uri="{FF2B5EF4-FFF2-40B4-BE49-F238E27FC236}">
              <a16:creationId xmlns:a16="http://schemas.microsoft.com/office/drawing/2014/main" id="{8D621721-1824-41CD-B785-F777B862196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138002" y="14298613"/>
          <a:ext cx="221796" cy="254000"/>
        </a:xfrm>
        <a:prstGeom prst="rect">
          <a:avLst/>
        </a:prstGeom>
      </xdr:spPr>
    </xdr:pic>
    <xdr:clientData/>
  </xdr:twoCellAnchor>
  <xdr:twoCellAnchor>
    <xdr:from>
      <xdr:col>39</xdr:col>
      <xdr:colOff>237263</xdr:colOff>
      <xdr:row>42</xdr:row>
      <xdr:rowOff>39688</xdr:rowOff>
    </xdr:from>
    <xdr:to>
      <xdr:col>39</xdr:col>
      <xdr:colOff>429488</xdr:colOff>
      <xdr:row>42</xdr:row>
      <xdr:rowOff>293688</xdr:rowOff>
    </xdr:to>
    <xdr:pic>
      <xdr:nvPicPr>
        <xdr:cNvPr id="2923" name="Picture 2922">
          <a:extLst>
            <a:ext uri="{FF2B5EF4-FFF2-40B4-BE49-F238E27FC236}">
              <a16:creationId xmlns:a16="http://schemas.microsoft.com/office/drawing/2014/main" id="{18377082-527B-4F2C-83B4-B91F298DE3F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849863" y="14298613"/>
          <a:ext cx="192225" cy="254000"/>
        </a:xfrm>
        <a:prstGeom prst="rect">
          <a:avLst/>
        </a:prstGeom>
      </xdr:spPr>
    </xdr:pic>
    <xdr:clientData/>
  </xdr:twoCellAnchor>
  <xdr:twoCellAnchor>
    <xdr:from>
      <xdr:col>111</xdr:col>
      <xdr:colOff>204538</xdr:colOff>
      <xdr:row>42</xdr:row>
      <xdr:rowOff>39688</xdr:rowOff>
    </xdr:from>
    <xdr:to>
      <xdr:col>111</xdr:col>
      <xdr:colOff>462212</xdr:colOff>
      <xdr:row>42</xdr:row>
      <xdr:rowOff>293688</xdr:rowOff>
    </xdr:to>
    <xdr:pic>
      <xdr:nvPicPr>
        <xdr:cNvPr id="2924" name="Picture 2923">
          <a:extLst>
            <a:ext uri="{FF2B5EF4-FFF2-40B4-BE49-F238E27FC236}">
              <a16:creationId xmlns:a16="http://schemas.microsoft.com/office/drawing/2014/main" id="{AEF0C6B3-DB43-4722-8BF7-F3AAA23F1D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423088" y="14298613"/>
          <a:ext cx="257674" cy="254000"/>
        </a:xfrm>
        <a:prstGeom prst="rect">
          <a:avLst/>
        </a:prstGeom>
      </xdr:spPr>
    </xdr:pic>
    <xdr:clientData/>
  </xdr:twoCellAnchor>
  <xdr:twoCellAnchor>
    <xdr:from>
      <xdr:col>123</xdr:col>
      <xdr:colOff>205808</xdr:colOff>
      <xdr:row>42</xdr:row>
      <xdr:rowOff>39688</xdr:rowOff>
    </xdr:from>
    <xdr:to>
      <xdr:col>123</xdr:col>
      <xdr:colOff>460943</xdr:colOff>
      <xdr:row>42</xdr:row>
      <xdr:rowOff>293688</xdr:rowOff>
    </xdr:to>
    <xdr:pic>
      <xdr:nvPicPr>
        <xdr:cNvPr id="2925" name="Picture 2924">
          <a:extLst>
            <a:ext uri="{FF2B5EF4-FFF2-40B4-BE49-F238E27FC236}">
              <a16:creationId xmlns:a16="http://schemas.microsoft.com/office/drawing/2014/main" id="{C79785CC-3E3D-4169-912F-1F1AEAFF6F8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0663483" y="14298613"/>
          <a:ext cx="255135" cy="254000"/>
        </a:xfrm>
        <a:prstGeom prst="rect">
          <a:avLst/>
        </a:prstGeom>
      </xdr:spPr>
    </xdr:pic>
    <xdr:clientData/>
  </xdr:twoCellAnchor>
  <xdr:twoCellAnchor>
    <xdr:from>
      <xdr:col>171</xdr:col>
      <xdr:colOff>205713</xdr:colOff>
      <xdr:row>42</xdr:row>
      <xdr:rowOff>39688</xdr:rowOff>
    </xdr:from>
    <xdr:to>
      <xdr:col>171</xdr:col>
      <xdr:colOff>461037</xdr:colOff>
      <xdr:row>42</xdr:row>
      <xdr:rowOff>293688</xdr:rowOff>
    </xdr:to>
    <xdr:pic>
      <xdr:nvPicPr>
        <xdr:cNvPr id="2926" name="Picture 2925">
          <a:extLst>
            <a:ext uri="{FF2B5EF4-FFF2-40B4-BE49-F238E27FC236}">
              <a16:creationId xmlns:a16="http://schemas.microsoft.com/office/drawing/2014/main" id="{80EF1D27-47FB-4426-81F6-6A74434677C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0333763" y="14298613"/>
          <a:ext cx="255324" cy="254000"/>
        </a:xfrm>
        <a:prstGeom prst="rect">
          <a:avLst/>
        </a:prstGeom>
      </xdr:spPr>
    </xdr:pic>
    <xdr:clientData/>
  </xdr:twoCellAnchor>
  <xdr:twoCellAnchor>
    <xdr:from>
      <xdr:col>75</xdr:col>
      <xdr:colOff>205713</xdr:colOff>
      <xdr:row>42</xdr:row>
      <xdr:rowOff>39688</xdr:rowOff>
    </xdr:from>
    <xdr:to>
      <xdr:col>75</xdr:col>
      <xdr:colOff>461037</xdr:colOff>
      <xdr:row>42</xdr:row>
      <xdr:rowOff>293688</xdr:rowOff>
    </xdr:to>
    <xdr:pic>
      <xdr:nvPicPr>
        <xdr:cNvPr id="2927" name="Picture 2926">
          <a:extLst>
            <a:ext uri="{FF2B5EF4-FFF2-40B4-BE49-F238E27FC236}">
              <a16:creationId xmlns:a16="http://schemas.microsoft.com/office/drawing/2014/main" id="{0E64CC95-10CB-4BC6-9B2A-CF71E74176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8459363" y="14298613"/>
          <a:ext cx="255324" cy="254000"/>
        </a:xfrm>
        <a:prstGeom prst="rect">
          <a:avLst/>
        </a:prstGeom>
      </xdr:spPr>
    </xdr:pic>
    <xdr:clientData/>
  </xdr:twoCellAnchor>
  <xdr:twoCellAnchor>
    <xdr:from>
      <xdr:col>87</xdr:col>
      <xdr:colOff>227266</xdr:colOff>
      <xdr:row>42</xdr:row>
      <xdr:rowOff>39688</xdr:rowOff>
    </xdr:from>
    <xdr:to>
      <xdr:col>87</xdr:col>
      <xdr:colOff>439484</xdr:colOff>
      <xdr:row>42</xdr:row>
      <xdr:rowOff>293688</xdr:rowOff>
    </xdr:to>
    <xdr:pic>
      <xdr:nvPicPr>
        <xdr:cNvPr id="2928" name="Picture 2927">
          <a:extLst>
            <a:ext uri="{FF2B5EF4-FFF2-40B4-BE49-F238E27FC236}">
              <a16:creationId xmlns:a16="http://schemas.microsoft.com/office/drawing/2014/main" id="{2A1FBE2E-1205-4A9F-A5C8-F84CDA0CEE0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5748491" y="14298613"/>
          <a:ext cx="212218" cy="254000"/>
        </a:xfrm>
        <a:prstGeom prst="rect">
          <a:avLst/>
        </a:prstGeom>
      </xdr:spPr>
    </xdr:pic>
    <xdr:clientData/>
  </xdr:twoCellAnchor>
  <xdr:twoCellAnchor>
    <xdr:from>
      <xdr:col>3</xdr:col>
      <xdr:colOff>205713</xdr:colOff>
      <xdr:row>41</xdr:row>
      <xdr:rowOff>39688</xdr:rowOff>
    </xdr:from>
    <xdr:to>
      <xdr:col>3</xdr:col>
      <xdr:colOff>461037</xdr:colOff>
      <xdr:row>41</xdr:row>
      <xdr:rowOff>293688</xdr:rowOff>
    </xdr:to>
    <xdr:pic>
      <xdr:nvPicPr>
        <xdr:cNvPr id="2929" name="Picture 2928">
          <a:extLst>
            <a:ext uri="{FF2B5EF4-FFF2-40B4-BE49-F238E27FC236}">
              <a16:creationId xmlns:a16="http://schemas.microsoft.com/office/drawing/2014/main" id="{31A28D80-AA4C-470D-BED4-3CC72592AFA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148938" y="13965238"/>
          <a:ext cx="255324" cy="254000"/>
        </a:xfrm>
        <a:prstGeom prst="rect">
          <a:avLst/>
        </a:prstGeom>
      </xdr:spPr>
    </xdr:pic>
    <xdr:clientData/>
  </xdr:twoCellAnchor>
  <xdr:twoCellAnchor>
    <xdr:from>
      <xdr:col>63</xdr:col>
      <xdr:colOff>218582</xdr:colOff>
      <xdr:row>42</xdr:row>
      <xdr:rowOff>39688</xdr:rowOff>
    </xdr:from>
    <xdr:to>
      <xdr:col>63</xdr:col>
      <xdr:colOff>448167</xdr:colOff>
      <xdr:row>42</xdr:row>
      <xdr:rowOff>293688</xdr:rowOff>
    </xdr:to>
    <xdr:pic>
      <xdr:nvPicPr>
        <xdr:cNvPr id="2930" name="Picture 2929">
          <a:extLst>
            <a:ext uri="{FF2B5EF4-FFF2-40B4-BE49-F238E27FC236}">
              <a16:creationId xmlns:a16="http://schemas.microsoft.com/office/drawing/2014/main" id="{17468FE9-681B-4A77-9D0A-84AF8BC223A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0014032" y="14298613"/>
          <a:ext cx="229585" cy="254000"/>
        </a:xfrm>
        <a:prstGeom prst="rect">
          <a:avLst/>
        </a:prstGeom>
      </xdr:spPr>
    </xdr:pic>
    <xdr:clientData/>
  </xdr:twoCellAnchor>
  <xdr:twoCellAnchor>
    <xdr:from>
      <xdr:col>219</xdr:col>
      <xdr:colOff>205713</xdr:colOff>
      <xdr:row>42</xdr:row>
      <xdr:rowOff>39688</xdr:rowOff>
    </xdr:from>
    <xdr:to>
      <xdr:col>219</xdr:col>
      <xdr:colOff>461037</xdr:colOff>
      <xdr:row>42</xdr:row>
      <xdr:rowOff>293688</xdr:rowOff>
    </xdr:to>
    <xdr:pic>
      <xdr:nvPicPr>
        <xdr:cNvPr id="2931" name="Picture 2930">
          <a:extLst>
            <a:ext uri="{FF2B5EF4-FFF2-40B4-BE49-F238E27FC236}">
              <a16:creationId xmlns:a16="http://schemas.microsoft.com/office/drawing/2014/main" id="{FA7AAB13-8A90-45D3-B1E7-1519EAE445A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9508838" y="14298613"/>
          <a:ext cx="255324" cy="254000"/>
        </a:xfrm>
        <a:prstGeom prst="rect">
          <a:avLst/>
        </a:prstGeom>
      </xdr:spPr>
    </xdr:pic>
    <xdr:clientData/>
  </xdr:twoCellAnchor>
  <xdr:twoCellAnchor>
    <xdr:from>
      <xdr:col>123</xdr:col>
      <xdr:colOff>205713</xdr:colOff>
      <xdr:row>43</xdr:row>
      <xdr:rowOff>39688</xdr:rowOff>
    </xdr:from>
    <xdr:to>
      <xdr:col>123</xdr:col>
      <xdr:colOff>461037</xdr:colOff>
      <xdr:row>43</xdr:row>
      <xdr:rowOff>293688</xdr:rowOff>
    </xdr:to>
    <xdr:pic>
      <xdr:nvPicPr>
        <xdr:cNvPr id="2932" name="Picture 2931">
          <a:extLst>
            <a:ext uri="{FF2B5EF4-FFF2-40B4-BE49-F238E27FC236}">
              <a16:creationId xmlns:a16="http://schemas.microsoft.com/office/drawing/2014/main" id="{79C99654-378F-4E81-AFC4-9ECCD14A2E6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0663388" y="14631988"/>
          <a:ext cx="255324" cy="254000"/>
        </a:xfrm>
        <a:prstGeom prst="rect">
          <a:avLst/>
        </a:prstGeom>
      </xdr:spPr>
    </xdr:pic>
    <xdr:clientData/>
  </xdr:twoCellAnchor>
  <xdr:twoCellAnchor>
    <xdr:from>
      <xdr:col>171</xdr:col>
      <xdr:colOff>204538</xdr:colOff>
      <xdr:row>43</xdr:row>
      <xdr:rowOff>39688</xdr:rowOff>
    </xdr:from>
    <xdr:to>
      <xdr:col>171</xdr:col>
      <xdr:colOff>462212</xdr:colOff>
      <xdr:row>43</xdr:row>
      <xdr:rowOff>293688</xdr:rowOff>
    </xdr:to>
    <xdr:pic>
      <xdr:nvPicPr>
        <xdr:cNvPr id="2933" name="Picture 2932">
          <a:extLst>
            <a:ext uri="{FF2B5EF4-FFF2-40B4-BE49-F238E27FC236}">
              <a16:creationId xmlns:a16="http://schemas.microsoft.com/office/drawing/2014/main" id="{FCC40E56-4B8A-44F5-9F5D-517F4DE14C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332588" y="14631988"/>
          <a:ext cx="257674" cy="254000"/>
        </a:xfrm>
        <a:prstGeom prst="rect">
          <a:avLst/>
        </a:prstGeom>
      </xdr:spPr>
    </xdr:pic>
    <xdr:clientData/>
  </xdr:twoCellAnchor>
  <xdr:twoCellAnchor>
    <xdr:from>
      <xdr:col>195</xdr:col>
      <xdr:colOff>205808</xdr:colOff>
      <xdr:row>42</xdr:row>
      <xdr:rowOff>39688</xdr:rowOff>
    </xdr:from>
    <xdr:to>
      <xdr:col>195</xdr:col>
      <xdr:colOff>460943</xdr:colOff>
      <xdr:row>42</xdr:row>
      <xdr:rowOff>293688</xdr:rowOff>
    </xdr:to>
    <xdr:pic>
      <xdr:nvPicPr>
        <xdr:cNvPr id="2934" name="Picture 2933">
          <a:extLst>
            <a:ext uri="{FF2B5EF4-FFF2-40B4-BE49-F238E27FC236}">
              <a16:creationId xmlns:a16="http://schemas.microsoft.com/office/drawing/2014/main" id="{1347EDEE-6C76-4A60-B4FA-54EB5A37B4F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4354658" y="14298613"/>
          <a:ext cx="255135" cy="254000"/>
        </a:xfrm>
        <a:prstGeom prst="rect">
          <a:avLst/>
        </a:prstGeom>
      </xdr:spPr>
    </xdr:pic>
    <xdr:clientData/>
  </xdr:twoCellAnchor>
  <xdr:twoCellAnchor>
    <xdr:from>
      <xdr:col>111</xdr:col>
      <xdr:colOff>205713</xdr:colOff>
      <xdr:row>43</xdr:row>
      <xdr:rowOff>39688</xdr:rowOff>
    </xdr:from>
    <xdr:to>
      <xdr:col>111</xdr:col>
      <xdr:colOff>461037</xdr:colOff>
      <xdr:row>43</xdr:row>
      <xdr:rowOff>293688</xdr:rowOff>
    </xdr:to>
    <xdr:pic>
      <xdr:nvPicPr>
        <xdr:cNvPr id="2935" name="Picture 2934">
          <a:extLst>
            <a:ext uri="{FF2B5EF4-FFF2-40B4-BE49-F238E27FC236}">
              <a16:creationId xmlns:a16="http://schemas.microsoft.com/office/drawing/2014/main" id="{406C6858-DFCA-49A7-BF5A-A225298DE60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424263" y="14631988"/>
          <a:ext cx="255324" cy="254000"/>
        </a:xfrm>
        <a:prstGeom prst="rect">
          <a:avLst/>
        </a:prstGeom>
      </xdr:spPr>
    </xdr:pic>
    <xdr:clientData/>
  </xdr:twoCellAnchor>
  <xdr:twoCellAnchor>
    <xdr:from>
      <xdr:col>27</xdr:col>
      <xdr:colOff>237263</xdr:colOff>
      <xdr:row>41</xdr:row>
      <xdr:rowOff>39688</xdr:rowOff>
    </xdr:from>
    <xdr:to>
      <xdr:col>27</xdr:col>
      <xdr:colOff>429488</xdr:colOff>
      <xdr:row>41</xdr:row>
      <xdr:rowOff>293688</xdr:rowOff>
    </xdr:to>
    <xdr:pic>
      <xdr:nvPicPr>
        <xdr:cNvPr id="2936" name="Picture 2935">
          <a:extLst>
            <a:ext uri="{FF2B5EF4-FFF2-40B4-BE49-F238E27FC236}">
              <a16:creationId xmlns:a16="http://schemas.microsoft.com/office/drawing/2014/main" id="{D865D7FD-4CAF-4E05-B2A1-E900E44CBD7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591813" y="13965238"/>
          <a:ext cx="192225" cy="254000"/>
        </a:xfrm>
        <a:prstGeom prst="rect">
          <a:avLst/>
        </a:prstGeom>
      </xdr:spPr>
    </xdr:pic>
    <xdr:clientData/>
  </xdr:twoCellAnchor>
  <xdr:twoCellAnchor>
    <xdr:from>
      <xdr:col>15</xdr:col>
      <xdr:colOff>209706</xdr:colOff>
      <xdr:row>43</xdr:row>
      <xdr:rowOff>39688</xdr:rowOff>
    </xdr:from>
    <xdr:to>
      <xdr:col>15</xdr:col>
      <xdr:colOff>457045</xdr:colOff>
      <xdr:row>43</xdr:row>
      <xdr:rowOff>293688</xdr:rowOff>
    </xdr:to>
    <xdr:pic>
      <xdr:nvPicPr>
        <xdr:cNvPr id="2937" name="Picture 2936">
          <a:extLst>
            <a:ext uri="{FF2B5EF4-FFF2-40B4-BE49-F238E27FC236}">
              <a16:creationId xmlns:a16="http://schemas.microsoft.com/office/drawing/2014/main" id="{6FC61A40-5A60-45E8-991A-FDEA5D07F7E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125231" y="14631988"/>
          <a:ext cx="247339" cy="254000"/>
        </a:xfrm>
        <a:prstGeom prst="rect">
          <a:avLst/>
        </a:prstGeom>
      </xdr:spPr>
    </xdr:pic>
    <xdr:clientData/>
  </xdr:twoCellAnchor>
  <xdr:twoCellAnchor>
    <xdr:from>
      <xdr:col>39</xdr:col>
      <xdr:colOff>205713</xdr:colOff>
      <xdr:row>43</xdr:row>
      <xdr:rowOff>39688</xdr:rowOff>
    </xdr:from>
    <xdr:to>
      <xdr:col>39</xdr:col>
      <xdr:colOff>461037</xdr:colOff>
      <xdr:row>43</xdr:row>
      <xdr:rowOff>293688</xdr:rowOff>
    </xdr:to>
    <xdr:pic>
      <xdr:nvPicPr>
        <xdr:cNvPr id="2938" name="Picture 2937">
          <a:extLst>
            <a:ext uri="{FF2B5EF4-FFF2-40B4-BE49-F238E27FC236}">
              <a16:creationId xmlns:a16="http://schemas.microsoft.com/office/drawing/2014/main" id="{A2AC0C11-95FB-4D44-88E7-B79DB9545ED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818313" y="14631988"/>
          <a:ext cx="255324" cy="254000"/>
        </a:xfrm>
        <a:prstGeom prst="rect">
          <a:avLst/>
        </a:prstGeom>
      </xdr:spPr>
    </xdr:pic>
    <xdr:clientData/>
  </xdr:twoCellAnchor>
  <xdr:twoCellAnchor>
    <xdr:from>
      <xdr:col>51</xdr:col>
      <xdr:colOff>222477</xdr:colOff>
      <xdr:row>42</xdr:row>
      <xdr:rowOff>39688</xdr:rowOff>
    </xdr:from>
    <xdr:to>
      <xdr:col>51</xdr:col>
      <xdr:colOff>444273</xdr:colOff>
      <xdr:row>42</xdr:row>
      <xdr:rowOff>293688</xdr:rowOff>
    </xdr:to>
    <xdr:pic>
      <xdr:nvPicPr>
        <xdr:cNvPr id="2939" name="Picture 2938">
          <a:extLst>
            <a:ext uri="{FF2B5EF4-FFF2-40B4-BE49-F238E27FC236}">
              <a16:creationId xmlns:a16="http://schemas.microsoft.com/office/drawing/2014/main" id="{AB0EFC0B-F855-44EC-AE18-CFEC4B69E22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2759877" y="14298613"/>
          <a:ext cx="221796" cy="254000"/>
        </a:xfrm>
        <a:prstGeom prst="rect">
          <a:avLst/>
        </a:prstGeom>
      </xdr:spPr>
    </xdr:pic>
    <xdr:clientData/>
  </xdr:twoCellAnchor>
  <xdr:twoCellAnchor>
    <xdr:from>
      <xdr:col>99</xdr:col>
      <xdr:colOff>205713</xdr:colOff>
      <xdr:row>43</xdr:row>
      <xdr:rowOff>39688</xdr:rowOff>
    </xdr:from>
    <xdr:to>
      <xdr:col>99</xdr:col>
      <xdr:colOff>461037</xdr:colOff>
      <xdr:row>43</xdr:row>
      <xdr:rowOff>293688</xdr:rowOff>
    </xdr:to>
    <xdr:pic>
      <xdr:nvPicPr>
        <xdr:cNvPr id="2940" name="Picture 2939">
          <a:extLst>
            <a:ext uri="{FF2B5EF4-FFF2-40B4-BE49-F238E27FC236}">
              <a16:creationId xmlns:a16="http://schemas.microsoft.com/office/drawing/2014/main" id="{1E66BC45-454F-41B7-9564-BCE592E4820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2918313" y="14631988"/>
          <a:ext cx="255324" cy="254000"/>
        </a:xfrm>
        <a:prstGeom prst="rect">
          <a:avLst/>
        </a:prstGeom>
      </xdr:spPr>
    </xdr:pic>
    <xdr:clientData/>
  </xdr:twoCellAnchor>
  <xdr:twoCellAnchor>
    <xdr:from>
      <xdr:col>87</xdr:col>
      <xdr:colOff>204538</xdr:colOff>
      <xdr:row>43</xdr:row>
      <xdr:rowOff>39688</xdr:rowOff>
    </xdr:from>
    <xdr:to>
      <xdr:col>87</xdr:col>
      <xdr:colOff>462212</xdr:colOff>
      <xdr:row>43</xdr:row>
      <xdr:rowOff>293688</xdr:rowOff>
    </xdr:to>
    <xdr:pic>
      <xdr:nvPicPr>
        <xdr:cNvPr id="2941" name="Picture 2940">
          <a:extLst>
            <a:ext uri="{FF2B5EF4-FFF2-40B4-BE49-F238E27FC236}">
              <a16:creationId xmlns:a16="http://schemas.microsoft.com/office/drawing/2014/main" id="{30B3E29B-50DD-417D-BFFB-5248B88C844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725763" y="14631988"/>
          <a:ext cx="257674" cy="254000"/>
        </a:xfrm>
        <a:prstGeom prst="rect">
          <a:avLst/>
        </a:prstGeom>
      </xdr:spPr>
    </xdr:pic>
    <xdr:clientData/>
  </xdr:twoCellAnchor>
  <xdr:twoCellAnchor>
    <xdr:from>
      <xdr:col>183</xdr:col>
      <xdr:colOff>185901</xdr:colOff>
      <xdr:row>42</xdr:row>
      <xdr:rowOff>39688</xdr:rowOff>
    </xdr:from>
    <xdr:to>
      <xdr:col>183</xdr:col>
      <xdr:colOff>480849</xdr:colOff>
      <xdr:row>42</xdr:row>
      <xdr:rowOff>293688</xdr:rowOff>
    </xdr:to>
    <xdr:pic>
      <xdr:nvPicPr>
        <xdr:cNvPr id="2942" name="Picture 2941">
          <a:extLst>
            <a:ext uri="{FF2B5EF4-FFF2-40B4-BE49-F238E27FC236}">
              <a16:creationId xmlns:a16="http://schemas.microsoft.com/office/drawing/2014/main" id="{55F4EB93-5078-4AFA-A1A5-CB6D8AB1C56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7448176" y="14298613"/>
          <a:ext cx="294948" cy="254000"/>
        </a:xfrm>
        <a:prstGeom prst="rect">
          <a:avLst/>
        </a:prstGeom>
      </xdr:spPr>
    </xdr:pic>
    <xdr:clientData/>
  </xdr:twoCellAnchor>
  <xdr:twoCellAnchor>
    <xdr:from>
      <xdr:col>231</xdr:col>
      <xdr:colOff>219918</xdr:colOff>
      <xdr:row>42</xdr:row>
      <xdr:rowOff>39688</xdr:rowOff>
    </xdr:from>
    <xdr:to>
      <xdr:col>231</xdr:col>
      <xdr:colOff>446832</xdr:colOff>
      <xdr:row>42</xdr:row>
      <xdr:rowOff>293688</xdr:rowOff>
    </xdr:to>
    <xdr:pic>
      <xdr:nvPicPr>
        <xdr:cNvPr id="2943" name="Picture 2942">
          <a:extLst>
            <a:ext uri="{FF2B5EF4-FFF2-40B4-BE49-F238E27FC236}">
              <a16:creationId xmlns:a16="http://schemas.microsoft.com/office/drawing/2014/main" id="{F9EAD9D5-DD1B-4320-A9CB-8888409490C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46704893" y="14298613"/>
          <a:ext cx="226914" cy="254000"/>
        </a:xfrm>
        <a:prstGeom prst="rect">
          <a:avLst/>
        </a:prstGeom>
      </xdr:spPr>
    </xdr:pic>
    <xdr:clientData/>
  </xdr:twoCellAnchor>
  <xdr:twoCellAnchor>
    <xdr:from>
      <xdr:col>159</xdr:col>
      <xdr:colOff>218582</xdr:colOff>
      <xdr:row>42</xdr:row>
      <xdr:rowOff>39688</xdr:rowOff>
    </xdr:from>
    <xdr:to>
      <xdr:col>159</xdr:col>
      <xdr:colOff>448167</xdr:colOff>
      <xdr:row>42</xdr:row>
      <xdr:rowOff>293688</xdr:rowOff>
    </xdr:to>
    <xdr:pic>
      <xdr:nvPicPr>
        <xdr:cNvPr id="2944" name="Picture 2943">
          <a:extLst>
            <a:ext uri="{FF2B5EF4-FFF2-40B4-BE49-F238E27FC236}">
              <a16:creationId xmlns:a16="http://schemas.microsoft.com/office/drawing/2014/main" id="{A7D67E48-4838-47FC-BB72-CD1B3448BA1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212407" y="14298613"/>
          <a:ext cx="229585" cy="254000"/>
        </a:xfrm>
        <a:prstGeom prst="rect">
          <a:avLst/>
        </a:prstGeom>
      </xdr:spPr>
    </xdr:pic>
    <xdr:clientData/>
  </xdr:twoCellAnchor>
  <xdr:twoCellAnchor>
    <xdr:from>
      <xdr:col>219</xdr:col>
      <xdr:colOff>206867</xdr:colOff>
      <xdr:row>43</xdr:row>
      <xdr:rowOff>39688</xdr:rowOff>
    </xdr:from>
    <xdr:to>
      <xdr:col>219</xdr:col>
      <xdr:colOff>459883</xdr:colOff>
      <xdr:row>43</xdr:row>
      <xdr:rowOff>293688</xdr:rowOff>
    </xdr:to>
    <xdr:pic>
      <xdr:nvPicPr>
        <xdr:cNvPr id="2945" name="Picture 2944">
          <a:extLst>
            <a:ext uri="{FF2B5EF4-FFF2-40B4-BE49-F238E27FC236}">
              <a16:creationId xmlns:a16="http://schemas.microsoft.com/office/drawing/2014/main" id="{CB8EECC2-8BF2-4A21-91C0-AD70FBADB32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509992" y="14631988"/>
          <a:ext cx="253016" cy="254000"/>
        </a:xfrm>
        <a:prstGeom prst="rect">
          <a:avLst/>
        </a:prstGeom>
      </xdr:spPr>
    </xdr:pic>
    <xdr:clientData/>
  </xdr:twoCellAnchor>
  <xdr:twoCellAnchor>
    <xdr:from>
      <xdr:col>75</xdr:col>
      <xdr:colOff>205713</xdr:colOff>
      <xdr:row>43</xdr:row>
      <xdr:rowOff>39688</xdr:rowOff>
    </xdr:from>
    <xdr:to>
      <xdr:col>75</xdr:col>
      <xdr:colOff>461037</xdr:colOff>
      <xdr:row>43</xdr:row>
      <xdr:rowOff>293688</xdr:rowOff>
    </xdr:to>
    <xdr:pic>
      <xdr:nvPicPr>
        <xdr:cNvPr id="2946" name="Picture 2945">
          <a:extLst>
            <a:ext uri="{FF2B5EF4-FFF2-40B4-BE49-F238E27FC236}">
              <a16:creationId xmlns:a16="http://schemas.microsoft.com/office/drawing/2014/main" id="{4ADCDB9F-DDE7-4297-B0DF-04DCEB71D81D}"/>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8459363" y="14631988"/>
          <a:ext cx="255324" cy="254000"/>
        </a:xfrm>
        <a:prstGeom prst="rect">
          <a:avLst/>
        </a:prstGeom>
      </xdr:spPr>
    </xdr:pic>
    <xdr:clientData/>
  </xdr:twoCellAnchor>
  <xdr:twoCellAnchor>
    <xdr:from>
      <xdr:col>147</xdr:col>
      <xdr:colOff>205713</xdr:colOff>
      <xdr:row>42</xdr:row>
      <xdr:rowOff>39688</xdr:rowOff>
    </xdr:from>
    <xdr:to>
      <xdr:col>147</xdr:col>
      <xdr:colOff>461037</xdr:colOff>
      <xdr:row>42</xdr:row>
      <xdr:rowOff>293688</xdr:rowOff>
    </xdr:to>
    <xdr:pic>
      <xdr:nvPicPr>
        <xdr:cNvPr id="2947" name="Picture 2946">
          <a:extLst>
            <a:ext uri="{FF2B5EF4-FFF2-40B4-BE49-F238E27FC236}">
              <a16:creationId xmlns:a16="http://schemas.microsoft.com/office/drawing/2014/main" id="{873B0656-F45D-4AF8-8AB2-D190832C959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722413" y="14298613"/>
          <a:ext cx="255324" cy="254000"/>
        </a:xfrm>
        <a:prstGeom prst="rect">
          <a:avLst/>
        </a:prstGeom>
      </xdr:spPr>
    </xdr:pic>
    <xdr:clientData/>
  </xdr:twoCellAnchor>
  <xdr:twoCellAnchor>
    <xdr:from>
      <xdr:col>135</xdr:col>
      <xdr:colOff>205713</xdr:colOff>
      <xdr:row>43</xdr:row>
      <xdr:rowOff>39688</xdr:rowOff>
    </xdr:from>
    <xdr:to>
      <xdr:col>135</xdr:col>
      <xdr:colOff>461037</xdr:colOff>
      <xdr:row>43</xdr:row>
      <xdr:rowOff>293688</xdr:rowOff>
    </xdr:to>
    <xdr:pic>
      <xdr:nvPicPr>
        <xdr:cNvPr id="2948" name="Picture 2947">
          <a:extLst>
            <a:ext uri="{FF2B5EF4-FFF2-40B4-BE49-F238E27FC236}">
              <a16:creationId xmlns:a16="http://schemas.microsoft.com/office/drawing/2014/main" id="{41134BA5-9EAD-43C2-8143-0BC030006AF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226238" y="14631988"/>
          <a:ext cx="255324" cy="254000"/>
        </a:xfrm>
        <a:prstGeom prst="rect">
          <a:avLst/>
        </a:prstGeom>
      </xdr:spPr>
    </xdr:pic>
    <xdr:clientData/>
  </xdr:twoCellAnchor>
  <xdr:twoCellAnchor>
    <xdr:from>
      <xdr:col>63</xdr:col>
      <xdr:colOff>205808</xdr:colOff>
      <xdr:row>43</xdr:row>
      <xdr:rowOff>39688</xdr:rowOff>
    </xdr:from>
    <xdr:to>
      <xdr:col>63</xdr:col>
      <xdr:colOff>460943</xdr:colOff>
      <xdr:row>43</xdr:row>
      <xdr:rowOff>293688</xdr:rowOff>
    </xdr:to>
    <xdr:pic>
      <xdr:nvPicPr>
        <xdr:cNvPr id="2949" name="Picture 2948">
          <a:extLst>
            <a:ext uri="{FF2B5EF4-FFF2-40B4-BE49-F238E27FC236}">
              <a16:creationId xmlns:a16="http://schemas.microsoft.com/office/drawing/2014/main" id="{866EEF54-E689-4D44-A3AE-8B31606A87F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0001258" y="14631988"/>
          <a:ext cx="255135" cy="254000"/>
        </a:xfrm>
        <a:prstGeom prst="rect">
          <a:avLst/>
        </a:prstGeom>
      </xdr:spPr>
    </xdr:pic>
    <xdr:clientData/>
  </xdr:twoCellAnchor>
  <xdr:twoCellAnchor>
    <xdr:from>
      <xdr:col>207</xdr:col>
      <xdr:colOff>227266</xdr:colOff>
      <xdr:row>42</xdr:row>
      <xdr:rowOff>39688</xdr:rowOff>
    </xdr:from>
    <xdr:to>
      <xdr:col>207</xdr:col>
      <xdr:colOff>439484</xdr:colOff>
      <xdr:row>42</xdr:row>
      <xdr:rowOff>293688</xdr:rowOff>
    </xdr:to>
    <xdr:pic>
      <xdr:nvPicPr>
        <xdr:cNvPr id="2950" name="Picture 2949">
          <a:extLst>
            <a:ext uri="{FF2B5EF4-FFF2-40B4-BE49-F238E27FC236}">
              <a16:creationId xmlns:a16="http://schemas.microsoft.com/office/drawing/2014/main" id="{FFDA2BCF-1863-456D-BEB8-28D59AA3189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31757991" y="14298613"/>
          <a:ext cx="212218" cy="254000"/>
        </a:xfrm>
        <a:prstGeom prst="rect">
          <a:avLst/>
        </a:prstGeom>
      </xdr:spPr>
    </xdr:pic>
    <xdr:clientData/>
  </xdr:twoCellAnchor>
  <xdr:twoCellAnchor>
    <xdr:from>
      <xdr:col>3</xdr:col>
      <xdr:colOff>205713</xdr:colOff>
      <xdr:row>42</xdr:row>
      <xdr:rowOff>39688</xdr:rowOff>
    </xdr:from>
    <xdr:to>
      <xdr:col>3</xdr:col>
      <xdr:colOff>461037</xdr:colOff>
      <xdr:row>42</xdr:row>
      <xdr:rowOff>293688</xdr:rowOff>
    </xdr:to>
    <xdr:pic>
      <xdr:nvPicPr>
        <xdr:cNvPr id="2951" name="Picture 2950">
          <a:extLst>
            <a:ext uri="{FF2B5EF4-FFF2-40B4-BE49-F238E27FC236}">
              <a16:creationId xmlns:a16="http://schemas.microsoft.com/office/drawing/2014/main" id="{893CB7BB-3258-40A0-BD70-5274FC007EF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48938" y="14298613"/>
          <a:ext cx="255324" cy="254000"/>
        </a:xfrm>
        <a:prstGeom prst="rect">
          <a:avLst/>
        </a:prstGeom>
      </xdr:spPr>
    </xdr:pic>
    <xdr:clientData/>
  </xdr:twoCellAnchor>
  <xdr:twoCellAnchor>
    <xdr:from>
      <xdr:col>27</xdr:col>
      <xdr:colOff>205713</xdr:colOff>
      <xdr:row>42</xdr:row>
      <xdr:rowOff>39688</xdr:rowOff>
    </xdr:from>
    <xdr:to>
      <xdr:col>27</xdr:col>
      <xdr:colOff>461037</xdr:colOff>
      <xdr:row>42</xdr:row>
      <xdr:rowOff>293688</xdr:rowOff>
    </xdr:to>
    <xdr:pic>
      <xdr:nvPicPr>
        <xdr:cNvPr id="2952" name="Picture 2951">
          <a:extLst>
            <a:ext uri="{FF2B5EF4-FFF2-40B4-BE49-F238E27FC236}">
              <a16:creationId xmlns:a16="http://schemas.microsoft.com/office/drawing/2014/main" id="{6E9425BE-A110-4843-A4C6-E16B08A1087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560263" y="14298613"/>
          <a:ext cx="255324" cy="254000"/>
        </a:xfrm>
        <a:prstGeom prst="rect">
          <a:avLst/>
        </a:prstGeom>
      </xdr:spPr>
    </xdr:pic>
    <xdr:clientData/>
  </xdr:twoCellAnchor>
  <xdr:twoCellAnchor>
    <xdr:from>
      <xdr:col>51</xdr:col>
      <xdr:colOff>209706</xdr:colOff>
      <xdr:row>43</xdr:row>
      <xdr:rowOff>39688</xdr:rowOff>
    </xdr:from>
    <xdr:to>
      <xdr:col>51</xdr:col>
      <xdr:colOff>457045</xdr:colOff>
      <xdr:row>43</xdr:row>
      <xdr:rowOff>293688</xdr:rowOff>
    </xdr:to>
    <xdr:pic>
      <xdr:nvPicPr>
        <xdr:cNvPr id="2953" name="Picture 2952">
          <a:extLst>
            <a:ext uri="{FF2B5EF4-FFF2-40B4-BE49-F238E27FC236}">
              <a16:creationId xmlns:a16="http://schemas.microsoft.com/office/drawing/2014/main" id="{5822CC02-C4F2-431D-8C76-D95AEED3669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2747106" y="14631988"/>
          <a:ext cx="247339" cy="254000"/>
        </a:xfrm>
        <a:prstGeom prst="rect">
          <a:avLst/>
        </a:prstGeom>
      </xdr:spPr>
    </xdr:pic>
    <xdr:clientData/>
  </xdr:twoCellAnchor>
  <xdr:twoCellAnchor>
    <xdr:from>
      <xdr:col>147</xdr:col>
      <xdr:colOff>205713</xdr:colOff>
      <xdr:row>43</xdr:row>
      <xdr:rowOff>39688</xdr:rowOff>
    </xdr:from>
    <xdr:to>
      <xdr:col>147</xdr:col>
      <xdr:colOff>461037</xdr:colOff>
      <xdr:row>43</xdr:row>
      <xdr:rowOff>293688</xdr:rowOff>
    </xdr:to>
    <xdr:pic>
      <xdr:nvPicPr>
        <xdr:cNvPr id="2954" name="Picture 2953">
          <a:extLst>
            <a:ext uri="{FF2B5EF4-FFF2-40B4-BE49-F238E27FC236}">
              <a16:creationId xmlns:a16="http://schemas.microsoft.com/office/drawing/2014/main" id="{8D8352B8-E349-4092-A7CB-246DFC567AF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722413" y="14631988"/>
          <a:ext cx="255324" cy="254000"/>
        </a:xfrm>
        <a:prstGeom prst="rect">
          <a:avLst/>
        </a:prstGeom>
      </xdr:spPr>
    </xdr:pic>
    <xdr:clientData/>
  </xdr:twoCellAnchor>
  <xdr:twoCellAnchor>
    <xdr:from>
      <xdr:col>195</xdr:col>
      <xdr:colOff>205713</xdr:colOff>
      <xdr:row>43</xdr:row>
      <xdr:rowOff>39688</xdr:rowOff>
    </xdr:from>
    <xdr:to>
      <xdr:col>195</xdr:col>
      <xdr:colOff>461037</xdr:colOff>
      <xdr:row>43</xdr:row>
      <xdr:rowOff>293688</xdr:rowOff>
    </xdr:to>
    <xdr:pic>
      <xdr:nvPicPr>
        <xdr:cNvPr id="2955" name="Picture 2954">
          <a:extLst>
            <a:ext uri="{FF2B5EF4-FFF2-40B4-BE49-F238E27FC236}">
              <a16:creationId xmlns:a16="http://schemas.microsoft.com/office/drawing/2014/main" id="{9076E650-1F1B-4C15-9238-D546B137A9F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24354563" y="14631988"/>
          <a:ext cx="255324" cy="254000"/>
        </a:xfrm>
        <a:prstGeom prst="rect">
          <a:avLst/>
        </a:prstGeom>
      </xdr:spPr>
    </xdr:pic>
    <xdr:clientData/>
  </xdr:twoCellAnchor>
  <xdr:twoCellAnchor>
    <xdr:from>
      <xdr:col>15</xdr:col>
      <xdr:colOff>204538</xdr:colOff>
      <xdr:row>44</xdr:row>
      <xdr:rowOff>39688</xdr:rowOff>
    </xdr:from>
    <xdr:to>
      <xdr:col>15</xdr:col>
      <xdr:colOff>462212</xdr:colOff>
      <xdr:row>44</xdr:row>
      <xdr:rowOff>293688</xdr:rowOff>
    </xdr:to>
    <xdr:pic>
      <xdr:nvPicPr>
        <xdr:cNvPr id="2956" name="Picture 2955">
          <a:extLst>
            <a:ext uri="{FF2B5EF4-FFF2-40B4-BE49-F238E27FC236}">
              <a16:creationId xmlns:a16="http://schemas.microsoft.com/office/drawing/2014/main" id="{9B78D6DF-0D9A-45DB-901B-5FF5DEC9A9A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120063" y="14965363"/>
          <a:ext cx="257674" cy="254000"/>
        </a:xfrm>
        <a:prstGeom prst="rect">
          <a:avLst/>
        </a:prstGeom>
      </xdr:spPr>
    </xdr:pic>
    <xdr:clientData/>
  </xdr:twoCellAnchor>
  <xdr:twoCellAnchor>
    <xdr:from>
      <xdr:col>99</xdr:col>
      <xdr:colOff>237263</xdr:colOff>
      <xdr:row>44</xdr:row>
      <xdr:rowOff>39688</xdr:rowOff>
    </xdr:from>
    <xdr:to>
      <xdr:col>99</xdr:col>
      <xdr:colOff>429488</xdr:colOff>
      <xdr:row>44</xdr:row>
      <xdr:rowOff>293688</xdr:rowOff>
    </xdr:to>
    <xdr:pic>
      <xdr:nvPicPr>
        <xdr:cNvPr id="2957" name="Picture 2956">
          <a:extLst>
            <a:ext uri="{FF2B5EF4-FFF2-40B4-BE49-F238E27FC236}">
              <a16:creationId xmlns:a16="http://schemas.microsoft.com/office/drawing/2014/main" id="{2DDD68BE-F8A7-4584-84DF-8C0DE45A77F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949863" y="14965363"/>
          <a:ext cx="192225" cy="254000"/>
        </a:xfrm>
        <a:prstGeom prst="rect">
          <a:avLst/>
        </a:prstGeom>
      </xdr:spPr>
    </xdr:pic>
    <xdr:clientData/>
  </xdr:twoCellAnchor>
  <xdr:twoCellAnchor>
    <xdr:from>
      <xdr:col>111</xdr:col>
      <xdr:colOff>205713</xdr:colOff>
      <xdr:row>44</xdr:row>
      <xdr:rowOff>39688</xdr:rowOff>
    </xdr:from>
    <xdr:to>
      <xdr:col>111</xdr:col>
      <xdr:colOff>461037</xdr:colOff>
      <xdr:row>44</xdr:row>
      <xdr:rowOff>293688</xdr:rowOff>
    </xdr:to>
    <xdr:pic>
      <xdr:nvPicPr>
        <xdr:cNvPr id="2958" name="Picture 2957">
          <a:extLst>
            <a:ext uri="{FF2B5EF4-FFF2-40B4-BE49-F238E27FC236}">
              <a16:creationId xmlns:a16="http://schemas.microsoft.com/office/drawing/2014/main" id="{F885DB8B-A898-4A8B-B86E-9892A7ACA6F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2424263" y="14965363"/>
          <a:ext cx="255324" cy="254000"/>
        </a:xfrm>
        <a:prstGeom prst="rect">
          <a:avLst/>
        </a:prstGeom>
      </xdr:spPr>
    </xdr:pic>
    <xdr:clientData/>
  </xdr:twoCellAnchor>
  <xdr:twoCellAnchor>
    <xdr:from>
      <xdr:col>207</xdr:col>
      <xdr:colOff>205808</xdr:colOff>
      <xdr:row>43</xdr:row>
      <xdr:rowOff>39688</xdr:rowOff>
    </xdr:from>
    <xdr:to>
      <xdr:col>207</xdr:col>
      <xdr:colOff>460943</xdr:colOff>
      <xdr:row>43</xdr:row>
      <xdr:rowOff>293688</xdr:rowOff>
    </xdr:to>
    <xdr:pic>
      <xdr:nvPicPr>
        <xdr:cNvPr id="2959" name="Picture 2958">
          <a:extLst>
            <a:ext uri="{FF2B5EF4-FFF2-40B4-BE49-F238E27FC236}">
              <a16:creationId xmlns:a16="http://schemas.microsoft.com/office/drawing/2014/main" id="{37EEEA21-309D-41B0-A36D-23E72B2589A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1736533" y="14631988"/>
          <a:ext cx="255135" cy="254000"/>
        </a:xfrm>
        <a:prstGeom prst="rect">
          <a:avLst/>
        </a:prstGeom>
      </xdr:spPr>
    </xdr:pic>
    <xdr:clientData/>
  </xdr:twoCellAnchor>
  <xdr:twoCellAnchor>
    <xdr:from>
      <xdr:col>219</xdr:col>
      <xdr:colOff>204538</xdr:colOff>
      <xdr:row>44</xdr:row>
      <xdr:rowOff>39688</xdr:rowOff>
    </xdr:from>
    <xdr:to>
      <xdr:col>219</xdr:col>
      <xdr:colOff>462212</xdr:colOff>
      <xdr:row>44</xdr:row>
      <xdr:rowOff>293688</xdr:rowOff>
    </xdr:to>
    <xdr:pic>
      <xdr:nvPicPr>
        <xdr:cNvPr id="2960" name="Picture 2959">
          <a:extLst>
            <a:ext uri="{FF2B5EF4-FFF2-40B4-BE49-F238E27FC236}">
              <a16:creationId xmlns:a16="http://schemas.microsoft.com/office/drawing/2014/main" id="{9B80FD33-F87A-4D1D-B794-C8F5037148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507663" y="14965363"/>
          <a:ext cx="257674" cy="254000"/>
        </a:xfrm>
        <a:prstGeom prst="rect">
          <a:avLst/>
        </a:prstGeom>
      </xdr:spPr>
    </xdr:pic>
    <xdr:clientData/>
  </xdr:twoCellAnchor>
  <xdr:twoCellAnchor>
    <xdr:from>
      <xdr:col>123</xdr:col>
      <xdr:colOff>218582</xdr:colOff>
      <xdr:row>44</xdr:row>
      <xdr:rowOff>39688</xdr:rowOff>
    </xdr:from>
    <xdr:to>
      <xdr:col>123</xdr:col>
      <xdr:colOff>448167</xdr:colOff>
      <xdr:row>44</xdr:row>
      <xdr:rowOff>293688</xdr:rowOff>
    </xdr:to>
    <xdr:pic>
      <xdr:nvPicPr>
        <xdr:cNvPr id="2961" name="Picture 2960">
          <a:extLst>
            <a:ext uri="{FF2B5EF4-FFF2-40B4-BE49-F238E27FC236}">
              <a16:creationId xmlns:a16="http://schemas.microsoft.com/office/drawing/2014/main" id="{35A79E1B-127C-4978-9E36-BE72D0D9EA4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80676257" y="14965363"/>
          <a:ext cx="229585" cy="254000"/>
        </a:xfrm>
        <a:prstGeom prst="rect">
          <a:avLst/>
        </a:prstGeom>
      </xdr:spPr>
    </xdr:pic>
    <xdr:clientData/>
  </xdr:twoCellAnchor>
  <xdr:twoCellAnchor>
    <xdr:from>
      <xdr:col>231</xdr:col>
      <xdr:colOff>209706</xdr:colOff>
      <xdr:row>43</xdr:row>
      <xdr:rowOff>39688</xdr:rowOff>
    </xdr:from>
    <xdr:to>
      <xdr:col>231</xdr:col>
      <xdr:colOff>457045</xdr:colOff>
      <xdr:row>43</xdr:row>
      <xdr:rowOff>293688</xdr:rowOff>
    </xdr:to>
    <xdr:pic>
      <xdr:nvPicPr>
        <xdr:cNvPr id="2962" name="Picture 2961">
          <a:extLst>
            <a:ext uri="{FF2B5EF4-FFF2-40B4-BE49-F238E27FC236}">
              <a16:creationId xmlns:a16="http://schemas.microsoft.com/office/drawing/2014/main" id="{167933AC-63BF-4013-A963-5316898994E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6694681" y="14631988"/>
          <a:ext cx="247339" cy="254000"/>
        </a:xfrm>
        <a:prstGeom prst="rect">
          <a:avLst/>
        </a:prstGeom>
      </xdr:spPr>
    </xdr:pic>
    <xdr:clientData/>
  </xdr:twoCellAnchor>
  <xdr:twoCellAnchor>
    <xdr:from>
      <xdr:col>27</xdr:col>
      <xdr:colOff>185901</xdr:colOff>
      <xdr:row>43</xdr:row>
      <xdr:rowOff>39688</xdr:rowOff>
    </xdr:from>
    <xdr:to>
      <xdr:col>27</xdr:col>
      <xdr:colOff>480849</xdr:colOff>
      <xdr:row>43</xdr:row>
      <xdr:rowOff>293688</xdr:rowOff>
    </xdr:to>
    <xdr:pic>
      <xdr:nvPicPr>
        <xdr:cNvPr id="2963" name="Picture 2962">
          <a:extLst>
            <a:ext uri="{FF2B5EF4-FFF2-40B4-BE49-F238E27FC236}">
              <a16:creationId xmlns:a16="http://schemas.microsoft.com/office/drawing/2014/main" id="{CC542C5B-B8CE-409F-9E51-A4DC491A536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540451" y="14631988"/>
          <a:ext cx="294948" cy="254000"/>
        </a:xfrm>
        <a:prstGeom prst="rect">
          <a:avLst/>
        </a:prstGeom>
      </xdr:spPr>
    </xdr:pic>
    <xdr:clientData/>
  </xdr:twoCellAnchor>
  <xdr:twoCellAnchor>
    <xdr:from>
      <xdr:col>171</xdr:col>
      <xdr:colOff>219918</xdr:colOff>
      <xdr:row>44</xdr:row>
      <xdr:rowOff>39688</xdr:rowOff>
    </xdr:from>
    <xdr:to>
      <xdr:col>171</xdr:col>
      <xdr:colOff>446832</xdr:colOff>
      <xdr:row>44</xdr:row>
      <xdr:rowOff>293688</xdr:rowOff>
    </xdr:to>
    <xdr:pic>
      <xdr:nvPicPr>
        <xdr:cNvPr id="2964" name="Picture 2963">
          <a:extLst>
            <a:ext uri="{FF2B5EF4-FFF2-40B4-BE49-F238E27FC236}">
              <a16:creationId xmlns:a16="http://schemas.microsoft.com/office/drawing/2014/main" id="{ADEDECE8-B600-4DCF-8548-45096F88864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10347968" y="14965363"/>
          <a:ext cx="226914" cy="254000"/>
        </a:xfrm>
        <a:prstGeom prst="rect">
          <a:avLst/>
        </a:prstGeom>
      </xdr:spPr>
    </xdr:pic>
    <xdr:clientData/>
  </xdr:twoCellAnchor>
  <xdr:twoCellAnchor>
    <xdr:from>
      <xdr:col>183</xdr:col>
      <xdr:colOff>205713</xdr:colOff>
      <xdr:row>43</xdr:row>
      <xdr:rowOff>39688</xdr:rowOff>
    </xdr:from>
    <xdr:to>
      <xdr:col>183</xdr:col>
      <xdr:colOff>461037</xdr:colOff>
      <xdr:row>43</xdr:row>
      <xdr:rowOff>293688</xdr:rowOff>
    </xdr:to>
    <xdr:pic>
      <xdr:nvPicPr>
        <xdr:cNvPr id="2965" name="Picture 2964">
          <a:extLst>
            <a:ext uri="{FF2B5EF4-FFF2-40B4-BE49-F238E27FC236}">
              <a16:creationId xmlns:a16="http://schemas.microsoft.com/office/drawing/2014/main" id="{C8E529FC-3B14-4790-AACD-105D30853F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7467988" y="14631988"/>
          <a:ext cx="255324" cy="254000"/>
        </a:xfrm>
        <a:prstGeom prst="rect">
          <a:avLst/>
        </a:prstGeom>
      </xdr:spPr>
    </xdr:pic>
    <xdr:clientData/>
  </xdr:twoCellAnchor>
  <xdr:twoCellAnchor>
    <xdr:from>
      <xdr:col>87</xdr:col>
      <xdr:colOff>206867</xdr:colOff>
      <xdr:row>44</xdr:row>
      <xdr:rowOff>39688</xdr:rowOff>
    </xdr:from>
    <xdr:to>
      <xdr:col>87</xdr:col>
      <xdr:colOff>459883</xdr:colOff>
      <xdr:row>44</xdr:row>
      <xdr:rowOff>293688</xdr:rowOff>
    </xdr:to>
    <xdr:pic>
      <xdr:nvPicPr>
        <xdr:cNvPr id="2966" name="Picture 2965">
          <a:extLst>
            <a:ext uri="{FF2B5EF4-FFF2-40B4-BE49-F238E27FC236}">
              <a16:creationId xmlns:a16="http://schemas.microsoft.com/office/drawing/2014/main" id="{6F1DC640-0210-41F7-BDEB-604F43FEC5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728092" y="14965363"/>
          <a:ext cx="253016" cy="254000"/>
        </a:xfrm>
        <a:prstGeom prst="rect">
          <a:avLst/>
        </a:prstGeom>
      </xdr:spPr>
    </xdr:pic>
    <xdr:clientData/>
  </xdr:twoCellAnchor>
  <xdr:twoCellAnchor>
    <xdr:from>
      <xdr:col>159</xdr:col>
      <xdr:colOff>205713</xdr:colOff>
      <xdr:row>43</xdr:row>
      <xdr:rowOff>39688</xdr:rowOff>
    </xdr:from>
    <xdr:to>
      <xdr:col>159</xdr:col>
      <xdr:colOff>461037</xdr:colOff>
      <xdr:row>43</xdr:row>
      <xdr:rowOff>293688</xdr:rowOff>
    </xdr:to>
    <xdr:pic>
      <xdr:nvPicPr>
        <xdr:cNvPr id="2967" name="Picture 2966">
          <a:extLst>
            <a:ext uri="{FF2B5EF4-FFF2-40B4-BE49-F238E27FC236}">
              <a16:creationId xmlns:a16="http://schemas.microsoft.com/office/drawing/2014/main" id="{651BFB3D-204C-462B-A989-6FA1021B27B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3199538" y="14631988"/>
          <a:ext cx="255324" cy="254000"/>
        </a:xfrm>
        <a:prstGeom prst="rect">
          <a:avLst/>
        </a:prstGeom>
      </xdr:spPr>
    </xdr:pic>
    <xdr:clientData/>
  </xdr:twoCellAnchor>
  <xdr:twoCellAnchor>
    <xdr:from>
      <xdr:col>3</xdr:col>
      <xdr:colOff>205713</xdr:colOff>
      <xdr:row>43</xdr:row>
      <xdr:rowOff>39688</xdr:rowOff>
    </xdr:from>
    <xdr:to>
      <xdr:col>3</xdr:col>
      <xdr:colOff>461037</xdr:colOff>
      <xdr:row>43</xdr:row>
      <xdr:rowOff>293688</xdr:rowOff>
    </xdr:to>
    <xdr:pic>
      <xdr:nvPicPr>
        <xdr:cNvPr id="2968" name="Picture 2967">
          <a:extLst>
            <a:ext uri="{FF2B5EF4-FFF2-40B4-BE49-F238E27FC236}">
              <a16:creationId xmlns:a16="http://schemas.microsoft.com/office/drawing/2014/main" id="{01EAA5C4-6019-480A-BDE6-6A533054AE2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148938" y="14631988"/>
          <a:ext cx="255324" cy="254000"/>
        </a:xfrm>
        <a:prstGeom prst="rect">
          <a:avLst/>
        </a:prstGeom>
      </xdr:spPr>
    </xdr:pic>
    <xdr:clientData/>
  </xdr:twoCellAnchor>
  <xdr:twoCellAnchor>
    <xdr:from>
      <xdr:col>75</xdr:col>
      <xdr:colOff>227266</xdr:colOff>
      <xdr:row>44</xdr:row>
      <xdr:rowOff>39688</xdr:rowOff>
    </xdr:from>
    <xdr:to>
      <xdr:col>75</xdr:col>
      <xdr:colOff>439484</xdr:colOff>
      <xdr:row>44</xdr:row>
      <xdr:rowOff>293688</xdr:rowOff>
    </xdr:to>
    <xdr:pic>
      <xdr:nvPicPr>
        <xdr:cNvPr id="2969" name="Picture 2968">
          <a:extLst>
            <a:ext uri="{FF2B5EF4-FFF2-40B4-BE49-F238E27FC236}">
              <a16:creationId xmlns:a16="http://schemas.microsoft.com/office/drawing/2014/main" id="{8EDEF961-1F30-4EAA-A5BB-A04C8287C9F4}"/>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8480916" y="14965363"/>
          <a:ext cx="212218" cy="254000"/>
        </a:xfrm>
        <a:prstGeom prst="rect">
          <a:avLst/>
        </a:prstGeom>
      </xdr:spPr>
    </xdr:pic>
    <xdr:clientData/>
  </xdr:twoCellAnchor>
  <xdr:twoCellAnchor>
    <xdr:from>
      <xdr:col>51</xdr:col>
      <xdr:colOff>205808</xdr:colOff>
      <xdr:row>44</xdr:row>
      <xdr:rowOff>39688</xdr:rowOff>
    </xdr:from>
    <xdr:to>
      <xdr:col>51</xdr:col>
      <xdr:colOff>460943</xdr:colOff>
      <xdr:row>44</xdr:row>
      <xdr:rowOff>293688</xdr:rowOff>
    </xdr:to>
    <xdr:pic>
      <xdr:nvPicPr>
        <xdr:cNvPr id="2970" name="Picture 2969">
          <a:extLst>
            <a:ext uri="{FF2B5EF4-FFF2-40B4-BE49-F238E27FC236}">
              <a16:creationId xmlns:a16="http://schemas.microsoft.com/office/drawing/2014/main" id="{F20903AA-6E11-440C-84DB-9E8F505576A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2743208" y="14965363"/>
          <a:ext cx="255135" cy="254000"/>
        </a:xfrm>
        <a:prstGeom prst="rect">
          <a:avLst/>
        </a:prstGeom>
      </xdr:spPr>
    </xdr:pic>
    <xdr:clientData/>
  </xdr:twoCellAnchor>
  <xdr:twoCellAnchor>
    <xdr:from>
      <xdr:col>135</xdr:col>
      <xdr:colOff>205713</xdr:colOff>
      <xdr:row>44</xdr:row>
      <xdr:rowOff>39688</xdr:rowOff>
    </xdr:from>
    <xdr:to>
      <xdr:col>135</xdr:col>
      <xdr:colOff>461037</xdr:colOff>
      <xdr:row>44</xdr:row>
      <xdr:rowOff>293688</xdr:rowOff>
    </xdr:to>
    <xdr:pic>
      <xdr:nvPicPr>
        <xdr:cNvPr id="2971" name="Picture 2970">
          <a:extLst>
            <a:ext uri="{FF2B5EF4-FFF2-40B4-BE49-F238E27FC236}">
              <a16:creationId xmlns:a16="http://schemas.microsoft.com/office/drawing/2014/main" id="{AC9F993C-5A3D-4FE6-A920-73DE1413C19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8226238" y="14965363"/>
          <a:ext cx="255324" cy="254000"/>
        </a:xfrm>
        <a:prstGeom prst="rect">
          <a:avLst/>
        </a:prstGeom>
      </xdr:spPr>
    </xdr:pic>
    <xdr:clientData/>
  </xdr:twoCellAnchor>
  <xdr:twoCellAnchor>
    <xdr:from>
      <xdr:col>63</xdr:col>
      <xdr:colOff>222477</xdr:colOff>
      <xdr:row>44</xdr:row>
      <xdr:rowOff>39688</xdr:rowOff>
    </xdr:from>
    <xdr:to>
      <xdr:col>63</xdr:col>
      <xdr:colOff>444273</xdr:colOff>
      <xdr:row>44</xdr:row>
      <xdr:rowOff>293688</xdr:rowOff>
    </xdr:to>
    <xdr:pic>
      <xdr:nvPicPr>
        <xdr:cNvPr id="2972" name="Picture 2971">
          <a:extLst>
            <a:ext uri="{FF2B5EF4-FFF2-40B4-BE49-F238E27FC236}">
              <a16:creationId xmlns:a16="http://schemas.microsoft.com/office/drawing/2014/main" id="{F0362848-B5B0-446D-AB96-6CBDAA8E2CF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0017927" y="14965363"/>
          <a:ext cx="221796" cy="254000"/>
        </a:xfrm>
        <a:prstGeom prst="rect">
          <a:avLst/>
        </a:prstGeom>
      </xdr:spPr>
    </xdr:pic>
    <xdr:clientData/>
  </xdr:twoCellAnchor>
  <xdr:twoCellAnchor>
    <xdr:from>
      <xdr:col>39</xdr:col>
      <xdr:colOff>205713</xdr:colOff>
      <xdr:row>44</xdr:row>
      <xdr:rowOff>39688</xdr:rowOff>
    </xdr:from>
    <xdr:to>
      <xdr:col>39</xdr:col>
      <xdr:colOff>461037</xdr:colOff>
      <xdr:row>44</xdr:row>
      <xdr:rowOff>293688</xdr:rowOff>
    </xdr:to>
    <xdr:pic>
      <xdr:nvPicPr>
        <xdr:cNvPr id="2973" name="Picture 2972">
          <a:extLst>
            <a:ext uri="{FF2B5EF4-FFF2-40B4-BE49-F238E27FC236}">
              <a16:creationId xmlns:a16="http://schemas.microsoft.com/office/drawing/2014/main" id="{96AE329B-03B9-4799-A3B7-1530CC04B7B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4818313" y="14965363"/>
          <a:ext cx="255324" cy="254000"/>
        </a:xfrm>
        <a:prstGeom prst="rect">
          <a:avLst/>
        </a:prstGeom>
      </xdr:spPr>
    </xdr:pic>
    <xdr:clientData/>
  </xdr:twoCellAnchor>
  <xdr:twoCellAnchor>
    <xdr:from>
      <xdr:col>195</xdr:col>
      <xdr:colOff>209706</xdr:colOff>
      <xdr:row>44</xdr:row>
      <xdr:rowOff>39688</xdr:rowOff>
    </xdr:from>
    <xdr:to>
      <xdr:col>195</xdr:col>
      <xdr:colOff>457045</xdr:colOff>
      <xdr:row>44</xdr:row>
      <xdr:rowOff>293688</xdr:rowOff>
    </xdr:to>
    <xdr:pic>
      <xdr:nvPicPr>
        <xdr:cNvPr id="2974" name="Picture 2973">
          <a:extLst>
            <a:ext uri="{FF2B5EF4-FFF2-40B4-BE49-F238E27FC236}">
              <a16:creationId xmlns:a16="http://schemas.microsoft.com/office/drawing/2014/main" id="{98A23E4D-B94F-43BB-8731-D61363AC395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4358556" y="14965363"/>
          <a:ext cx="247339" cy="254000"/>
        </a:xfrm>
        <a:prstGeom prst="rect">
          <a:avLst/>
        </a:prstGeom>
      </xdr:spPr>
    </xdr:pic>
    <xdr:clientData/>
  </xdr:twoCellAnchor>
  <xdr:twoCellAnchor>
    <xdr:from>
      <xdr:col>27</xdr:col>
      <xdr:colOff>205713</xdr:colOff>
      <xdr:row>44</xdr:row>
      <xdr:rowOff>39688</xdr:rowOff>
    </xdr:from>
    <xdr:to>
      <xdr:col>27</xdr:col>
      <xdr:colOff>461037</xdr:colOff>
      <xdr:row>44</xdr:row>
      <xdr:rowOff>293688</xdr:rowOff>
    </xdr:to>
    <xdr:pic>
      <xdr:nvPicPr>
        <xdr:cNvPr id="2975" name="Picture 2974">
          <a:extLst>
            <a:ext uri="{FF2B5EF4-FFF2-40B4-BE49-F238E27FC236}">
              <a16:creationId xmlns:a16="http://schemas.microsoft.com/office/drawing/2014/main" id="{8259CD9F-B45F-4FA4-BECC-FB5B6F0E2D2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560263" y="14965363"/>
          <a:ext cx="255324" cy="254000"/>
        </a:xfrm>
        <a:prstGeom prst="rect">
          <a:avLst/>
        </a:prstGeom>
      </xdr:spPr>
    </xdr:pic>
    <xdr:clientData/>
  </xdr:twoCellAnchor>
  <xdr:twoCellAnchor>
    <xdr:from>
      <xdr:col>207</xdr:col>
      <xdr:colOff>219918</xdr:colOff>
      <xdr:row>44</xdr:row>
      <xdr:rowOff>39688</xdr:rowOff>
    </xdr:from>
    <xdr:to>
      <xdr:col>207</xdr:col>
      <xdr:colOff>446832</xdr:colOff>
      <xdr:row>44</xdr:row>
      <xdr:rowOff>293688</xdr:rowOff>
    </xdr:to>
    <xdr:pic>
      <xdr:nvPicPr>
        <xdr:cNvPr id="2976" name="Picture 2975">
          <a:extLst>
            <a:ext uri="{FF2B5EF4-FFF2-40B4-BE49-F238E27FC236}">
              <a16:creationId xmlns:a16="http://schemas.microsoft.com/office/drawing/2014/main" id="{6CF1CFDC-BCF6-4381-8CA3-557694C1A85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31750643" y="14965363"/>
          <a:ext cx="226914" cy="254000"/>
        </a:xfrm>
        <a:prstGeom prst="rect">
          <a:avLst/>
        </a:prstGeom>
      </xdr:spPr>
    </xdr:pic>
    <xdr:clientData/>
  </xdr:twoCellAnchor>
  <xdr:twoCellAnchor>
    <xdr:from>
      <xdr:col>183</xdr:col>
      <xdr:colOff>205713</xdr:colOff>
      <xdr:row>44</xdr:row>
      <xdr:rowOff>39688</xdr:rowOff>
    </xdr:from>
    <xdr:to>
      <xdr:col>183</xdr:col>
      <xdr:colOff>461037</xdr:colOff>
      <xdr:row>44</xdr:row>
      <xdr:rowOff>293688</xdr:rowOff>
    </xdr:to>
    <xdr:pic>
      <xdr:nvPicPr>
        <xdr:cNvPr id="2977" name="Picture 2976">
          <a:extLst>
            <a:ext uri="{FF2B5EF4-FFF2-40B4-BE49-F238E27FC236}">
              <a16:creationId xmlns:a16="http://schemas.microsoft.com/office/drawing/2014/main" id="{045B212D-7AFE-4398-BF44-31542463E72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7467988" y="14965363"/>
          <a:ext cx="255324" cy="254000"/>
        </a:xfrm>
        <a:prstGeom prst="rect">
          <a:avLst/>
        </a:prstGeom>
      </xdr:spPr>
    </xdr:pic>
    <xdr:clientData/>
  </xdr:twoCellAnchor>
  <xdr:twoCellAnchor>
    <xdr:from>
      <xdr:col>231</xdr:col>
      <xdr:colOff>227266</xdr:colOff>
      <xdr:row>44</xdr:row>
      <xdr:rowOff>39688</xdr:rowOff>
    </xdr:from>
    <xdr:to>
      <xdr:col>231</xdr:col>
      <xdr:colOff>439484</xdr:colOff>
      <xdr:row>44</xdr:row>
      <xdr:rowOff>293688</xdr:rowOff>
    </xdr:to>
    <xdr:pic>
      <xdr:nvPicPr>
        <xdr:cNvPr id="2978" name="Picture 2977">
          <a:extLst>
            <a:ext uri="{FF2B5EF4-FFF2-40B4-BE49-F238E27FC236}">
              <a16:creationId xmlns:a16="http://schemas.microsoft.com/office/drawing/2014/main" id="{9A3AB073-AB87-48FB-BE30-4CE283B0F0F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46712241" y="14965363"/>
          <a:ext cx="212218" cy="254000"/>
        </a:xfrm>
        <a:prstGeom prst="rect">
          <a:avLst/>
        </a:prstGeom>
      </xdr:spPr>
    </xdr:pic>
    <xdr:clientData/>
  </xdr:twoCellAnchor>
  <xdr:twoCellAnchor>
    <xdr:from>
      <xdr:col>3</xdr:col>
      <xdr:colOff>185901</xdr:colOff>
      <xdr:row>44</xdr:row>
      <xdr:rowOff>39688</xdr:rowOff>
    </xdr:from>
    <xdr:to>
      <xdr:col>3</xdr:col>
      <xdr:colOff>480849</xdr:colOff>
      <xdr:row>44</xdr:row>
      <xdr:rowOff>293688</xdr:rowOff>
    </xdr:to>
    <xdr:pic>
      <xdr:nvPicPr>
        <xdr:cNvPr id="2979" name="Picture 2978">
          <a:extLst>
            <a:ext uri="{FF2B5EF4-FFF2-40B4-BE49-F238E27FC236}">
              <a16:creationId xmlns:a16="http://schemas.microsoft.com/office/drawing/2014/main" id="{0245A2BF-5B0D-49A4-AD4A-3F3DA17B850D}"/>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129126" y="14965363"/>
          <a:ext cx="294948" cy="254000"/>
        </a:xfrm>
        <a:prstGeom prst="rect">
          <a:avLst/>
        </a:prstGeom>
      </xdr:spPr>
    </xdr:pic>
    <xdr:clientData/>
  </xdr:twoCellAnchor>
  <xdr:twoCellAnchor>
    <xdr:from>
      <xdr:col>159</xdr:col>
      <xdr:colOff>205713</xdr:colOff>
      <xdr:row>44</xdr:row>
      <xdr:rowOff>39688</xdr:rowOff>
    </xdr:from>
    <xdr:to>
      <xdr:col>159</xdr:col>
      <xdr:colOff>461037</xdr:colOff>
      <xdr:row>44</xdr:row>
      <xdr:rowOff>293688</xdr:rowOff>
    </xdr:to>
    <xdr:pic>
      <xdr:nvPicPr>
        <xdr:cNvPr id="2980" name="Picture 2979">
          <a:extLst>
            <a:ext uri="{FF2B5EF4-FFF2-40B4-BE49-F238E27FC236}">
              <a16:creationId xmlns:a16="http://schemas.microsoft.com/office/drawing/2014/main" id="{450047BB-A5DF-4F93-A41D-B12B94B0F3D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3199538" y="14965363"/>
          <a:ext cx="255324" cy="254000"/>
        </a:xfrm>
        <a:prstGeom prst="rect">
          <a:avLst/>
        </a:prstGeom>
      </xdr:spPr>
    </xdr:pic>
    <xdr:clientData/>
  </xdr:twoCellAnchor>
  <xdr:twoCellAnchor>
    <xdr:from>
      <xdr:col>147</xdr:col>
      <xdr:colOff>206867</xdr:colOff>
      <xdr:row>44</xdr:row>
      <xdr:rowOff>39688</xdr:rowOff>
    </xdr:from>
    <xdr:to>
      <xdr:col>147</xdr:col>
      <xdr:colOff>459883</xdr:colOff>
      <xdr:row>44</xdr:row>
      <xdr:rowOff>293688</xdr:rowOff>
    </xdr:to>
    <xdr:pic>
      <xdr:nvPicPr>
        <xdr:cNvPr id="2981" name="Picture 2980">
          <a:extLst>
            <a:ext uri="{FF2B5EF4-FFF2-40B4-BE49-F238E27FC236}">
              <a16:creationId xmlns:a16="http://schemas.microsoft.com/office/drawing/2014/main" id="{62DD40F4-5ADF-4B0C-91F8-096B3ADCB9E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723567" y="14965363"/>
          <a:ext cx="253016" cy="254000"/>
        </a:xfrm>
        <a:prstGeom prst="rect">
          <a:avLst/>
        </a:prstGeom>
      </xdr:spPr>
    </xdr:pic>
    <xdr:clientData/>
  </xdr:twoCellAnchor>
  <xdr:twoCellAnchor>
    <xdr:from>
      <xdr:col>135</xdr:col>
      <xdr:colOff>205808</xdr:colOff>
      <xdr:row>45</xdr:row>
      <xdr:rowOff>39688</xdr:rowOff>
    </xdr:from>
    <xdr:to>
      <xdr:col>135</xdr:col>
      <xdr:colOff>460943</xdr:colOff>
      <xdr:row>45</xdr:row>
      <xdr:rowOff>293688</xdr:rowOff>
    </xdr:to>
    <xdr:pic>
      <xdr:nvPicPr>
        <xdr:cNvPr id="2982" name="Picture 2981">
          <a:extLst>
            <a:ext uri="{FF2B5EF4-FFF2-40B4-BE49-F238E27FC236}">
              <a16:creationId xmlns:a16="http://schemas.microsoft.com/office/drawing/2014/main" id="{44A04148-E18A-4A1B-BF52-5E3B49E4C1A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8226333" y="15298738"/>
          <a:ext cx="255135" cy="254000"/>
        </a:xfrm>
        <a:prstGeom prst="rect">
          <a:avLst/>
        </a:prstGeom>
      </xdr:spPr>
    </xdr:pic>
    <xdr:clientData/>
  </xdr:twoCellAnchor>
  <xdr:twoCellAnchor>
    <xdr:from>
      <xdr:col>111</xdr:col>
      <xdr:colOff>205808</xdr:colOff>
      <xdr:row>45</xdr:row>
      <xdr:rowOff>39688</xdr:rowOff>
    </xdr:from>
    <xdr:to>
      <xdr:col>111</xdr:col>
      <xdr:colOff>460943</xdr:colOff>
      <xdr:row>45</xdr:row>
      <xdr:rowOff>293688</xdr:rowOff>
    </xdr:to>
    <xdr:pic>
      <xdr:nvPicPr>
        <xdr:cNvPr id="2983" name="Picture 2982">
          <a:extLst>
            <a:ext uri="{FF2B5EF4-FFF2-40B4-BE49-F238E27FC236}">
              <a16:creationId xmlns:a16="http://schemas.microsoft.com/office/drawing/2014/main" id="{00B5F3BA-7BA7-4C1E-B04F-FC548F948F8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2424358" y="15298738"/>
          <a:ext cx="255135" cy="254000"/>
        </a:xfrm>
        <a:prstGeom prst="rect">
          <a:avLst/>
        </a:prstGeom>
      </xdr:spPr>
    </xdr:pic>
    <xdr:clientData/>
  </xdr:twoCellAnchor>
  <xdr:twoCellAnchor>
    <xdr:from>
      <xdr:col>195</xdr:col>
      <xdr:colOff>218582</xdr:colOff>
      <xdr:row>45</xdr:row>
      <xdr:rowOff>39688</xdr:rowOff>
    </xdr:from>
    <xdr:to>
      <xdr:col>195</xdr:col>
      <xdr:colOff>448167</xdr:colOff>
      <xdr:row>45</xdr:row>
      <xdr:rowOff>293688</xdr:rowOff>
    </xdr:to>
    <xdr:pic>
      <xdr:nvPicPr>
        <xdr:cNvPr id="2984" name="Picture 2983">
          <a:extLst>
            <a:ext uri="{FF2B5EF4-FFF2-40B4-BE49-F238E27FC236}">
              <a16:creationId xmlns:a16="http://schemas.microsoft.com/office/drawing/2014/main" id="{F2241A2F-3E58-4082-8DF2-CA391EA59A7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4367432" y="15298738"/>
          <a:ext cx="229585" cy="254000"/>
        </a:xfrm>
        <a:prstGeom prst="rect">
          <a:avLst/>
        </a:prstGeom>
      </xdr:spPr>
    </xdr:pic>
    <xdr:clientData/>
  </xdr:twoCellAnchor>
  <xdr:twoCellAnchor>
    <xdr:from>
      <xdr:col>219</xdr:col>
      <xdr:colOff>205713</xdr:colOff>
      <xdr:row>45</xdr:row>
      <xdr:rowOff>39688</xdr:rowOff>
    </xdr:from>
    <xdr:to>
      <xdr:col>219</xdr:col>
      <xdr:colOff>461037</xdr:colOff>
      <xdr:row>45</xdr:row>
      <xdr:rowOff>293688</xdr:rowOff>
    </xdr:to>
    <xdr:pic>
      <xdr:nvPicPr>
        <xdr:cNvPr id="2985" name="Picture 2984">
          <a:extLst>
            <a:ext uri="{FF2B5EF4-FFF2-40B4-BE49-F238E27FC236}">
              <a16:creationId xmlns:a16="http://schemas.microsoft.com/office/drawing/2014/main" id="{F1524546-D7B8-4426-AA04-A82D74D41D5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9508838" y="15298738"/>
          <a:ext cx="255324" cy="254000"/>
        </a:xfrm>
        <a:prstGeom prst="rect">
          <a:avLst/>
        </a:prstGeom>
      </xdr:spPr>
    </xdr:pic>
    <xdr:clientData/>
  </xdr:twoCellAnchor>
  <xdr:twoCellAnchor>
    <xdr:from>
      <xdr:col>75</xdr:col>
      <xdr:colOff>205713</xdr:colOff>
      <xdr:row>45</xdr:row>
      <xdr:rowOff>39688</xdr:rowOff>
    </xdr:from>
    <xdr:to>
      <xdr:col>75</xdr:col>
      <xdr:colOff>461037</xdr:colOff>
      <xdr:row>45</xdr:row>
      <xdr:rowOff>293688</xdr:rowOff>
    </xdr:to>
    <xdr:pic>
      <xdr:nvPicPr>
        <xdr:cNvPr id="2986" name="Picture 2985">
          <a:extLst>
            <a:ext uri="{FF2B5EF4-FFF2-40B4-BE49-F238E27FC236}">
              <a16:creationId xmlns:a16="http://schemas.microsoft.com/office/drawing/2014/main" id="{ADB866D9-06EE-4B8D-B2BC-F1CDB8B7552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8459363" y="15298738"/>
          <a:ext cx="255324" cy="254000"/>
        </a:xfrm>
        <a:prstGeom prst="rect">
          <a:avLst/>
        </a:prstGeom>
      </xdr:spPr>
    </xdr:pic>
    <xdr:clientData/>
  </xdr:twoCellAnchor>
  <xdr:twoCellAnchor>
    <xdr:from>
      <xdr:col>87</xdr:col>
      <xdr:colOff>205713</xdr:colOff>
      <xdr:row>45</xdr:row>
      <xdr:rowOff>39688</xdr:rowOff>
    </xdr:from>
    <xdr:to>
      <xdr:col>87</xdr:col>
      <xdr:colOff>461037</xdr:colOff>
      <xdr:row>45</xdr:row>
      <xdr:rowOff>293688</xdr:rowOff>
    </xdr:to>
    <xdr:pic>
      <xdr:nvPicPr>
        <xdr:cNvPr id="2987" name="Picture 2986">
          <a:extLst>
            <a:ext uri="{FF2B5EF4-FFF2-40B4-BE49-F238E27FC236}">
              <a16:creationId xmlns:a16="http://schemas.microsoft.com/office/drawing/2014/main" id="{870651CE-F4BB-4F01-841A-C760EC2D12D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5726938" y="15298738"/>
          <a:ext cx="255324" cy="254000"/>
        </a:xfrm>
        <a:prstGeom prst="rect">
          <a:avLst/>
        </a:prstGeom>
      </xdr:spPr>
    </xdr:pic>
    <xdr:clientData/>
  </xdr:twoCellAnchor>
  <xdr:twoCellAnchor>
    <xdr:from>
      <xdr:col>99</xdr:col>
      <xdr:colOff>205713</xdr:colOff>
      <xdr:row>45</xdr:row>
      <xdr:rowOff>39688</xdr:rowOff>
    </xdr:from>
    <xdr:to>
      <xdr:col>99</xdr:col>
      <xdr:colOff>461037</xdr:colOff>
      <xdr:row>45</xdr:row>
      <xdr:rowOff>293688</xdr:rowOff>
    </xdr:to>
    <xdr:pic>
      <xdr:nvPicPr>
        <xdr:cNvPr id="2988" name="Picture 2987">
          <a:extLst>
            <a:ext uri="{FF2B5EF4-FFF2-40B4-BE49-F238E27FC236}">
              <a16:creationId xmlns:a16="http://schemas.microsoft.com/office/drawing/2014/main" id="{07D188C2-C1FE-48EF-B866-3D7B02AE05A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2918313" y="15298738"/>
          <a:ext cx="255324" cy="254000"/>
        </a:xfrm>
        <a:prstGeom prst="rect">
          <a:avLst/>
        </a:prstGeom>
      </xdr:spPr>
    </xdr:pic>
    <xdr:clientData/>
  </xdr:twoCellAnchor>
  <xdr:twoCellAnchor>
    <xdr:from>
      <xdr:col>51</xdr:col>
      <xdr:colOff>204538</xdr:colOff>
      <xdr:row>45</xdr:row>
      <xdr:rowOff>39688</xdr:rowOff>
    </xdr:from>
    <xdr:to>
      <xdr:col>51</xdr:col>
      <xdr:colOff>462212</xdr:colOff>
      <xdr:row>45</xdr:row>
      <xdr:rowOff>293688</xdr:rowOff>
    </xdr:to>
    <xdr:pic>
      <xdr:nvPicPr>
        <xdr:cNvPr id="2989" name="Picture 2988">
          <a:extLst>
            <a:ext uri="{FF2B5EF4-FFF2-40B4-BE49-F238E27FC236}">
              <a16:creationId xmlns:a16="http://schemas.microsoft.com/office/drawing/2014/main" id="{050D60B1-4318-4463-B765-FD696B2F57D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2741938" y="15298738"/>
          <a:ext cx="257674" cy="254000"/>
        </a:xfrm>
        <a:prstGeom prst="rect">
          <a:avLst/>
        </a:prstGeom>
      </xdr:spPr>
    </xdr:pic>
    <xdr:clientData/>
  </xdr:twoCellAnchor>
  <xdr:twoCellAnchor>
    <xdr:from>
      <xdr:col>183</xdr:col>
      <xdr:colOff>237263</xdr:colOff>
      <xdr:row>45</xdr:row>
      <xdr:rowOff>39688</xdr:rowOff>
    </xdr:from>
    <xdr:to>
      <xdr:col>183</xdr:col>
      <xdr:colOff>429488</xdr:colOff>
      <xdr:row>45</xdr:row>
      <xdr:rowOff>293688</xdr:rowOff>
    </xdr:to>
    <xdr:pic>
      <xdr:nvPicPr>
        <xdr:cNvPr id="2990" name="Picture 2989">
          <a:extLst>
            <a:ext uri="{FF2B5EF4-FFF2-40B4-BE49-F238E27FC236}">
              <a16:creationId xmlns:a16="http://schemas.microsoft.com/office/drawing/2014/main" id="{07FB3FCA-9679-42F2-98E6-56C9134116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499538" y="15298738"/>
          <a:ext cx="192225" cy="254000"/>
        </a:xfrm>
        <a:prstGeom prst="rect">
          <a:avLst/>
        </a:prstGeom>
      </xdr:spPr>
    </xdr:pic>
    <xdr:clientData/>
  </xdr:twoCellAnchor>
  <xdr:twoCellAnchor>
    <xdr:from>
      <xdr:col>15</xdr:col>
      <xdr:colOff>219918</xdr:colOff>
      <xdr:row>45</xdr:row>
      <xdr:rowOff>39688</xdr:rowOff>
    </xdr:from>
    <xdr:to>
      <xdr:col>15</xdr:col>
      <xdr:colOff>446832</xdr:colOff>
      <xdr:row>45</xdr:row>
      <xdr:rowOff>293688</xdr:rowOff>
    </xdr:to>
    <xdr:pic>
      <xdr:nvPicPr>
        <xdr:cNvPr id="2991" name="Picture 2990">
          <a:extLst>
            <a:ext uri="{FF2B5EF4-FFF2-40B4-BE49-F238E27FC236}">
              <a16:creationId xmlns:a16="http://schemas.microsoft.com/office/drawing/2014/main" id="{0E577116-2820-43CB-98C8-8C48B15D63D4}"/>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0135443" y="15298738"/>
          <a:ext cx="226914" cy="254000"/>
        </a:xfrm>
        <a:prstGeom prst="rect">
          <a:avLst/>
        </a:prstGeom>
      </xdr:spPr>
    </xdr:pic>
    <xdr:clientData/>
  </xdr:twoCellAnchor>
  <xdr:twoCellAnchor>
    <xdr:from>
      <xdr:col>207</xdr:col>
      <xdr:colOff>185901</xdr:colOff>
      <xdr:row>45</xdr:row>
      <xdr:rowOff>39688</xdr:rowOff>
    </xdr:from>
    <xdr:to>
      <xdr:col>207</xdr:col>
      <xdr:colOff>480849</xdr:colOff>
      <xdr:row>45</xdr:row>
      <xdr:rowOff>293688</xdr:rowOff>
    </xdr:to>
    <xdr:pic>
      <xdr:nvPicPr>
        <xdr:cNvPr id="2992" name="Picture 2991">
          <a:extLst>
            <a:ext uri="{FF2B5EF4-FFF2-40B4-BE49-F238E27FC236}">
              <a16:creationId xmlns:a16="http://schemas.microsoft.com/office/drawing/2014/main" id="{D8331FDC-15B7-450A-B32B-F4310223FBB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1716626" y="15298738"/>
          <a:ext cx="294948" cy="254000"/>
        </a:xfrm>
        <a:prstGeom prst="rect">
          <a:avLst/>
        </a:prstGeom>
      </xdr:spPr>
    </xdr:pic>
    <xdr:clientData/>
  </xdr:twoCellAnchor>
  <xdr:twoCellAnchor>
    <xdr:from>
      <xdr:col>231</xdr:col>
      <xdr:colOff>205713</xdr:colOff>
      <xdr:row>45</xdr:row>
      <xdr:rowOff>39688</xdr:rowOff>
    </xdr:from>
    <xdr:to>
      <xdr:col>231</xdr:col>
      <xdr:colOff>461037</xdr:colOff>
      <xdr:row>45</xdr:row>
      <xdr:rowOff>293688</xdr:rowOff>
    </xdr:to>
    <xdr:pic>
      <xdr:nvPicPr>
        <xdr:cNvPr id="2993" name="Picture 2992">
          <a:extLst>
            <a:ext uri="{FF2B5EF4-FFF2-40B4-BE49-F238E27FC236}">
              <a16:creationId xmlns:a16="http://schemas.microsoft.com/office/drawing/2014/main" id="{6F6509EF-2CE4-4C56-A6A7-2AECEC1988D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690688" y="15298738"/>
          <a:ext cx="255324" cy="254000"/>
        </a:xfrm>
        <a:prstGeom prst="rect">
          <a:avLst/>
        </a:prstGeom>
      </xdr:spPr>
    </xdr:pic>
    <xdr:clientData/>
  </xdr:twoCellAnchor>
  <xdr:twoCellAnchor>
    <xdr:from>
      <xdr:col>27</xdr:col>
      <xdr:colOff>205713</xdr:colOff>
      <xdr:row>45</xdr:row>
      <xdr:rowOff>39688</xdr:rowOff>
    </xdr:from>
    <xdr:to>
      <xdr:col>27</xdr:col>
      <xdr:colOff>461037</xdr:colOff>
      <xdr:row>45</xdr:row>
      <xdr:rowOff>293688</xdr:rowOff>
    </xdr:to>
    <xdr:pic>
      <xdr:nvPicPr>
        <xdr:cNvPr id="2994" name="Picture 2993">
          <a:extLst>
            <a:ext uri="{FF2B5EF4-FFF2-40B4-BE49-F238E27FC236}">
              <a16:creationId xmlns:a16="http://schemas.microsoft.com/office/drawing/2014/main" id="{6FF65034-FE26-4D77-875C-90C830EB1D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560263" y="15298738"/>
          <a:ext cx="255324" cy="254000"/>
        </a:xfrm>
        <a:prstGeom prst="rect">
          <a:avLst/>
        </a:prstGeom>
      </xdr:spPr>
    </xdr:pic>
    <xdr:clientData/>
  </xdr:twoCellAnchor>
  <xdr:twoCellAnchor>
    <xdr:from>
      <xdr:col>171</xdr:col>
      <xdr:colOff>209706</xdr:colOff>
      <xdr:row>45</xdr:row>
      <xdr:rowOff>39688</xdr:rowOff>
    </xdr:from>
    <xdr:to>
      <xdr:col>171</xdr:col>
      <xdr:colOff>457045</xdr:colOff>
      <xdr:row>45</xdr:row>
      <xdr:rowOff>293688</xdr:rowOff>
    </xdr:to>
    <xdr:pic>
      <xdr:nvPicPr>
        <xdr:cNvPr id="2995" name="Picture 2994">
          <a:extLst>
            <a:ext uri="{FF2B5EF4-FFF2-40B4-BE49-F238E27FC236}">
              <a16:creationId xmlns:a16="http://schemas.microsoft.com/office/drawing/2014/main" id="{3CD6E9D5-339E-4275-BA0C-9928A6E3B8D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0337756" y="15298738"/>
          <a:ext cx="247339" cy="254000"/>
        </a:xfrm>
        <a:prstGeom prst="rect">
          <a:avLst/>
        </a:prstGeom>
      </xdr:spPr>
    </xdr:pic>
    <xdr:clientData/>
  </xdr:twoCellAnchor>
  <xdr:twoCellAnchor>
    <xdr:from>
      <xdr:col>123</xdr:col>
      <xdr:colOff>227266</xdr:colOff>
      <xdr:row>45</xdr:row>
      <xdr:rowOff>39688</xdr:rowOff>
    </xdr:from>
    <xdr:to>
      <xdr:col>123</xdr:col>
      <xdr:colOff>439484</xdr:colOff>
      <xdr:row>45</xdr:row>
      <xdr:rowOff>293688</xdr:rowOff>
    </xdr:to>
    <xdr:pic>
      <xdr:nvPicPr>
        <xdr:cNvPr id="2996" name="Picture 2995">
          <a:extLst>
            <a:ext uri="{FF2B5EF4-FFF2-40B4-BE49-F238E27FC236}">
              <a16:creationId xmlns:a16="http://schemas.microsoft.com/office/drawing/2014/main" id="{7F0346E5-0552-4D78-A028-D13BAD78EC0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0684941" y="15298738"/>
          <a:ext cx="212218" cy="254000"/>
        </a:xfrm>
        <a:prstGeom prst="rect">
          <a:avLst/>
        </a:prstGeom>
      </xdr:spPr>
    </xdr:pic>
    <xdr:clientData/>
  </xdr:twoCellAnchor>
  <xdr:twoCellAnchor>
    <xdr:from>
      <xdr:col>3</xdr:col>
      <xdr:colOff>204538</xdr:colOff>
      <xdr:row>45</xdr:row>
      <xdr:rowOff>39688</xdr:rowOff>
    </xdr:from>
    <xdr:to>
      <xdr:col>3</xdr:col>
      <xdr:colOff>462212</xdr:colOff>
      <xdr:row>45</xdr:row>
      <xdr:rowOff>293688</xdr:rowOff>
    </xdr:to>
    <xdr:pic>
      <xdr:nvPicPr>
        <xdr:cNvPr id="2997" name="Picture 2996">
          <a:extLst>
            <a:ext uri="{FF2B5EF4-FFF2-40B4-BE49-F238E27FC236}">
              <a16:creationId xmlns:a16="http://schemas.microsoft.com/office/drawing/2014/main" id="{D874D35B-2451-41FA-80C2-AA663FB6EB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7763" y="15298738"/>
          <a:ext cx="257674" cy="254000"/>
        </a:xfrm>
        <a:prstGeom prst="rect">
          <a:avLst/>
        </a:prstGeom>
      </xdr:spPr>
    </xdr:pic>
    <xdr:clientData/>
  </xdr:twoCellAnchor>
  <xdr:twoCellAnchor>
    <xdr:from>
      <xdr:col>39</xdr:col>
      <xdr:colOff>205713</xdr:colOff>
      <xdr:row>45</xdr:row>
      <xdr:rowOff>39688</xdr:rowOff>
    </xdr:from>
    <xdr:to>
      <xdr:col>39</xdr:col>
      <xdr:colOff>461037</xdr:colOff>
      <xdr:row>45</xdr:row>
      <xdr:rowOff>293688</xdr:rowOff>
    </xdr:to>
    <xdr:pic>
      <xdr:nvPicPr>
        <xdr:cNvPr id="2998" name="Picture 2997">
          <a:extLst>
            <a:ext uri="{FF2B5EF4-FFF2-40B4-BE49-F238E27FC236}">
              <a16:creationId xmlns:a16="http://schemas.microsoft.com/office/drawing/2014/main" id="{D29571B0-490A-41AC-A0CD-DBF82E13B01A}"/>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4818313" y="15298738"/>
          <a:ext cx="255324" cy="254000"/>
        </a:xfrm>
        <a:prstGeom prst="rect">
          <a:avLst/>
        </a:prstGeom>
      </xdr:spPr>
    </xdr:pic>
    <xdr:clientData/>
  </xdr:twoCellAnchor>
  <xdr:twoCellAnchor>
    <xdr:from>
      <xdr:col>147</xdr:col>
      <xdr:colOff>222477</xdr:colOff>
      <xdr:row>45</xdr:row>
      <xdr:rowOff>39688</xdr:rowOff>
    </xdr:from>
    <xdr:to>
      <xdr:col>147</xdr:col>
      <xdr:colOff>444273</xdr:colOff>
      <xdr:row>45</xdr:row>
      <xdr:rowOff>293688</xdr:rowOff>
    </xdr:to>
    <xdr:pic>
      <xdr:nvPicPr>
        <xdr:cNvPr id="2999" name="Picture 2998">
          <a:extLst>
            <a:ext uri="{FF2B5EF4-FFF2-40B4-BE49-F238E27FC236}">
              <a16:creationId xmlns:a16="http://schemas.microsoft.com/office/drawing/2014/main" id="{A8770AE7-5961-4200-81F9-1622BF849AD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95739177" y="15298738"/>
          <a:ext cx="221796" cy="254000"/>
        </a:xfrm>
        <a:prstGeom prst="rect">
          <a:avLst/>
        </a:prstGeom>
      </xdr:spPr>
    </xdr:pic>
    <xdr:clientData/>
  </xdr:twoCellAnchor>
  <xdr:twoCellAnchor>
    <xdr:from>
      <xdr:col>159</xdr:col>
      <xdr:colOff>205713</xdr:colOff>
      <xdr:row>45</xdr:row>
      <xdr:rowOff>39688</xdr:rowOff>
    </xdr:from>
    <xdr:to>
      <xdr:col>159</xdr:col>
      <xdr:colOff>461037</xdr:colOff>
      <xdr:row>45</xdr:row>
      <xdr:rowOff>293688</xdr:rowOff>
    </xdr:to>
    <xdr:pic>
      <xdr:nvPicPr>
        <xdr:cNvPr id="3000" name="Picture 2999">
          <a:extLst>
            <a:ext uri="{FF2B5EF4-FFF2-40B4-BE49-F238E27FC236}">
              <a16:creationId xmlns:a16="http://schemas.microsoft.com/office/drawing/2014/main" id="{7AC71EC2-CFFE-41C3-8510-013CACB7007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199538" y="15298738"/>
          <a:ext cx="255324" cy="254000"/>
        </a:xfrm>
        <a:prstGeom prst="rect">
          <a:avLst/>
        </a:prstGeom>
      </xdr:spPr>
    </xdr:pic>
    <xdr:clientData/>
  </xdr:twoCellAnchor>
  <xdr:twoCellAnchor>
    <xdr:from>
      <xdr:col>63</xdr:col>
      <xdr:colOff>206867</xdr:colOff>
      <xdr:row>45</xdr:row>
      <xdr:rowOff>39688</xdr:rowOff>
    </xdr:from>
    <xdr:to>
      <xdr:col>63</xdr:col>
      <xdr:colOff>459883</xdr:colOff>
      <xdr:row>45</xdr:row>
      <xdr:rowOff>293688</xdr:rowOff>
    </xdr:to>
    <xdr:pic>
      <xdr:nvPicPr>
        <xdr:cNvPr id="3001" name="Picture 3000">
          <a:extLst>
            <a:ext uri="{FF2B5EF4-FFF2-40B4-BE49-F238E27FC236}">
              <a16:creationId xmlns:a16="http://schemas.microsoft.com/office/drawing/2014/main" id="{E13D9309-29C2-4AD9-93F5-451B4F0D0A8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2317" y="15298738"/>
          <a:ext cx="253016" cy="254000"/>
        </a:xfrm>
        <a:prstGeom prst="rect">
          <a:avLst/>
        </a:prstGeom>
      </xdr:spPr>
    </xdr:pic>
    <xdr:clientData/>
  </xdr:twoCellAnchor>
  <xdr:twoCellAnchor>
    <xdr:from>
      <xdr:col>87</xdr:col>
      <xdr:colOff>222477</xdr:colOff>
      <xdr:row>47</xdr:row>
      <xdr:rowOff>39688</xdr:rowOff>
    </xdr:from>
    <xdr:to>
      <xdr:col>87</xdr:col>
      <xdr:colOff>444273</xdr:colOff>
      <xdr:row>47</xdr:row>
      <xdr:rowOff>293688</xdr:rowOff>
    </xdr:to>
    <xdr:pic>
      <xdr:nvPicPr>
        <xdr:cNvPr id="3002" name="Picture 3001">
          <a:extLst>
            <a:ext uri="{FF2B5EF4-FFF2-40B4-BE49-F238E27FC236}">
              <a16:creationId xmlns:a16="http://schemas.microsoft.com/office/drawing/2014/main" id="{C1321D5D-3E77-4CAE-96DD-9710681FA2A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5743702" y="15965488"/>
          <a:ext cx="221796" cy="254000"/>
        </a:xfrm>
        <a:prstGeom prst="rect">
          <a:avLst/>
        </a:prstGeom>
      </xdr:spPr>
    </xdr:pic>
    <xdr:clientData/>
  </xdr:twoCellAnchor>
  <xdr:twoCellAnchor>
    <xdr:from>
      <xdr:col>39</xdr:col>
      <xdr:colOff>205713</xdr:colOff>
      <xdr:row>47</xdr:row>
      <xdr:rowOff>39688</xdr:rowOff>
    </xdr:from>
    <xdr:to>
      <xdr:col>39</xdr:col>
      <xdr:colOff>461037</xdr:colOff>
      <xdr:row>47</xdr:row>
      <xdr:rowOff>293688</xdr:rowOff>
    </xdr:to>
    <xdr:pic>
      <xdr:nvPicPr>
        <xdr:cNvPr id="3003" name="Picture 3002">
          <a:extLst>
            <a:ext uri="{FF2B5EF4-FFF2-40B4-BE49-F238E27FC236}">
              <a16:creationId xmlns:a16="http://schemas.microsoft.com/office/drawing/2014/main" id="{1464BDF4-D2C1-4B67-8E08-DB5D7A08F4F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4818313" y="15965488"/>
          <a:ext cx="255324" cy="254000"/>
        </a:xfrm>
        <a:prstGeom prst="rect">
          <a:avLst/>
        </a:prstGeom>
      </xdr:spPr>
    </xdr:pic>
    <xdr:clientData/>
  </xdr:twoCellAnchor>
  <xdr:twoCellAnchor>
    <xdr:from>
      <xdr:col>15</xdr:col>
      <xdr:colOff>205713</xdr:colOff>
      <xdr:row>47</xdr:row>
      <xdr:rowOff>39688</xdr:rowOff>
    </xdr:from>
    <xdr:to>
      <xdr:col>15</xdr:col>
      <xdr:colOff>461037</xdr:colOff>
      <xdr:row>47</xdr:row>
      <xdr:rowOff>293688</xdr:rowOff>
    </xdr:to>
    <xdr:pic>
      <xdr:nvPicPr>
        <xdr:cNvPr id="3004" name="Picture 3003">
          <a:extLst>
            <a:ext uri="{FF2B5EF4-FFF2-40B4-BE49-F238E27FC236}">
              <a16:creationId xmlns:a16="http://schemas.microsoft.com/office/drawing/2014/main" id="{212FA61D-39F9-49AF-8156-256A0449148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21238" y="15965488"/>
          <a:ext cx="255324" cy="254000"/>
        </a:xfrm>
        <a:prstGeom prst="rect">
          <a:avLst/>
        </a:prstGeom>
      </xdr:spPr>
    </xdr:pic>
    <xdr:clientData/>
  </xdr:twoCellAnchor>
  <xdr:twoCellAnchor>
    <xdr:from>
      <xdr:col>195</xdr:col>
      <xdr:colOff>237263</xdr:colOff>
      <xdr:row>47</xdr:row>
      <xdr:rowOff>39688</xdr:rowOff>
    </xdr:from>
    <xdr:to>
      <xdr:col>195</xdr:col>
      <xdr:colOff>429488</xdr:colOff>
      <xdr:row>47</xdr:row>
      <xdr:rowOff>293688</xdr:rowOff>
    </xdr:to>
    <xdr:pic>
      <xdr:nvPicPr>
        <xdr:cNvPr id="3005" name="Picture 3004">
          <a:extLst>
            <a:ext uri="{FF2B5EF4-FFF2-40B4-BE49-F238E27FC236}">
              <a16:creationId xmlns:a16="http://schemas.microsoft.com/office/drawing/2014/main" id="{08C2CA46-C3BA-42FE-AB22-B96C5477333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4386113" y="15965488"/>
          <a:ext cx="192225" cy="254000"/>
        </a:xfrm>
        <a:prstGeom prst="rect">
          <a:avLst/>
        </a:prstGeom>
      </xdr:spPr>
    </xdr:pic>
    <xdr:clientData/>
  </xdr:twoCellAnchor>
  <xdr:twoCellAnchor>
    <xdr:from>
      <xdr:col>219</xdr:col>
      <xdr:colOff>219918</xdr:colOff>
      <xdr:row>47</xdr:row>
      <xdr:rowOff>39688</xdr:rowOff>
    </xdr:from>
    <xdr:to>
      <xdr:col>219</xdr:col>
      <xdr:colOff>446832</xdr:colOff>
      <xdr:row>47</xdr:row>
      <xdr:rowOff>293688</xdr:rowOff>
    </xdr:to>
    <xdr:pic>
      <xdr:nvPicPr>
        <xdr:cNvPr id="3006" name="Picture 3005">
          <a:extLst>
            <a:ext uri="{FF2B5EF4-FFF2-40B4-BE49-F238E27FC236}">
              <a16:creationId xmlns:a16="http://schemas.microsoft.com/office/drawing/2014/main" id="{B7C1B1EC-C1ED-4D48-A426-A23DCF192E55}"/>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39523043" y="15965488"/>
          <a:ext cx="226914" cy="254000"/>
        </a:xfrm>
        <a:prstGeom prst="rect">
          <a:avLst/>
        </a:prstGeom>
      </xdr:spPr>
    </xdr:pic>
    <xdr:clientData/>
  </xdr:twoCellAnchor>
  <xdr:twoCellAnchor>
    <xdr:from>
      <xdr:col>183</xdr:col>
      <xdr:colOff>218582</xdr:colOff>
      <xdr:row>47</xdr:row>
      <xdr:rowOff>39688</xdr:rowOff>
    </xdr:from>
    <xdr:to>
      <xdr:col>183</xdr:col>
      <xdr:colOff>448167</xdr:colOff>
      <xdr:row>47</xdr:row>
      <xdr:rowOff>293688</xdr:rowOff>
    </xdr:to>
    <xdr:pic>
      <xdr:nvPicPr>
        <xdr:cNvPr id="3007" name="Picture 3006">
          <a:extLst>
            <a:ext uri="{FF2B5EF4-FFF2-40B4-BE49-F238E27FC236}">
              <a16:creationId xmlns:a16="http://schemas.microsoft.com/office/drawing/2014/main" id="{5A9CA173-B985-4EC0-A797-1DE5D84C46F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7480857" y="15965488"/>
          <a:ext cx="229585" cy="254000"/>
        </a:xfrm>
        <a:prstGeom prst="rect">
          <a:avLst/>
        </a:prstGeom>
      </xdr:spPr>
    </xdr:pic>
    <xdr:clientData/>
  </xdr:twoCellAnchor>
  <xdr:twoCellAnchor>
    <xdr:from>
      <xdr:col>231</xdr:col>
      <xdr:colOff>204538</xdr:colOff>
      <xdr:row>47</xdr:row>
      <xdr:rowOff>39688</xdr:rowOff>
    </xdr:from>
    <xdr:to>
      <xdr:col>231</xdr:col>
      <xdr:colOff>462212</xdr:colOff>
      <xdr:row>47</xdr:row>
      <xdr:rowOff>293688</xdr:rowOff>
    </xdr:to>
    <xdr:pic>
      <xdr:nvPicPr>
        <xdr:cNvPr id="3008" name="Picture 3007">
          <a:extLst>
            <a:ext uri="{FF2B5EF4-FFF2-40B4-BE49-F238E27FC236}">
              <a16:creationId xmlns:a16="http://schemas.microsoft.com/office/drawing/2014/main" id="{A91D2A8D-06B1-4340-8B6B-6C6BA452EE1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689513" y="15965488"/>
          <a:ext cx="257674" cy="254000"/>
        </a:xfrm>
        <a:prstGeom prst="rect">
          <a:avLst/>
        </a:prstGeom>
      </xdr:spPr>
    </xdr:pic>
    <xdr:clientData/>
  </xdr:twoCellAnchor>
  <xdr:twoCellAnchor>
    <xdr:from>
      <xdr:col>99</xdr:col>
      <xdr:colOff>185901</xdr:colOff>
      <xdr:row>47</xdr:row>
      <xdr:rowOff>39688</xdr:rowOff>
    </xdr:from>
    <xdr:to>
      <xdr:col>99</xdr:col>
      <xdr:colOff>480849</xdr:colOff>
      <xdr:row>47</xdr:row>
      <xdr:rowOff>293688</xdr:rowOff>
    </xdr:to>
    <xdr:pic>
      <xdr:nvPicPr>
        <xdr:cNvPr id="3009" name="Picture 3008">
          <a:extLst>
            <a:ext uri="{FF2B5EF4-FFF2-40B4-BE49-F238E27FC236}">
              <a16:creationId xmlns:a16="http://schemas.microsoft.com/office/drawing/2014/main" id="{D4165A6E-E37C-4F7B-B0FA-248D49AC1AC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2898501" y="15965488"/>
          <a:ext cx="294948" cy="254000"/>
        </a:xfrm>
        <a:prstGeom prst="rect">
          <a:avLst/>
        </a:prstGeom>
      </xdr:spPr>
    </xdr:pic>
    <xdr:clientData/>
  </xdr:twoCellAnchor>
  <xdr:twoCellAnchor>
    <xdr:from>
      <xdr:col>51</xdr:col>
      <xdr:colOff>205713</xdr:colOff>
      <xdr:row>47</xdr:row>
      <xdr:rowOff>39688</xdr:rowOff>
    </xdr:from>
    <xdr:to>
      <xdr:col>51</xdr:col>
      <xdr:colOff>461037</xdr:colOff>
      <xdr:row>47</xdr:row>
      <xdr:rowOff>293688</xdr:rowOff>
    </xdr:to>
    <xdr:pic>
      <xdr:nvPicPr>
        <xdr:cNvPr id="3010" name="Picture 3009">
          <a:extLst>
            <a:ext uri="{FF2B5EF4-FFF2-40B4-BE49-F238E27FC236}">
              <a16:creationId xmlns:a16="http://schemas.microsoft.com/office/drawing/2014/main" id="{43341CAB-77CB-46E7-86EC-9BBDAC4862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2743113" y="15965488"/>
          <a:ext cx="255324" cy="254000"/>
        </a:xfrm>
        <a:prstGeom prst="rect">
          <a:avLst/>
        </a:prstGeom>
      </xdr:spPr>
    </xdr:pic>
    <xdr:clientData/>
  </xdr:twoCellAnchor>
  <xdr:twoCellAnchor>
    <xdr:from>
      <xdr:col>75</xdr:col>
      <xdr:colOff>205713</xdr:colOff>
      <xdr:row>47</xdr:row>
      <xdr:rowOff>39688</xdr:rowOff>
    </xdr:from>
    <xdr:to>
      <xdr:col>75</xdr:col>
      <xdr:colOff>461037</xdr:colOff>
      <xdr:row>47</xdr:row>
      <xdr:rowOff>293688</xdr:rowOff>
    </xdr:to>
    <xdr:pic>
      <xdr:nvPicPr>
        <xdr:cNvPr id="3011" name="Picture 3010">
          <a:extLst>
            <a:ext uri="{FF2B5EF4-FFF2-40B4-BE49-F238E27FC236}">
              <a16:creationId xmlns:a16="http://schemas.microsoft.com/office/drawing/2014/main" id="{AF2BC1FC-256C-46EF-B524-00EEEA89A5B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459363" y="15965488"/>
          <a:ext cx="255324" cy="254000"/>
        </a:xfrm>
        <a:prstGeom prst="rect">
          <a:avLst/>
        </a:prstGeom>
      </xdr:spPr>
    </xdr:pic>
    <xdr:clientData/>
  </xdr:twoCellAnchor>
  <xdr:twoCellAnchor>
    <xdr:from>
      <xdr:col>171</xdr:col>
      <xdr:colOff>205808</xdr:colOff>
      <xdr:row>47</xdr:row>
      <xdr:rowOff>39688</xdr:rowOff>
    </xdr:from>
    <xdr:to>
      <xdr:col>171</xdr:col>
      <xdr:colOff>460943</xdr:colOff>
      <xdr:row>47</xdr:row>
      <xdr:rowOff>293688</xdr:rowOff>
    </xdr:to>
    <xdr:pic>
      <xdr:nvPicPr>
        <xdr:cNvPr id="3012" name="Picture 3011">
          <a:extLst>
            <a:ext uri="{FF2B5EF4-FFF2-40B4-BE49-F238E27FC236}">
              <a16:creationId xmlns:a16="http://schemas.microsoft.com/office/drawing/2014/main" id="{CCC17956-86E2-4878-A70F-76225AB15C9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0333858" y="15965488"/>
          <a:ext cx="255135" cy="254000"/>
        </a:xfrm>
        <a:prstGeom prst="rect">
          <a:avLst/>
        </a:prstGeom>
      </xdr:spPr>
    </xdr:pic>
    <xdr:clientData/>
  </xdr:twoCellAnchor>
  <xdr:twoCellAnchor>
    <xdr:from>
      <xdr:col>135</xdr:col>
      <xdr:colOff>205713</xdr:colOff>
      <xdr:row>47</xdr:row>
      <xdr:rowOff>39688</xdr:rowOff>
    </xdr:from>
    <xdr:to>
      <xdr:col>135</xdr:col>
      <xdr:colOff>461037</xdr:colOff>
      <xdr:row>47</xdr:row>
      <xdr:rowOff>293688</xdr:rowOff>
    </xdr:to>
    <xdr:pic>
      <xdr:nvPicPr>
        <xdr:cNvPr id="3013" name="Picture 3012">
          <a:extLst>
            <a:ext uri="{FF2B5EF4-FFF2-40B4-BE49-F238E27FC236}">
              <a16:creationId xmlns:a16="http://schemas.microsoft.com/office/drawing/2014/main" id="{15E02AC1-7328-46F8-B63E-AE977E2A4C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226238" y="15965488"/>
          <a:ext cx="255324" cy="254000"/>
        </a:xfrm>
        <a:prstGeom prst="rect">
          <a:avLst/>
        </a:prstGeom>
      </xdr:spPr>
    </xdr:pic>
    <xdr:clientData/>
  </xdr:twoCellAnchor>
  <xdr:twoCellAnchor>
    <xdr:from>
      <xdr:col>63</xdr:col>
      <xdr:colOff>205713</xdr:colOff>
      <xdr:row>47</xdr:row>
      <xdr:rowOff>39688</xdr:rowOff>
    </xdr:from>
    <xdr:to>
      <xdr:col>63</xdr:col>
      <xdr:colOff>461037</xdr:colOff>
      <xdr:row>47</xdr:row>
      <xdr:rowOff>293688</xdr:rowOff>
    </xdr:to>
    <xdr:pic>
      <xdr:nvPicPr>
        <xdr:cNvPr id="3014" name="Picture 3013">
          <a:extLst>
            <a:ext uri="{FF2B5EF4-FFF2-40B4-BE49-F238E27FC236}">
              <a16:creationId xmlns:a16="http://schemas.microsoft.com/office/drawing/2014/main" id="{8FF84342-DEB6-498A-A57C-526A5B3F507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0001163" y="15965488"/>
          <a:ext cx="255324" cy="254000"/>
        </a:xfrm>
        <a:prstGeom prst="rect">
          <a:avLst/>
        </a:prstGeom>
      </xdr:spPr>
    </xdr:pic>
    <xdr:clientData/>
  </xdr:twoCellAnchor>
  <xdr:twoCellAnchor>
    <xdr:from>
      <xdr:col>207</xdr:col>
      <xdr:colOff>205713</xdr:colOff>
      <xdr:row>47</xdr:row>
      <xdr:rowOff>39688</xdr:rowOff>
    </xdr:from>
    <xdr:to>
      <xdr:col>207</xdr:col>
      <xdr:colOff>461037</xdr:colOff>
      <xdr:row>47</xdr:row>
      <xdr:rowOff>293688</xdr:rowOff>
    </xdr:to>
    <xdr:pic>
      <xdr:nvPicPr>
        <xdr:cNvPr id="3015" name="Picture 3014">
          <a:extLst>
            <a:ext uri="{FF2B5EF4-FFF2-40B4-BE49-F238E27FC236}">
              <a16:creationId xmlns:a16="http://schemas.microsoft.com/office/drawing/2014/main" id="{D0DEC74C-3321-46A7-84AB-118C8685F09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1736438" y="15965488"/>
          <a:ext cx="255324" cy="254000"/>
        </a:xfrm>
        <a:prstGeom prst="rect">
          <a:avLst/>
        </a:prstGeom>
      </xdr:spPr>
    </xdr:pic>
    <xdr:clientData/>
  </xdr:twoCellAnchor>
  <xdr:twoCellAnchor>
    <xdr:from>
      <xdr:col>111</xdr:col>
      <xdr:colOff>206867</xdr:colOff>
      <xdr:row>47</xdr:row>
      <xdr:rowOff>39688</xdr:rowOff>
    </xdr:from>
    <xdr:to>
      <xdr:col>111</xdr:col>
      <xdr:colOff>459883</xdr:colOff>
      <xdr:row>47</xdr:row>
      <xdr:rowOff>293688</xdr:rowOff>
    </xdr:to>
    <xdr:pic>
      <xdr:nvPicPr>
        <xdr:cNvPr id="3016" name="Picture 3015">
          <a:extLst>
            <a:ext uri="{FF2B5EF4-FFF2-40B4-BE49-F238E27FC236}">
              <a16:creationId xmlns:a16="http://schemas.microsoft.com/office/drawing/2014/main" id="{34D5E3FD-355F-4AB1-8719-B5AF0F873D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425417" y="15965488"/>
          <a:ext cx="253016" cy="254000"/>
        </a:xfrm>
        <a:prstGeom prst="rect">
          <a:avLst/>
        </a:prstGeom>
      </xdr:spPr>
    </xdr:pic>
    <xdr:clientData/>
  </xdr:twoCellAnchor>
  <xdr:twoCellAnchor>
    <xdr:from>
      <xdr:col>159</xdr:col>
      <xdr:colOff>205808</xdr:colOff>
      <xdr:row>47</xdr:row>
      <xdr:rowOff>39688</xdr:rowOff>
    </xdr:from>
    <xdr:to>
      <xdr:col>159</xdr:col>
      <xdr:colOff>460943</xdr:colOff>
      <xdr:row>47</xdr:row>
      <xdr:rowOff>293688</xdr:rowOff>
    </xdr:to>
    <xdr:pic>
      <xdr:nvPicPr>
        <xdr:cNvPr id="3017" name="Picture 3016">
          <a:extLst>
            <a:ext uri="{FF2B5EF4-FFF2-40B4-BE49-F238E27FC236}">
              <a16:creationId xmlns:a16="http://schemas.microsoft.com/office/drawing/2014/main" id="{ADE0901B-72A6-4500-97C8-BD1057B5F67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3199633" y="15965488"/>
          <a:ext cx="255135" cy="254000"/>
        </a:xfrm>
        <a:prstGeom prst="rect">
          <a:avLst/>
        </a:prstGeom>
      </xdr:spPr>
    </xdr:pic>
    <xdr:clientData/>
  </xdr:twoCellAnchor>
  <xdr:twoCellAnchor>
    <xdr:from>
      <xdr:col>3</xdr:col>
      <xdr:colOff>209706</xdr:colOff>
      <xdr:row>47</xdr:row>
      <xdr:rowOff>39688</xdr:rowOff>
    </xdr:from>
    <xdr:to>
      <xdr:col>3</xdr:col>
      <xdr:colOff>457045</xdr:colOff>
      <xdr:row>47</xdr:row>
      <xdr:rowOff>293688</xdr:rowOff>
    </xdr:to>
    <xdr:pic>
      <xdr:nvPicPr>
        <xdr:cNvPr id="3018" name="Picture 3017">
          <a:extLst>
            <a:ext uri="{FF2B5EF4-FFF2-40B4-BE49-F238E27FC236}">
              <a16:creationId xmlns:a16="http://schemas.microsoft.com/office/drawing/2014/main" id="{BCF3B739-37CA-441F-93A9-B73666E1784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152931" y="15965488"/>
          <a:ext cx="247339" cy="254000"/>
        </a:xfrm>
        <a:prstGeom prst="rect">
          <a:avLst/>
        </a:prstGeom>
      </xdr:spPr>
    </xdr:pic>
    <xdr:clientData/>
  </xdr:twoCellAnchor>
  <xdr:twoCellAnchor>
    <xdr:from>
      <xdr:col>27</xdr:col>
      <xdr:colOff>227266</xdr:colOff>
      <xdr:row>47</xdr:row>
      <xdr:rowOff>39688</xdr:rowOff>
    </xdr:from>
    <xdr:to>
      <xdr:col>27</xdr:col>
      <xdr:colOff>439484</xdr:colOff>
      <xdr:row>47</xdr:row>
      <xdr:rowOff>293688</xdr:rowOff>
    </xdr:to>
    <xdr:pic>
      <xdr:nvPicPr>
        <xdr:cNvPr id="3019" name="Picture 3018">
          <a:extLst>
            <a:ext uri="{FF2B5EF4-FFF2-40B4-BE49-F238E27FC236}">
              <a16:creationId xmlns:a16="http://schemas.microsoft.com/office/drawing/2014/main" id="{413B5E0C-75F0-4069-A9DC-64458CA22D4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7581816" y="15965488"/>
          <a:ext cx="212218" cy="254000"/>
        </a:xfrm>
        <a:prstGeom prst="rect">
          <a:avLst/>
        </a:prstGeom>
      </xdr:spPr>
    </xdr:pic>
    <xdr:clientData/>
  </xdr:twoCellAnchor>
  <xdr:twoCellAnchor>
    <xdr:from>
      <xdr:col>147</xdr:col>
      <xdr:colOff>204538</xdr:colOff>
      <xdr:row>47</xdr:row>
      <xdr:rowOff>39688</xdr:rowOff>
    </xdr:from>
    <xdr:to>
      <xdr:col>147</xdr:col>
      <xdr:colOff>462212</xdr:colOff>
      <xdr:row>47</xdr:row>
      <xdr:rowOff>293688</xdr:rowOff>
    </xdr:to>
    <xdr:pic>
      <xdr:nvPicPr>
        <xdr:cNvPr id="3020" name="Picture 3019">
          <a:extLst>
            <a:ext uri="{FF2B5EF4-FFF2-40B4-BE49-F238E27FC236}">
              <a16:creationId xmlns:a16="http://schemas.microsoft.com/office/drawing/2014/main" id="{902CFFC7-F5EE-4F46-8AAD-79C64C5424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721238" y="15965488"/>
          <a:ext cx="257674" cy="254000"/>
        </a:xfrm>
        <a:prstGeom prst="rect">
          <a:avLst/>
        </a:prstGeom>
      </xdr:spPr>
    </xdr:pic>
    <xdr:clientData/>
  </xdr:twoCellAnchor>
  <xdr:twoCellAnchor>
    <xdr:from>
      <xdr:col>123</xdr:col>
      <xdr:colOff>205713</xdr:colOff>
      <xdr:row>47</xdr:row>
      <xdr:rowOff>39688</xdr:rowOff>
    </xdr:from>
    <xdr:to>
      <xdr:col>123</xdr:col>
      <xdr:colOff>461037</xdr:colOff>
      <xdr:row>47</xdr:row>
      <xdr:rowOff>293688</xdr:rowOff>
    </xdr:to>
    <xdr:pic>
      <xdr:nvPicPr>
        <xdr:cNvPr id="3021" name="Picture 3020">
          <a:extLst>
            <a:ext uri="{FF2B5EF4-FFF2-40B4-BE49-F238E27FC236}">
              <a16:creationId xmlns:a16="http://schemas.microsoft.com/office/drawing/2014/main" id="{219A12AC-CE5C-4653-B2C0-EC62F2E424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0663388" y="15965488"/>
          <a:ext cx="255324" cy="254000"/>
        </a:xfrm>
        <a:prstGeom prst="rect">
          <a:avLst/>
        </a:prstGeom>
      </xdr:spPr>
    </xdr:pic>
    <xdr:clientData/>
  </xdr:twoCellAnchor>
  <xdr:twoCellAnchor>
    <xdr:from>
      <xdr:col>27</xdr:col>
      <xdr:colOff>205713</xdr:colOff>
      <xdr:row>48</xdr:row>
      <xdr:rowOff>39688</xdr:rowOff>
    </xdr:from>
    <xdr:to>
      <xdr:col>27</xdr:col>
      <xdr:colOff>461037</xdr:colOff>
      <xdr:row>48</xdr:row>
      <xdr:rowOff>293688</xdr:rowOff>
    </xdr:to>
    <xdr:pic>
      <xdr:nvPicPr>
        <xdr:cNvPr id="3022" name="Picture 3021">
          <a:extLst>
            <a:ext uri="{FF2B5EF4-FFF2-40B4-BE49-F238E27FC236}">
              <a16:creationId xmlns:a16="http://schemas.microsoft.com/office/drawing/2014/main" id="{BBCA9EB2-8D47-44C9-A099-3D22E25BC26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7560263" y="16298863"/>
          <a:ext cx="255324" cy="254000"/>
        </a:xfrm>
        <a:prstGeom prst="rect">
          <a:avLst/>
        </a:prstGeom>
      </xdr:spPr>
    </xdr:pic>
    <xdr:clientData/>
  </xdr:twoCellAnchor>
  <xdr:twoCellAnchor>
    <xdr:from>
      <xdr:col>147</xdr:col>
      <xdr:colOff>209706</xdr:colOff>
      <xdr:row>48</xdr:row>
      <xdr:rowOff>39688</xdr:rowOff>
    </xdr:from>
    <xdr:to>
      <xdr:col>147</xdr:col>
      <xdr:colOff>457045</xdr:colOff>
      <xdr:row>48</xdr:row>
      <xdr:rowOff>293688</xdr:rowOff>
    </xdr:to>
    <xdr:pic>
      <xdr:nvPicPr>
        <xdr:cNvPr id="3023" name="Picture 3022">
          <a:extLst>
            <a:ext uri="{FF2B5EF4-FFF2-40B4-BE49-F238E27FC236}">
              <a16:creationId xmlns:a16="http://schemas.microsoft.com/office/drawing/2014/main" id="{6AA94B52-5AAB-43BB-915A-2B86DF532F6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5726406" y="16298863"/>
          <a:ext cx="247339" cy="254000"/>
        </a:xfrm>
        <a:prstGeom prst="rect">
          <a:avLst/>
        </a:prstGeom>
      </xdr:spPr>
    </xdr:pic>
    <xdr:clientData/>
  </xdr:twoCellAnchor>
  <xdr:twoCellAnchor>
    <xdr:from>
      <xdr:col>39</xdr:col>
      <xdr:colOff>227266</xdr:colOff>
      <xdr:row>48</xdr:row>
      <xdr:rowOff>39688</xdr:rowOff>
    </xdr:from>
    <xdr:to>
      <xdr:col>39</xdr:col>
      <xdr:colOff>439484</xdr:colOff>
      <xdr:row>48</xdr:row>
      <xdr:rowOff>293688</xdr:rowOff>
    </xdr:to>
    <xdr:pic>
      <xdr:nvPicPr>
        <xdr:cNvPr id="3024" name="Picture 3023">
          <a:extLst>
            <a:ext uri="{FF2B5EF4-FFF2-40B4-BE49-F238E27FC236}">
              <a16:creationId xmlns:a16="http://schemas.microsoft.com/office/drawing/2014/main" id="{7E282B2E-FE85-4C40-81D0-37D44DACD2E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4839866" y="16298863"/>
          <a:ext cx="212218" cy="254000"/>
        </a:xfrm>
        <a:prstGeom prst="rect">
          <a:avLst/>
        </a:prstGeom>
      </xdr:spPr>
    </xdr:pic>
    <xdr:clientData/>
  </xdr:twoCellAnchor>
  <xdr:twoCellAnchor>
    <xdr:from>
      <xdr:col>3</xdr:col>
      <xdr:colOff>222477</xdr:colOff>
      <xdr:row>48</xdr:row>
      <xdr:rowOff>39688</xdr:rowOff>
    </xdr:from>
    <xdr:to>
      <xdr:col>3</xdr:col>
      <xdr:colOff>444273</xdr:colOff>
      <xdr:row>48</xdr:row>
      <xdr:rowOff>293688</xdr:rowOff>
    </xdr:to>
    <xdr:pic>
      <xdr:nvPicPr>
        <xdr:cNvPr id="3025" name="Picture 3024">
          <a:extLst>
            <a:ext uri="{FF2B5EF4-FFF2-40B4-BE49-F238E27FC236}">
              <a16:creationId xmlns:a16="http://schemas.microsoft.com/office/drawing/2014/main" id="{000F95E9-BD2C-4E07-93EF-B5EAD1EB3F87}"/>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165702" y="16298863"/>
          <a:ext cx="221796" cy="254000"/>
        </a:xfrm>
        <a:prstGeom prst="rect">
          <a:avLst/>
        </a:prstGeom>
      </xdr:spPr>
    </xdr:pic>
    <xdr:clientData/>
  </xdr:twoCellAnchor>
  <xdr:twoCellAnchor>
    <xdr:from>
      <xdr:col>75</xdr:col>
      <xdr:colOff>237263</xdr:colOff>
      <xdr:row>48</xdr:row>
      <xdr:rowOff>39688</xdr:rowOff>
    </xdr:from>
    <xdr:to>
      <xdr:col>75</xdr:col>
      <xdr:colOff>429488</xdr:colOff>
      <xdr:row>48</xdr:row>
      <xdr:rowOff>293688</xdr:rowOff>
    </xdr:to>
    <xdr:pic>
      <xdr:nvPicPr>
        <xdr:cNvPr id="3026" name="Picture 3025">
          <a:extLst>
            <a:ext uri="{FF2B5EF4-FFF2-40B4-BE49-F238E27FC236}">
              <a16:creationId xmlns:a16="http://schemas.microsoft.com/office/drawing/2014/main" id="{E8E15675-8855-4E7F-9B6B-75D286FC9FD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8490913" y="16298863"/>
          <a:ext cx="192225" cy="254000"/>
        </a:xfrm>
        <a:prstGeom prst="rect">
          <a:avLst/>
        </a:prstGeom>
      </xdr:spPr>
    </xdr:pic>
    <xdr:clientData/>
  </xdr:twoCellAnchor>
  <xdr:twoCellAnchor>
    <xdr:from>
      <xdr:col>15</xdr:col>
      <xdr:colOff>205713</xdr:colOff>
      <xdr:row>48</xdr:row>
      <xdr:rowOff>39688</xdr:rowOff>
    </xdr:from>
    <xdr:to>
      <xdr:col>15</xdr:col>
      <xdr:colOff>461037</xdr:colOff>
      <xdr:row>48</xdr:row>
      <xdr:rowOff>293688</xdr:rowOff>
    </xdr:to>
    <xdr:pic>
      <xdr:nvPicPr>
        <xdr:cNvPr id="3027" name="Picture 3026">
          <a:extLst>
            <a:ext uri="{FF2B5EF4-FFF2-40B4-BE49-F238E27FC236}">
              <a16:creationId xmlns:a16="http://schemas.microsoft.com/office/drawing/2014/main" id="{30631E91-A0CC-4E36-AD9F-035F8EE1B49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121238" y="16298863"/>
          <a:ext cx="255324" cy="254000"/>
        </a:xfrm>
        <a:prstGeom prst="rect">
          <a:avLst/>
        </a:prstGeom>
      </xdr:spPr>
    </xdr:pic>
    <xdr:clientData/>
  </xdr:twoCellAnchor>
  <xdr:twoCellAnchor>
    <xdr:from>
      <xdr:col>99</xdr:col>
      <xdr:colOff>205713</xdr:colOff>
      <xdr:row>48</xdr:row>
      <xdr:rowOff>39688</xdr:rowOff>
    </xdr:from>
    <xdr:to>
      <xdr:col>99</xdr:col>
      <xdr:colOff>461037</xdr:colOff>
      <xdr:row>48</xdr:row>
      <xdr:rowOff>293688</xdr:rowOff>
    </xdr:to>
    <xdr:pic>
      <xdr:nvPicPr>
        <xdr:cNvPr id="3028" name="Picture 3027">
          <a:extLst>
            <a:ext uri="{FF2B5EF4-FFF2-40B4-BE49-F238E27FC236}">
              <a16:creationId xmlns:a16="http://schemas.microsoft.com/office/drawing/2014/main" id="{F1311028-C8A5-4561-AD91-2BC8DF54553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918313" y="16298863"/>
          <a:ext cx="255324" cy="254000"/>
        </a:xfrm>
        <a:prstGeom prst="rect">
          <a:avLst/>
        </a:prstGeom>
      </xdr:spPr>
    </xdr:pic>
    <xdr:clientData/>
  </xdr:twoCellAnchor>
  <xdr:twoCellAnchor>
    <xdr:from>
      <xdr:col>171</xdr:col>
      <xdr:colOff>204538</xdr:colOff>
      <xdr:row>48</xdr:row>
      <xdr:rowOff>39688</xdr:rowOff>
    </xdr:from>
    <xdr:to>
      <xdr:col>171</xdr:col>
      <xdr:colOff>462212</xdr:colOff>
      <xdr:row>48</xdr:row>
      <xdr:rowOff>293688</xdr:rowOff>
    </xdr:to>
    <xdr:pic>
      <xdr:nvPicPr>
        <xdr:cNvPr id="3029" name="Picture 3028">
          <a:extLst>
            <a:ext uri="{FF2B5EF4-FFF2-40B4-BE49-F238E27FC236}">
              <a16:creationId xmlns:a16="http://schemas.microsoft.com/office/drawing/2014/main" id="{DCDFB5F1-C7D0-4EB4-A315-FB0F502CCAC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0332588" y="16298863"/>
          <a:ext cx="257674" cy="254000"/>
        </a:xfrm>
        <a:prstGeom prst="rect">
          <a:avLst/>
        </a:prstGeom>
      </xdr:spPr>
    </xdr:pic>
    <xdr:clientData/>
  </xdr:twoCellAnchor>
  <xdr:twoCellAnchor>
    <xdr:from>
      <xdr:col>123</xdr:col>
      <xdr:colOff>205713</xdr:colOff>
      <xdr:row>48</xdr:row>
      <xdr:rowOff>39688</xdr:rowOff>
    </xdr:from>
    <xdr:to>
      <xdr:col>123</xdr:col>
      <xdr:colOff>461037</xdr:colOff>
      <xdr:row>48</xdr:row>
      <xdr:rowOff>293688</xdr:rowOff>
    </xdr:to>
    <xdr:pic>
      <xdr:nvPicPr>
        <xdr:cNvPr id="3030" name="Picture 3029">
          <a:extLst>
            <a:ext uri="{FF2B5EF4-FFF2-40B4-BE49-F238E27FC236}">
              <a16:creationId xmlns:a16="http://schemas.microsoft.com/office/drawing/2014/main" id="{B6BC86B8-6D7F-4CC7-BCD5-D453FE64D61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0663388" y="16298863"/>
          <a:ext cx="255324" cy="254000"/>
        </a:xfrm>
        <a:prstGeom prst="rect">
          <a:avLst/>
        </a:prstGeom>
      </xdr:spPr>
    </xdr:pic>
    <xdr:clientData/>
  </xdr:twoCellAnchor>
  <xdr:twoCellAnchor>
    <xdr:from>
      <xdr:col>63</xdr:col>
      <xdr:colOff>204538</xdr:colOff>
      <xdr:row>48</xdr:row>
      <xdr:rowOff>39688</xdr:rowOff>
    </xdr:from>
    <xdr:to>
      <xdr:col>63</xdr:col>
      <xdr:colOff>462212</xdr:colOff>
      <xdr:row>48</xdr:row>
      <xdr:rowOff>293688</xdr:rowOff>
    </xdr:to>
    <xdr:pic>
      <xdr:nvPicPr>
        <xdr:cNvPr id="3031" name="Picture 3030">
          <a:extLst>
            <a:ext uri="{FF2B5EF4-FFF2-40B4-BE49-F238E27FC236}">
              <a16:creationId xmlns:a16="http://schemas.microsoft.com/office/drawing/2014/main" id="{EA57E97C-25A0-4F0B-B12F-E950E12B48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99988" y="16298863"/>
          <a:ext cx="257674" cy="254000"/>
        </a:xfrm>
        <a:prstGeom prst="rect">
          <a:avLst/>
        </a:prstGeom>
      </xdr:spPr>
    </xdr:pic>
    <xdr:clientData/>
  </xdr:twoCellAnchor>
  <xdr:twoCellAnchor>
    <xdr:from>
      <xdr:col>135</xdr:col>
      <xdr:colOff>185901</xdr:colOff>
      <xdr:row>48</xdr:row>
      <xdr:rowOff>39688</xdr:rowOff>
    </xdr:from>
    <xdr:to>
      <xdr:col>135</xdr:col>
      <xdr:colOff>480849</xdr:colOff>
      <xdr:row>48</xdr:row>
      <xdr:rowOff>293688</xdr:rowOff>
    </xdr:to>
    <xdr:pic>
      <xdr:nvPicPr>
        <xdr:cNvPr id="3032" name="Picture 3031">
          <a:extLst>
            <a:ext uri="{FF2B5EF4-FFF2-40B4-BE49-F238E27FC236}">
              <a16:creationId xmlns:a16="http://schemas.microsoft.com/office/drawing/2014/main" id="{AAD5A479-65DB-4AF3-BE6B-15A1F71436D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8206426" y="16298863"/>
          <a:ext cx="294948" cy="254000"/>
        </a:xfrm>
        <a:prstGeom prst="rect">
          <a:avLst/>
        </a:prstGeom>
      </xdr:spPr>
    </xdr:pic>
    <xdr:clientData/>
  </xdr:twoCellAnchor>
  <xdr:twoCellAnchor>
    <xdr:from>
      <xdr:col>231</xdr:col>
      <xdr:colOff>205808</xdr:colOff>
      <xdr:row>48</xdr:row>
      <xdr:rowOff>39688</xdr:rowOff>
    </xdr:from>
    <xdr:to>
      <xdr:col>231</xdr:col>
      <xdr:colOff>460943</xdr:colOff>
      <xdr:row>48</xdr:row>
      <xdr:rowOff>293688</xdr:rowOff>
    </xdr:to>
    <xdr:pic>
      <xdr:nvPicPr>
        <xdr:cNvPr id="3033" name="Picture 3032">
          <a:extLst>
            <a:ext uri="{FF2B5EF4-FFF2-40B4-BE49-F238E27FC236}">
              <a16:creationId xmlns:a16="http://schemas.microsoft.com/office/drawing/2014/main" id="{157A112E-5D13-47A5-A01B-E559526C223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6690783" y="16298863"/>
          <a:ext cx="255135" cy="254000"/>
        </a:xfrm>
        <a:prstGeom prst="rect">
          <a:avLst/>
        </a:prstGeom>
      </xdr:spPr>
    </xdr:pic>
    <xdr:clientData/>
  </xdr:twoCellAnchor>
  <xdr:twoCellAnchor>
    <xdr:from>
      <xdr:col>159</xdr:col>
      <xdr:colOff>205713</xdr:colOff>
      <xdr:row>48</xdr:row>
      <xdr:rowOff>39688</xdr:rowOff>
    </xdr:from>
    <xdr:to>
      <xdr:col>159</xdr:col>
      <xdr:colOff>461037</xdr:colOff>
      <xdr:row>48</xdr:row>
      <xdr:rowOff>293688</xdr:rowOff>
    </xdr:to>
    <xdr:pic>
      <xdr:nvPicPr>
        <xdr:cNvPr id="3034" name="Picture 3033">
          <a:extLst>
            <a:ext uri="{FF2B5EF4-FFF2-40B4-BE49-F238E27FC236}">
              <a16:creationId xmlns:a16="http://schemas.microsoft.com/office/drawing/2014/main" id="{161185AC-26F1-48B3-99A1-3854B48D198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199538" y="16298863"/>
          <a:ext cx="255324" cy="254000"/>
        </a:xfrm>
        <a:prstGeom prst="rect">
          <a:avLst/>
        </a:prstGeom>
      </xdr:spPr>
    </xdr:pic>
    <xdr:clientData/>
  </xdr:twoCellAnchor>
  <xdr:twoCellAnchor>
    <xdr:from>
      <xdr:col>51</xdr:col>
      <xdr:colOff>206867</xdr:colOff>
      <xdr:row>48</xdr:row>
      <xdr:rowOff>39688</xdr:rowOff>
    </xdr:from>
    <xdr:to>
      <xdr:col>51</xdr:col>
      <xdr:colOff>459883</xdr:colOff>
      <xdr:row>48</xdr:row>
      <xdr:rowOff>293688</xdr:rowOff>
    </xdr:to>
    <xdr:pic>
      <xdr:nvPicPr>
        <xdr:cNvPr id="3035" name="Picture 3034">
          <a:extLst>
            <a:ext uri="{FF2B5EF4-FFF2-40B4-BE49-F238E27FC236}">
              <a16:creationId xmlns:a16="http://schemas.microsoft.com/office/drawing/2014/main" id="{3B4D894D-DC16-4E86-A7C8-63C6631B5C5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44267" y="16298863"/>
          <a:ext cx="253016" cy="254000"/>
        </a:xfrm>
        <a:prstGeom prst="rect">
          <a:avLst/>
        </a:prstGeom>
      </xdr:spPr>
    </xdr:pic>
    <xdr:clientData/>
  </xdr:twoCellAnchor>
  <xdr:twoCellAnchor>
    <xdr:from>
      <xdr:col>183</xdr:col>
      <xdr:colOff>205808</xdr:colOff>
      <xdr:row>48</xdr:row>
      <xdr:rowOff>39688</xdr:rowOff>
    </xdr:from>
    <xdr:to>
      <xdr:col>183</xdr:col>
      <xdr:colOff>460943</xdr:colOff>
      <xdr:row>48</xdr:row>
      <xdr:rowOff>293688</xdr:rowOff>
    </xdr:to>
    <xdr:pic>
      <xdr:nvPicPr>
        <xdr:cNvPr id="3036" name="Picture 3035">
          <a:extLst>
            <a:ext uri="{FF2B5EF4-FFF2-40B4-BE49-F238E27FC236}">
              <a16:creationId xmlns:a16="http://schemas.microsoft.com/office/drawing/2014/main" id="{4C699FE9-7C1C-47F5-9057-CD94F059E37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468083" y="16298863"/>
          <a:ext cx="255135" cy="254000"/>
        </a:xfrm>
        <a:prstGeom prst="rect">
          <a:avLst/>
        </a:prstGeom>
      </xdr:spPr>
    </xdr:pic>
    <xdr:clientData/>
  </xdr:twoCellAnchor>
  <xdr:twoCellAnchor>
    <xdr:from>
      <xdr:col>111</xdr:col>
      <xdr:colOff>219918</xdr:colOff>
      <xdr:row>48</xdr:row>
      <xdr:rowOff>39688</xdr:rowOff>
    </xdr:from>
    <xdr:to>
      <xdr:col>111</xdr:col>
      <xdr:colOff>446832</xdr:colOff>
      <xdr:row>48</xdr:row>
      <xdr:rowOff>293688</xdr:rowOff>
    </xdr:to>
    <xdr:pic>
      <xdr:nvPicPr>
        <xdr:cNvPr id="3037" name="Picture 3036">
          <a:extLst>
            <a:ext uri="{FF2B5EF4-FFF2-40B4-BE49-F238E27FC236}">
              <a16:creationId xmlns:a16="http://schemas.microsoft.com/office/drawing/2014/main" id="{6434A1D0-7722-4115-8EAD-0539EDB398E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2438468" y="16298863"/>
          <a:ext cx="226914" cy="254000"/>
        </a:xfrm>
        <a:prstGeom prst="rect">
          <a:avLst/>
        </a:prstGeom>
      </xdr:spPr>
    </xdr:pic>
    <xdr:clientData/>
  </xdr:twoCellAnchor>
  <xdr:twoCellAnchor>
    <xdr:from>
      <xdr:col>195</xdr:col>
      <xdr:colOff>205713</xdr:colOff>
      <xdr:row>48</xdr:row>
      <xdr:rowOff>39688</xdr:rowOff>
    </xdr:from>
    <xdr:to>
      <xdr:col>195</xdr:col>
      <xdr:colOff>461037</xdr:colOff>
      <xdr:row>48</xdr:row>
      <xdr:rowOff>293688</xdr:rowOff>
    </xdr:to>
    <xdr:pic>
      <xdr:nvPicPr>
        <xdr:cNvPr id="3038" name="Picture 3037">
          <a:extLst>
            <a:ext uri="{FF2B5EF4-FFF2-40B4-BE49-F238E27FC236}">
              <a16:creationId xmlns:a16="http://schemas.microsoft.com/office/drawing/2014/main" id="{2247BFDD-F625-47D1-8E77-7108A250F78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4354563" y="16298863"/>
          <a:ext cx="255324" cy="254000"/>
        </a:xfrm>
        <a:prstGeom prst="rect">
          <a:avLst/>
        </a:prstGeom>
      </xdr:spPr>
    </xdr:pic>
    <xdr:clientData/>
  </xdr:twoCellAnchor>
  <xdr:twoCellAnchor>
    <xdr:from>
      <xdr:col>87</xdr:col>
      <xdr:colOff>205713</xdr:colOff>
      <xdr:row>48</xdr:row>
      <xdr:rowOff>39688</xdr:rowOff>
    </xdr:from>
    <xdr:to>
      <xdr:col>87</xdr:col>
      <xdr:colOff>461037</xdr:colOff>
      <xdr:row>48</xdr:row>
      <xdr:rowOff>293688</xdr:rowOff>
    </xdr:to>
    <xdr:pic>
      <xdr:nvPicPr>
        <xdr:cNvPr id="3039" name="Picture 3038">
          <a:extLst>
            <a:ext uri="{FF2B5EF4-FFF2-40B4-BE49-F238E27FC236}">
              <a16:creationId xmlns:a16="http://schemas.microsoft.com/office/drawing/2014/main" id="{0106ACFF-4725-4C1D-9818-07C09869D6F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726938" y="16298863"/>
          <a:ext cx="255324" cy="254000"/>
        </a:xfrm>
        <a:prstGeom prst="rect">
          <a:avLst/>
        </a:prstGeom>
      </xdr:spPr>
    </xdr:pic>
    <xdr:clientData/>
  </xdr:twoCellAnchor>
  <xdr:twoCellAnchor>
    <xdr:from>
      <xdr:col>207</xdr:col>
      <xdr:colOff>218582</xdr:colOff>
      <xdr:row>48</xdr:row>
      <xdr:rowOff>39688</xdr:rowOff>
    </xdr:from>
    <xdr:to>
      <xdr:col>207</xdr:col>
      <xdr:colOff>448167</xdr:colOff>
      <xdr:row>48</xdr:row>
      <xdr:rowOff>293688</xdr:rowOff>
    </xdr:to>
    <xdr:pic>
      <xdr:nvPicPr>
        <xdr:cNvPr id="3040" name="Picture 3039">
          <a:extLst>
            <a:ext uri="{FF2B5EF4-FFF2-40B4-BE49-F238E27FC236}">
              <a16:creationId xmlns:a16="http://schemas.microsoft.com/office/drawing/2014/main" id="{84E2CA6B-18F8-43E5-9719-7C6DB5E68FC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1749307" y="16298863"/>
          <a:ext cx="229585" cy="254000"/>
        </a:xfrm>
        <a:prstGeom prst="rect">
          <a:avLst/>
        </a:prstGeom>
      </xdr:spPr>
    </xdr:pic>
    <xdr:clientData/>
  </xdr:twoCellAnchor>
  <xdr:twoCellAnchor>
    <xdr:from>
      <xdr:col>219</xdr:col>
      <xdr:colOff>205713</xdr:colOff>
      <xdr:row>48</xdr:row>
      <xdr:rowOff>39688</xdr:rowOff>
    </xdr:from>
    <xdr:to>
      <xdr:col>219</xdr:col>
      <xdr:colOff>461037</xdr:colOff>
      <xdr:row>48</xdr:row>
      <xdr:rowOff>293688</xdr:rowOff>
    </xdr:to>
    <xdr:pic>
      <xdr:nvPicPr>
        <xdr:cNvPr id="3041" name="Picture 3040">
          <a:extLst>
            <a:ext uri="{FF2B5EF4-FFF2-40B4-BE49-F238E27FC236}">
              <a16:creationId xmlns:a16="http://schemas.microsoft.com/office/drawing/2014/main" id="{BE9ABA8B-758D-4D96-8271-383150AF03A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9508838" y="16298863"/>
          <a:ext cx="255324" cy="254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59230</xdr:colOff>
      <xdr:row>2</xdr:row>
      <xdr:rowOff>39688</xdr:rowOff>
    </xdr:from>
    <xdr:ext cx="253016" cy="254000"/>
    <xdr:pic>
      <xdr:nvPicPr>
        <xdr:cNvPr id="762" name="Picture 761">
          <a:extLst>
            <a:ext uri="{FF2B5EF4-FFF2-40B4-BE49-F238E27FC236}">
              <a16:creationId xmlns:a16="http://schemas.microsoft.com/office/drawing/2014/main" id="{00000000-0008-0000-0C00-0000FA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773113"/>
          <a:ext cx="253016" cy="254000"/>
        </a:xfrm>
        <a:prstGeom prst="rect">
          <a:avLst/>
        </a:prstGeom>
      </xdr:spPr>
    </xdr:pic>
    <xdr:clientData/>
  </xdr:oneCellAnchor>
  <xdr:oneCellAnchor>
    <xdr:from>
      <xdr:col>6</xdr:col>
      <xdr:colOff>90238</xdr:colOff>
      <xdr:row>2</xdr:row>
      <xdr:rowOff>39688</xdr:rowOff>
    </xdr:from>
    <xdr:ext cx="257674" cy="254000"/>
    <xdr:pic>
      <xdr:nvPicPr>
        <xdr:cNvPr id="763" name="Picture 762">
          <a:extLst>
            <a:ext uri="{FF2B5EF4-FFF2-40B4-BE49-F238E27FC236}">
              <a16:creationId xmlns:a16="http://schemas.microsoft.com/office/drawing/2014/main" id="{00000000-0008-0000-0C00-0000FB0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773113"/>
          <a:ext cx="257674" cy="254000"/>
        </a:xfrm>
        <a:prstGeom prst="rect">
          <a:avLst/>
        </a:prstGeom>
      </xdr:spPr>
    </xdr:pic>
    <xdr:clientData/>
  </xdr:oneCellAnchor>
  <xdr:oneCellAnchor>
    <xdr:from>
      <xdr:col>2</xdr:col>
      <xdr:colOff>58076</xdr:colOff>
      <xdr:row>4</xdr:row>
      <xdr:rowOff>39688</xdr:rowOff>
    </xdr:from>
    <xdr:ext cx="255324" cy="254000"/>
    <xdr:pic>
      <xdr:nvPicPr>
        <xdr:cNvPr id="764" name="Picture 763">
          <a:extLst>
            <a:ext uri="{FF2B5EF4-FFF2-40B4-BE49-F238E27FC236}">
              <a16:creationId xmlns:a16="http://schemas.microsoft.com/office/drawing/2014/main" id="{00000000-0008-0000-0C00-0000FC02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439863"/>
          <a:ext cx="255324" cy="254000"/>
        </a:xfrm>
        <a:prstGeom prst="rect">
          <a:avLst/>
        </a:prstGeom>
      </xdr:spPr>
    </xdr:pic>
    <xdr:clientData/>
  </xdr:oneCellAnchor>
  <xdr:oneCellAnchor>
    <xdr:from>
      <xdr:col>6</xdr:col>
      <xdr:colOff>91413</xdr:colOff>
      <xdr:row>4</xdr:row>
      <xdr:rowOff>39688</xdr:rowOff>
    </xdr:from>
    <xdr:ext cx="255324" cy="254000"/>
    <xdr:pic>
      <xdr:nvPicPr>
        <xdr:cNvPr id="765" name="Picture 764">
          <a:extLst>
            <a:ext uri="{FF2B5EF4-FFF2-40B4-BE49-F238E27FC236}">
              <a16:creationId xmlns:a16="http://schemas.microsoft.com/office/drawing/2014/main" id="{00000000-0008-0000-0C00-0000FD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439863"/>
          <a:ext cx="255324" cy="254000"/>
        </a:xfrm>
        <a:prstGeom prst="rect">
          <a:avLst/>
        </a:prstGeom>
      </xdr:spPr>
    </xdr:pic>
    <xdr:clientData/>
  </xdr:oneCellAnchor>
  <xdr:oneCellAnchor>
    <xdr:from>
      <xdr:col>2</xdr:col>
      <xdr:colOff>89625</xdr:colOff>
      <xdr:row>5</xdr:row>
      <xdr:rowOff>39688</xdr:rowOff>
    </xdr:from>
    <xdr:ext cx="192225" cy="254000"/>
    <xdr:pic>
      <xdr:nvPicPr>
        <xdr:cNvPr id="766" name="Picture 765">
          <a:extLst>
            <a:ext uri="{FF2B5EF4-FFF2-40B4-BE49-F238E27FC236}">
              <a16:creationId xmlns:a16="http://schemas.microsoft.com/office/drawing/2014/main" id="{00000000-0008-0000-0C00-0000FE02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773238"/>
          <a:ext cx="192225" cy="254000"/>
        </a:xfrm>
        <a:prstGeom prst="rect">
          <a:avLst/>
        </a:prstGeom>
      </xdr:spPr>
    </xdr:pic>
    <xdr:clientData/>
  </xdr:oneCellAnchor>
  <xdr:oneCellAnchor>
    <xdr:from>
      <xdr:col>6</xdr:col>
      <xdr:colOff>91413</xdr:colOff>
      <xdr:row>5</xdr:row>
      <xdr:rowOff>39688</xdr:rowOff>
    </xdr:from>
    <xdr:ext cx="255324" cy="254000"/>
    <xdr:pic>
      <xdr:nvPicPr>
        <xdr:cNvPr id="767" name="Picture 766">
          <a:extLst>
            <a:ext uri="{FF2B5EF4-FFF2-40B4-BE49-F238E27FC236}">
              <a16:creationId xmlns:a16="http://schemas.microsoft.com/office/drawing/2014/main" id="{00000000-0008-0000-0C00-0000FF02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773238"/>
          <a:ext cx="255324" cy="254000"/>
        </a:xfrm>
        <a:prstGeom prst="rect">
          <a:avLst/>
        </a:prstGeom>
      </xdr:spPr>
    </xdr:pic>
    <xdr:clientData/>
  </xdr:oneCellAnchor>
  <xdr:oneCellAnchor>
    <xdr:from>
      <xdr:col>2</xdr:col>
      <xdr:colOff>56901</xdr:colOff>
      <xdr:row>6</xdr:row>
      <xdr:rowOff>39688</xdr:rowOff>
    </xdr:from>
    <xdr:ext cx="257674" cy="254000"/>
    <xdr:pic>
      <xdr:nvPicPr>
        <xdr:cNvPr id="768" name="Picture 767">
          <a:extLst>
            <a:ext uri="{FF2B5EF4-FFF2-40B4-BE49-F238E27FC236}">
              <a16:creationId xmlns:a16="http://schemas.microsoft.com/office/drawing/2014/main" id="{00000000-0008-0000-0C00-00000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2106613"/>
          <a:ext cx="257674" cy="254000"/>
        </a:xfrm>
        <a:prstGeom prst="rect">
          <a:avLst/>
        </a:prstGeom>
      </xdr:spPr>
    </xdr:pic>
    <xdr:clientData/>
  </xdr:oneCellAnchor>
  <xdr:oneCellAnchor>
    <xdr:from>
      <xdr:col>6</xdr:col>
      <xdr:colOff>91413</xdr:colOff>
      <xdr:row>6</xdr:row>
      <xdr:rowOff>39688</xdr:rowOff>
    </xdr:from>
    <xdr:ext cx="255324" cy="254000"/>
    <xdr:pic>
      <xdr:nvPicPr>
        <xdr:cNvPr id="769" name="Picture 768">
          <a:extLst>
            <a:ext uri="{FF2B5EF4-FFF2-40B4-BE49-F238E27FC236}">
              <a16:creationId xmlns:a16="http://schemas.microsoft.com/office/drawing/2014/main" id="{00000000-0008-0000-0C00-00000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2106613"/>
          <a:ext cx="255324" cy="254000"/>
        </a:xfrm>
        <a:prstGeom prst="rect">
          <a:avLst/>
        </a:prstGeom>
      </xdr:spPr>
    </xdr:pic>
    <xdr:clientData/>
  </xdr:oneCellAnchor>
  <xdr:oneCellAnchor>
    <xdr:from>
      <xdr:col>2</xdr:col>
      <xdr:colOff>58170</xdr:colOff>
      <xdr:row>7</xdr:row>
      <xdr:rowOff>39688</xdr:rowOff>
    </xdr:from>
    <xdr:ext cx="255135" cy="254000"/>
    <xdr:pic>
      <xdr:nvPicPr>
        <xdr:cNvPr id="770" name="Picture 769">
          <a:extLst>
            <a:ext uri="{FF2B5EF4-FFF2-40B4-BE49-F238E27FC236}">
              <a16:creationId xmlns:a16="http://schemas.microsoft.com/office/drawing/2014/main" id="{00000000-0008-0000-0C00-000002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2439988"/>
          <a:ext cx="255135" cy="254000"/>
        </a:xfrm>
        <a:prstGeom prst="rect">
          <a:avLst/>
        </a:prstGeom>
      </xdr:spPr>
    </xdr:pic>
    <xdr:clientData/>
  </xdr:oneCellAnchor>
  <xdr:oneCellAnchor>
    <xdr:from>
      <xdr:col>6</xdr:col>
      <xdr:colOff>91413</xdr:colOff>
      <xdr:row>7</xdr:row>
      <xdr:rowOff>39688</xdr:rowOff>
    </xdr:from>
    <xdr:ext cx="255324" cy="254000"/>
    <xdr:pic>
      <xdr:nvPicPr>
        <xdr:cNvPr id="771" name="Picture 770">
          <a:extLst>
            <a:ext uri="{FF2B5EF4-FFF2-40B4-BE49-F238E27FC236}">
              <a16:creationId xmlns:a16="http://schemas.microsoft.com/office/drawing/2014/main" id="{00000000-0008-0000-0C00-000003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2439988"/>
          <a:ext cx="255324" cy="254000"/>
        </a:xfrm>
        <a:prstGeom prst="rect">
          <a:avLst/>
        </a:prstGeom>
      </xdr:spPr>
    </xdr:pic>
    <xdr:clientData/>
  </xdr:oneCellAnchor>
  <xdr:oneCellAnchor>
    <xdr:from>
      <xdr:col>2</xdr:col>
      <xdr:colOff>58076</xdr:colOff>
      <xdr:row>8</xdr:row>
      <xdr:rowOff>39688</xdr:rowOff>
    </xdr:from>
    <xdr:ext cx="255324" cy="254000"/>
    <xdr:pic>
      <xdr:nvPicPr>
        <xdr:cNvPr id="772" name="Picture 771">
          <a:extLst>
            <a:ext uri="{FF2B5EF4-FFF2-40B4-BE49-F238E27FC236}">
              <a16:creationId xmlns:a16="http://schemas.microsoft.com/office/drawing/2014/main" id="{00000000-0008-0000-0C00-000004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2773363"/>
          <a:ext cx="255324" cy="254000"/>
        </a:xfrm>
        <a:prstGeom prst="rect">
          <a:avLst/>
        </a:prstGeom>
      </xdr:spPr>
    </xdr:pic>
    <xdr:clientData/>
  </xdr:oneCellAnchor>
  <xdr:oneCellAnchor>
    <xdr:from>
      <xdr:col>6</xdr:col>
      <xdr:colOff>95406</xdr:colOff>
      <xdr:row>8</xdr:row>
      <xdr:rowOff>39688</xdr:rowOff>
    </xdr:from>
    <xdr:ext cx="247339" cy="254000"/>
    <xdr:pic>
      <xdr:nvPicPr>
        <xdr:cNvPr id="773" name="Picture 772">
          <a:extLst>
            <a:ext uri="{FF2B5EF4-FFF2-40B4-BE49-F238E27FC236}">
              <a16:creationId xmlns:a16="http://schemas.microsoft.com/office/drawing/2014/main" id="{00000000-0008-0000-0C00-000005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2773363"/>
          <a:ext cx="247339" cy="254000"/>
        </a:xfrm>
        <a:prstGeom prst="rect">
          <a:avLst/>
        </a:prstGeom>
      </xdr:spPr>
    </xdr:pic>
    <xdr:clientData/>
  </xdr:oneCellAnchor>
  <xdr:oneCellAnchor>
    <xdr:from>
      <xdr:col>2</xdr:col>
      <xdr:colOff>38263</xdr:colOff>
      <xdr:row>9</xdr:row>
      <xdr:rowOff>39688</xdr:rowOff>
    </xdr:from>
    <xdr:ext cx="294948" cy="254000"/>
    <xdr:pic>
      <xdr:nvPicPr>
        <xdr:cNvPr id="774" name="Picture 773">
          <a:extLst>
            <a:ext uri="{FF2B5EF4-FFF2-40B4-BE49-F238E27FC236}">
              <a16:creationId xmlns:a16="http://schemas.microsoft.com/office/drawing/2014/main" id="{00000000-0008-0000-0C00-000006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3106738"/>
          <a:ext cx="294948" cy="254000"/>
        </a:xfrm>
        <a:prstGeom prst="rect">
          <a:avLst/>
        </a:prstGeom>
      </xdr:spPr>
    </xdr:pic>
    <xdr:clientData/>
  </xdr:oneCellAnchor>
  <xdr:oneCellAnchor>
    <xdr:from>
      <xdr:col>6</xdr:col>
      <xdr:colOff>91413</xdr:colOff>
      <xdr:row>9</xdr:row>
      <xdr:rowOff>39688</xdr:rowOff>
    </xdr:from>
    <xdr:ext cx="255324" cy="254000"/>
    <xdr:pic>
      <xdr:nvPicPr>
        <xdr:cNvPr id="775" name="Picture 774">
          <a:extLst>
            <a:ext uri="{FF2B5EF4-FFF2-40B4-BE49-F238E27FC236}">
              <a16:creationId xmlns:a16="http://schemas.microsoft.com/office/drawing/2014/main" id="{00000000-0008-0000-0C00-000007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3106738"/>
          <a:ext cx="255324" cy="254000"/>
        </a:xfrm>
        <a:prstGeom prst="rect">
          <a:avLst/>
        </a:prstGeom>
      </xdr:spPr>
    </xdr:pic>
    <xdr:clientData/>
  </xdr:oneCellAnchor>
  <xdr:oneCellAnchor>
    <xdr:from>
      <xdr:col>2</xdr:col>
      <xdr:colOff>58170</xdr:colOff>
      <xdr:row>11</xdr:row>
      <xdr:rowOff>39688</xdr:rowOff>
    </xdr:from>
    <xdr:ext cx="255135" cy="254000"/>
    <xdr:pic>
      <xdr:nvPicPr>
        <xdr:cNvPr id="776" name="Picture 775">
          <a:extLst>
            <a:ext uri="{FF2B5EF4-FFF2-40B4-BE49-F238E27FC236}">
              <a16:creationId xmlns:a16="http://schemas.microsoft.com/office/drawing/2014/main" id="{00000000-0008-0000-0C00-000008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3773488"/>
          <a:ext cx="255135" cy="254000"/>
        </a:xfrm>
        <a:prstGeom prst="rect">
          <a:avLst/>
        </a:prstGeom>
      </xdr:spPr>
    </xdr:pic>
    <xdr:clientData/>
  </xdr:oneCellAnchor>
  <xdr:oneCellAnchor>
    <xdr:from>
      <xdr:col>6</xdr:col>
      <xdr:colOff>104283</xdr:colOff>
      <xdr:row>11</xdr:row>
      <xdr:rowOff>39688</xdr:rowOff>
    </xdr:from>
    <xdr:ext cx="229585" cy="254000"/>
    <xdr:pic>
      <xdr:nvPicPr>
        <xdr:cNvPr id="777" name="Picture 776">
          <a:extLst>
            <a:ext uri="{FF2B5EF4-FFF2-40B4-BE49-F238E27FC236}">
              <a16:creationId xmlns:a16="http://schemas.microsoft.com/office/drawing/2014/main" id="{00000000-0008-0000-0C00-00000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3773488"/>
          <a:ext cx="229585" cy="254000"/>
        </a:xfrm>
        <a:prstGeom prst="rect">
          <a:avLst/>
        </a:prstGeom>
      </xdr:spPr>
    </xdr:pic>
    <xdr:clientData/>
  </xdr:oneCellAnchor>
  <xdr:oneCellAnchor>
    <xdr:from>
      <xdr:col>2</xdr:col>
      <xdr:colOff>72280</xdr:colOff>
      <xdr:row>12</xdr:row>
      <xdr:rowOff>39688</xdr:rowOff>
    </xdr:from>
    <xdr:ext cx="226914" cy="254000"/>
    <xdr:pic>
      <xdr:nvPicPr>
        <xdr:cNvPr id="778" name="Picture 777">
          <a:extLst>
            <a:ext uri="{FF2B5EF4-FFF2-40B4-BE49-F238E27FC236}">
              <a16:creationId xmlns:a16="http://schemas.microsoft.com/office/drawing/2014/main" id="{00000000-0008-0000-0C00-00000A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4106863"/>
          <a:ext cx="226914" cy="254000"/>
        </a:xfrm>
        <a:prstGeom prst="rect">
          <a:avLst/>
        </a:prstGeom>
      </xdr:spPr>
    </xdr:pic>
    <xdr:clientData/>
  </xdr:oneCellAnchor>
  <xdr:oneCellAnchor>
    <xdr:from>
      <xdr:col>6</xdr:col>
      <xdr:colOff>108177</xdr:colOff>
      <xdr:row>12</xdr:row>
      <xdr:rowOff>39688</xdr:rowOff>
    </xdr:from>
    <xdr:ext cx="221796" cy="254000"/>
    <xdr:pic>
      <xdr:nvPicPr>
        <xdr:cNvPr id="779" name="Picture 778">
          <a:extLst>
            <a:ext uri="{FF2B5EF4-FFF2-40B4-BE49-F238E27FC236}">
              <a16:creationId xmlns:a16="http://schemas.microsoft.com/office/drawing/2014/main" id="{00000000-0008-0000-0C00-00000B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4106863"/>
          <a:ext cx="221796" cy="254000"/>
        </a:xfrm>
        <a:prstGeom prst="rect">
          <a:avLst/>
        </a:prstGeom>
      </xdr:spPr>
    </xdr:pic>
    <xdr:clientData/>
  </xdr:oneCellAnchor>
  <xdr:oneCellAnchor>
    <xdr:from>
      <xdr:col>2</xdr:col>
      <xdr:colOff>79629</xdr:colOff>
      <xdr:row>13</xdr:row>
      <xdr:rowOff>39688</xdr:rowOff>
    </xdr:from>
    <xdr:ext cx="212218" cy="254000"/>
    <xdr:pic>
      <xdr:nvPicPr>
        <xdr:cNvPr id="780" name="Picture 779">
          <a:extLst>
            <a:ext uri="{FF2B5EF4-FFF2-40B4-BE49-F238E27FC236}">
              <a16:creationId xmlns:a16="http://schemas.microsoft.com/office/drawing/2014/main" id="{00000000-0008-0000-0C00-00000C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4440238"/>
          <a:ext cx="212218" cy="254000"/>
        </a:xfrm>
        <a:prstGeom prst="rect">
          <a:avLst/>
        </a:prstGeom>
      </xdr:spPr>
    </xdr:pic>
    <xdr:clientData/>
  </xdr:oneCellAnchor>
  <xdr:oneCellAnchor>
    <xdr:from>
      <xdr:col>6</xdr:col>
      <xdr:colOff>91413</xdr:colOff>
      <xdr:row>13</xdr:row>
      <xdr:rowOff>39688</xdr:rowOff>
    </xdr:from>
    <xdr:ext cx="255324" cy="254000"/>
    <xdr:pic>
      <xdr:nvPicPr>
        <xdr:cNvPr id="781" name="Picture 780">
          <a:extLst>
            <a:ext uri="{FF2B5EF4-FFF2-40B4-BE49-F238E27FC236}">
              <a16:creationId xmlns:a16="http://schemas.microsoft.com/office/drawing/2014/main" id="{00000000-0008-0000-0C00-00000D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4440238"/>
          <a:ext cx="255324" cy="254000"/>
        </a:xfrm>
        <a:prstGeom prst="rect">
          <a:avLst/>
        </a:prstGeom>
      </xdr:spPr>
    </xdr:pic>
    <xdr:clientData/>
  </xdr:oneCellAnchor>
  <xdr:oneCellAnchor>
    <xdr:from>
      <xdr:col>2</xdr:col>
      <xdr:colOff>58076</xdr:colOff>
      <xdr:row>17</xdr:row>
      <xdr:rowOff>39688</xdr:rowOff>
    </xdr:from>
    <xdr:ext cx="255324" cy="254000"/>
    <xdr:pic>
      <xdr:nvPicPr>
        <xdr:cNvPr id="782" name="Picture 781">
          <a:extLst>
            <a:ext uri="{FF2B5EF4-FFF2-40B4-BE49-F238E27FC236}">
              <a16:creationId xmlns:a16="http://schemas.microsoft.com/office/drawing/2014/main" id="{00000000-0008-0000-0C00-00000E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5754688"/>
          <a:ext cx="255324" cy="254000"/>
        </a:xfrm>
        <a:prstGeom prst="rect">
          <a:avLst/>
        </a:prstGeom>
      </xdr:spPr>
    </xdr:pic>
    <xdr:clientData/>
  </xdr:oneCellAnchor>
  <xdr:oneCellAnchor>
    <xdr:from>
      <xdr:col>6</xdr:col>
      <xdr:colOff>91413</xdr:colOff>
      <xdr:row>17</xdr:row>
      <xdr:rowOff>39688</xdr:rowOff>
    </xdr:from>
    <xdr:ext cx="255324" cy="254000"/>
    <xdr:pic>
      <xdr:nvPicPr>
        <xdr:cNvPr id="783" name="Picture 782">
          <a:extLst>
            <a:ext uri="{FF2B5EF4-FFF2-40B4-BE49-F238E27FC236}">
              <a16:creationId xmlns:a16="http://schemas.microsoft.com/office/drawing/2014/main" id="{00000000-0008-0000-0C00-00000F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5754688"/>
          <a:ext cx="255324" cy="254000"/>
        </a:xfrm>
        <a:prstGeom prst="rect">
          <a:avLst/>
        </a:prstGeom>
      </xdr:spPr>
    </xdr:pic>
    <xdr:clientData/>
  </xdr:oneCellAnchor>
  <xdr:oneCellAnchor>
    <xdr:from>
      <xdr:col>2</xdr:col>
      <xdr:colOff>58076</xdr:colOff>
      <xdr:row>18</xdr:row>
      <xdr:rowOff>39688</xdr:rowOff>
    </xdr:from>
    <xdr:ext cx="255324" cy="254000"/>
    <xdr:pic>
      <xdr:nvPicPr>
        <xdr:cNvPr id="784" name="Picture 783">
          <a:extLst>
            <a:ext uri="{FF2B5EF4-FFF2-40B4-BE49-F238E27FC236}">
              <a16:creationId xmlns:a16="http://schemas.microsoft.com/office/drawing/2014/main" id="{00000000-0008-0000-0C00-000010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6088063"/>
          <a:ext cx="255324" cy="254000"/>
        </a:xfrm>
        <a:prstGeom prst="rect">
          <a:avLst/>
        </a:prstGeom>
      </xdr:spPr>
    </xdr:pic>
    <xdr:clientData/>
  </xdr:oneCellAnchor>
  <xdr:oneCellAnchor>
    <xdr:from>
      <xdr:col>6</xdr:col>
      <xdr:colOff>105618</xdr:colOff>
      <xdr:row>18</xdr:row>
      <xdr:rowOff>39688</xdr:rowOff>
    </xdr:from>
    <xdr:ext cx="226914" cy="254000"/>
    <xdr:pic>
      <xdr:nvPicPr>
        <xdr:cNvPr id="785" name="Picture 784">
          <a:extLst>
            <a:ext uri="{FF2B5EF4-FFF2-40B4-BE49-F238E27FC236}">
              <a16:creationId xmlns:a16="http://schemas.microsoft.com/office/drawing/2014/main" id="{00000000-0008-0000-0C00-000011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6088063"/>
          <a:ext cx="226914" cy="254000"/>
        </a:xfrm>
        <a:prstGeom prst="rect">
          <a:avLst/>
        </a:prstGeom>
      </xdr:spPr>
    </xdr:pic>
    <xdr:clientData/>
  </xdr:oneCellAnchor>
  <xdr:oneCellAnchor>
    <xdr:from>
      <xdr:col>2</xdr:col>
      <xdr:colOff>56901</xdr:colOff>
      <xdr:row>19</xdr:row>
      <xdr:rowOff>39688</xdr:rowOff>
    </xdr:from>
    <xdr:ext cx="257674" cy="254000"/>
    <xdr:pic>
      <xdr:nvPicPr>
        <xdr:cNvPr id="786" name="Picture 785">
          <a:extLst>
            <a:ext uri="{FF2B5EF4-FFF2-40B4-BE49-F238E27FC236}">
              <a16:creationId xmlns:a16="http://schemas.microsoft.com/office/drawing/2014/main" id="{00000000-0008-0000-0C00-000012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6421438"/>
          <a:ext cx="257674" cy="254000"/>
        </a:xfrm>
        <a:prstGeom prst="rect">
          <a:avLst/>
        </a:prstGeom>
      </xdr:spPr>
    </xdr:pic>
    <xdr:clientData/>
  </xdr:oneCellAnchor>
  <xdr:oneCellAnchor>
    <xdr:from>
      <xdr:col>6</xdr:col>
      <xdr:colOff>71601</xdr:colOff>
      <xdr:row>19</xdr:row>
      <xdr:rowOff>39688</xdr:rowOff>
    </xdr:from>
    <xdr:ext cx="294948" cy="254000"/>
    <xdr:pic>
      <xdr:nvPicPr>
        <xdr:cNvPr id="787" name="Picture 786">
          <a:extLst>
            <a:ext uri="{FF2B5EF4-FFF2-40B4-BE49-F238E27FC236}">
              <a16:creationId xmlns:a16="http://schemas.microsoft.com/office/drawing/2014/main" id="{00000000-0008-0000-0C00-000013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6421438"/>
          <a:ext cx="294948" cy="254000"/>
        </a:xfrm>
        <a:prstGeom prst="rect">
          <a:avLst/>
        </a:prstGeom>
      </xdr:spPr>
    </xdr:pic>
    <xdr:clientData/>
  </xdr:oneCellAnchor>
  <xdr:oneCellAnchor>
    <xdr:from>
      <xdr:col>2</xdr:col>
      <xdr:colOff>58076</xdr:colOff>
      <xdr:row>20</xdr:row>
      <xdr:rowOff>39688</xdr:rowOff>
    </xdr:from>
    <xdr:ext cx="255324" cy="254000"/>
    <xdr:pic>
      <xdr:nvPicPr>
        <xdr:cNvPr id="788" name="Picture 787">
          <a:extLst>
            <a:ext uri="{FF2B5EF4-FFF2-40B4-BE49-F238E27FC236}">
              <a16:creationId xmlns:a16="http://schemas.microsoft.com/office/drawing/2014/main" id="{00000000-0008-0000-0C00-000014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6754813"/>
          <a:ext cx="255324" cy="254000"/>
        </a:xfrm>
        <a:prstGeom prst="rect">
          <a:avLst/>
        </a:prstGeom>
      </xdr:spPr>
    </xdr:pic>
    <xdr:clientData/>
  </xdr:oneCellAnchor>
  <xdr:oneCellAnchor>
    <xdr:from>
      <xdr:col>6</xdr:col>
      <xdr:colOff>90238</xdr:colOff>
      <xdr:row>20</xdr:row>
      <xdr:rowOff>39688</xdr:rowOff>
    </xdr:from>
    <xdr:ext cx="257674" cy="254000"/>
    <xdr:pic>
      <xdr:nvPicPr>
        <xdr:cNvPr id="789" name="Picture 788">
          <a:extLst>
            <a:ext uri="{FF2B5EF4-FFF2-40B4-BE49-F238E27FC236}">
              <a16:creationId xmlns:a16="http://schemas.microsoft.com/office/drawing/2014/main" id="{00000000-0008-0000-0C00-000015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6754813"/>
          <a:ext cx="257674" cy="254000"/>
        </a:xfrm>
        <a:prstGeom prst="rect">
          <a:avLst/>
        </a:prstGeom>
      </xdr:spPr>
    </xdr:pic>
    <xdr:clientData/>
  </xdr:oneCellAnchor>
  <xdr:oneCellAnchor>
    <xdr:from>
      <xdr:col>2</xdr:col>
      <xdr:colOff>70945</xdr:colOff>
      <xdr:row>21</xdr:row>
      <xdr:rowOff>39688</xdr:rowOff>
    </xdr:from>
    <xdr:ext cx="229585" cy="254000"/>
    <xdr:pic>
      <xdr:nvPicPr>
        <xdr:cNvPr id="790" name="Picture 789">
          <a:extLst>
            <a:ext uri="{FF2B5EF4-FFF2-40B4-BE49-F238E27FC236}">
              <a16:creationId xmlns:a16="http://schemas.microsoft.com/office/drawing/2014/main" id="{00000000-0008-0000-0C00-000016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7088188"/>
          <a:ext cx="229585" cy="254000"/>
        </a:xfrm>
        <a:prstGeom prst="rect">
          <a:avLst/>
        </a:prstGeom>
      </xdr:spPr>
    </xdr:pic>
    <xdr:clientData/>
  </xdr:oneCellAnchor>
  <xdr:oneCellAnchor>
    <xdr:from>
      <xdr:col>6</xdr:col>
      <xdr:colOff>122963</xdr:colOff>
      <xdr:row>21</xdr:row>
      <xdr:rowOff>39688</xdr:rowOff>
    </xdr:from>
    <xdr:ext cx="192225" cy="254000"/>
    <xdr:pic>
      <xdr:nvPicPr>
        <xdr:cNvPr id="791" name="Picture 790">
          <a:extLst>
            <a:ext uri="{FF2B5EF4-FFF2-40B4-BE49-F238E27FC236}">
              <a16:creationId xmlns:a16="http://schemas.microsoft.com/office/drawing/2014/main" id="{00000000-0008-0000-0C00-000017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7088188"/>
          <a:ext cx="192225" cy="254000"/>
        </a:xfrm>
        <a:prstGeom prst="rect">
          <a:avLst/>
        </a:prstGeom>
      </xdr:spPr>
    </xdr:pic>
    <xdr:clientData/>
  </xdr:oneCellAnchor>
  <xdr:oneCellAnchor>
    <xdr:from>
      <xdr:col>2</xdr:col>
      <xdr:colOff>58076</xdr:colOff>
      <xdr:row>22</xdr:row>
      <xdr:rowOff>39688</xdr:rowOff>
    </xdr:from>
    <xdr:ext cx="255324" cy="254000"/>
    <xdr:pic>
      <xdr:nvPicPr>
        <xdr:cNvPr id="792" name="Picture 791">
          <a:extLst>
            <a:ext uri="{FF2B5EF4-FFF2-40B4-BE49-F238E27FC236}">
              <a16:creationId xmlns:a16="http://schemas.microsoft.com/office/drawing/2014/main" id="{00000000-0008-0000-0C00-000018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7421563"/>
          <a:ext cx="255324" cy="254000"/>
        </a:xfrm>
        <a:prstGeom prst="rect">
          <a:avLst/>
        </a:prstGeom>
      </xdr:spPr>
    </xdr:pic>
    <xdr:clientData/>
  </xdr:oneCellAnchor>
  <xdr:oneCellAnchor>
    <xdr:from>
      <xdr:col>6</xdr:col>
      <xdr:colOff>112966</xdr:colOff>
      <xdr:row>22</xdr:row>
      <xdr:rowOff>39688</xdr:rowOff>
    </xdr:from>
    <xdr:ext cx="212218" cy="254000"/>
    <xdr:pic>
      <xdr:nvPicPr>
        <xdr:cNvPr id="793" name="Picture 792">
          <a:extLst>
            <a:ext uri="{FF2B5EF4-FFF2-40B4-BE49-F238E27FC236}">
              <a16:creationId xmlns:a16="http://schemas.microsoft.com/office/drawing/2014/main" id="{00000000-0008-0000-0C00-000019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7421563"/>
          <a:ext cx="212218" cy="254000"/>
        </a:xfrm>
        <a:prstGeom prst="rect">
          <a:avLst/>
        </a:prstGeom>
      </xdr:spPr>
    </xdr:pic>
    <xdr:clientData/>
  </xdr:oneCellAnchor>
  <xdr:oneCellAnchor>
    <xdr:from>
      <xdr:col>2</xdr:col>
      <xdr:colOff>74840</xdr:colOff>
      <xdr:row>24</xdr:row>
      <xdr:rowOff>39688</xdr:rowOff>
    </xdr:from>
    <xdr:ext cx="221796" cy="254000"/>
    <xdr:pic>
      <xdr:nvPicPr>
        <xdr:cNvPr id="794" name="Picture 793">
          <a:extLst>
            <a:ext uri="{FF2B5EF4-FFF2-40B4-BE49-F238E27FC236}">
              <a16:creationId xmlns:a16="http://schemas.microsoft.com/office/drawing/2014/main" id="{00000000-0008-0000-0C00-00001A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8088313"/>
          <a:ext cx="221796" cy="254000"/>
        </a:xfrm>
        <a:prstGeom prst="rect">
          <a:avLst/>
        </a:prstGeom>
      </xdr:spPr>
    </xdr:pic>
    <xdr:clientData/>
  </xdr:oneCellAnchor>
  <xdr:oneCellAnchor>
    <xdr:from>
      <xdr:col>6</xdr:col>
      <xdr:colOff>91413</xdr:colOff>
      <xdr:row>24</xdr:row>
      <xdr:rowOff>39688</xdr:rowOff>
    </xdr:from>
    <xdr:ext cx="255324" cy="254000"/>
    <xdr:pic>
      <xdr:nvPicPr>
        <xdr:cNvPr id="795" name="Picture 794">
          <a:extLst>
            <a:ext uri="{FF2B5EF4-FFF2-40B4-BE49-F238E27FC236}">
              <a16:creationId xmlns:a16="http://schemas.microsoft.com/office/drawing/2014/main" id="{00000000-0008-0000-0C00-00001B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8088313"/>
          <a:ext cx="255324" cy="254000"/>
        </a:xfrm>
        <a:prstGeom prst="rect">
          <a:avLst/>
        </a:prstGeom>
      </xdr:spPr>
    </xdr:pic>
    <xdr:clientData/>
  </xdr:oneCellAnchor>
  <xdr:oneCellAnchor>
    <xdr:from>
      <xdr:col>2</xdr:col>
      <xdr:colOff>58076</xdr:colOff>
      <xdr:row>25</xdr:row>
      <xdr:rowOff>39688</xdr:rowOff>
    </xdr:from>
    <xdr:ext cx="255324" cy="254000"/>
    <xdr:pic>
      <xdr:nvPicPr>
        <xdr:cNvPr id="796" name="Picture 795">
          <a:extLst>
            <a:ext uri="{FF2B5EF4-FFF2-40B4-BE49-F238E27FC236}">
              <a16:creationId xmlns:a16="http://schemas.microsoft.com/office/drawing/2014/main" id="{00000000-0008-0000-0C00-00001C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8421688"/>
          <a:ext cx="255324" cy="254000"/>
        </a:xfrm>
        <a:prstGeom prst="rect">
          <a:avLst/>
        </a:prstGeom>
      </xdr:spPr>
    </xdr:pic>
    <xdr:clientData/>
  </xdr:oneCellAnchor>
  <xdr:oneCellAnchor>
    <xdr:from>
      <xdr:col>6</xdr:col>
      <xdr:colOff>91507</xdr:colOff>
      <xdr:row>25</xdr:row>
      <xdr:rowOff>39688</xdr:rowOff>
    </xdr:from>
    <xdr:ext cx="255135" cy="254000"/>
    <xdr:pic>
      <xdr:nvPicPr>
        <xdr:cNvPr id="797" name="Picture 796">
          <a:extLst>
            <a:ext uri="{FF2B5EF4-FFF2-40B4-BE49-F238E27FC236}">
              <a16:creationId xmlns:a16="http://schemas.microsoft.com/office/drawing/2014/main" id="{00000000-0008-0000-0C00-00001D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8421688"/>
          <a:ext cx="255135" cy="254000"/>
        </a:xfrm>
        <a:prstGeom prst="rect">
          <a:avLst/>
        </a:prstGeom>
      </xdr:spPr>
    </xdr:pic>
    <xdr:clientData/>
  </xdr:oneCellAnchor>
  <xdr:oneCellAnchor>
    <xdr:from>
      <xdr:col>2</xdr:col>
      <xdr:colOff>62068</xdr:colOff>
      <xdr:row>26</xdr:row>
      <xdr:rowOff>39688</xdr:rowOff>
    </xdr:from>
    <xdr:ext cx="247339" cy="254000"/>
    <xdr:pic>
      <xdr:nvPicPr>
        <xdr:cNvPr id="798" name="Picture 797">
          <a:extLst>
            <a:ext uri="{FF2B5EF4-FFF2-40B4-BE49-F238E27FC236}">
              <a16:creationId xmlns:a16="http://schemas.microsoft.com/office/drawing/2014/main" id="{00000000-0008-0000-0C00-00001E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8755063"/>
          <a:ext cx="247339" cy="254000"/>
        </a:xfrm>
        <a:prstGeom prst="rect">
          <a:avLst/>
        </a:prstGeom>
      </xdr:spPr>
    </xdr:pic>
    <xdr:clientData/>
  </xdr:oneCellAnchor>
  <xdr:oneCellAnchor>
    <xdr:from>
      <xdr:col>6</xdr:col>
      <xdr:colOff>92567</xdr:colOff>
      <xdr:row>26</xdr:row>
      <xdr:rowOff>39688</xdr:rowOff>
    </xdr:from>
    <xdr:ext cx="253016" cy="254000"/>
    <xdr:pic>
      <xdr:nvPicPr>
        <xdr:cNvPr id="799" name="Picture 798">
          <a:extLst>
            <a:ext uri="{FF2B5EF4-FFF2-40B4-BE49-F238E27FC236}">
              <a16:creationId xmlns:a16="http://schemas.microsoft.com/office/drawing/2014/main" id="{00000000-0008-0000-0C00-00001F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8755063"/>
          <a:ext cx="253016" cy="254000"/>
        </a:xfrm>
        <a:prstGeom prst="rect">
          <a:avLst/>
        </a:prstGeom>
      </xdr:spPr>
    </xdr:pic>
    <xdr:clientData/>
  </xdr:oneCellAnchor>
  <xdr:oneCellAnchor>
    <xdr:from>
      <xdr:col>2</xdr:col>
      <xdr:colOff>58076</xdr:colOff>
      <xdr:row>28</xdr:row>
      <xdr:rowOff>39688</xdr:rowOff>
    </xdr:from>
    <xdr:ext cx="255324" cy="254000"/>
    <xdr:pic>
      <xdr:nvPicPr>
        <xdr:cNvPr id="800" name="Picture 799">
          <a:extLst>
            <a:ext uri="{FF2B5EF4-FFF2-40B4-BE49-F238E27FC236}">
              <a16:creationId xmlns:a16="http://schemas.microsoft.com/office/drawing/2014/main" id="{00000000-0008-0000-0C00-000020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9421813"/>
          <a:ext cx="255324" cy="254000"/>
        </a:xfrm>
        <a:prstGeom prst="rect">
          <a:avLst/>
        </a:prstGeom>
      </xdr:spPr>
    </xdr:pic>
    <xdr:clientData/>
  </xdr:oneCellAnchor>
  <xdr:oneCellAnchor>
    <xdr:from>
      <xdr:col>6</xdr:col>
      <xdr:colOff>91507</xdr:colOff>
      <xdr:row>28</xdr:row>
      <xdr:rowOff>39688</xdr:rowOff>
    </xdr:from>
    <xdr:ext cx="255135" cy="254000"/>
    <xdr:pic>
      <xdr:nvPicPr>
        <xdr:cNvPr id="801" name="Picture 800">
          <a:extLst>
            <a:ext uri="{FF2B5EF4-FFF2-40B4-BE49-F238E27FC236}">
              <a16:creationId xmlns:a16="http://schemas.microsoft.com/office/drawing/2014/main" id="{00000000-0008-0000-0C00-000021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9421813"/>
          <a:ext cx="255135" cy="254000"/>
        </a:xfrm>
        <a:prstGeom prst="rect">
          <a:avLst/>
        </a:prstGeom>
      </xdr:spPr>
    </xdr:pic>
    <xdr:clientData/>
  </xdr:oneCellAnchor>
  <xdr:oneCellAnchor>
    <xdr:from>
      <xdr:col>2</xdr:col>
      <xdr:colOff>38263</xdr:colOff>
      <xdr:row>32</xdr:row>
      <xdr:rowOff>39688</xdr:rowOff>
    </xdr:from>
    <xdr:ext cx="294948" cy="254000"/>
    <xdr:pic>
      <xdr:nvPicPr>
        <xdr:cNvPr id="802" name="Picture 801">
          <a:extLst>
            <a:ext uri="{FF2B5EF4-FFF2-40B4-BE49-F238E27FC236}">
              <a16:creationId xmlns:a16="http://schemas.microsoft.com/office/drawing/2014/main" id="{00000000-0008-0000-0C00-000022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0821988"/>
          <a:ext cx="294948" cy="254000"/>
        </a:xfrm>
        <a:prstGeom prst="rect">
          <a:avLst/>
        </a:prstGeom>
      </xdr:spPr>
    </xdr:pic>
    <xdr:clientData/>
  </xdr:oneCellAnchor>
  <xdr:oneCellAnchor>
    <xdr:from>
      <xdr:col>6</xdr:col>
      <xdr:colOff>91413</xdr:colOff>
      <xdr:row>32</xdr:row>
      <xdr:rowOff>39688</xdr:rowOff>
    </xdr:from>
    <xdr:ext cx="255324" cy="254000"/>
    <xdr:pic>
      <xdr:nvPicPr>
        <xdr:cNvPr id="803" name="Picture 802">
          <a:extLst>
            <a:ext uri="{FF2B5EF4-FFF2-40B4-BE49-F238E27FC236}">
              <a16:creationId xmlns:a16="http://schemas.microsoft.com/office/drawing/2014/main" id="{00000000-0008-0000-0C00-000023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0821988"/>
          <a:ext cx="255324" cy="254000"/>
        </a:xfrm>
        <a:prstGeom prst="rect">
          <a:avLst/>
        </a:prstGeom>
      </xdr:spPr>
    </xdr:pic>
    <xdr:clientData/>
  </xdr:oneCellAnchor>
  <xdr:oneCellAnchor>
    <xdr:from>
      <xdr:col>2</xdr:col>
      <xdr:colOff>79629</xdr:colOff>
      <xdr:row>33</xdr:row>
      <xdr:rowOff>39688</xdr:rowOff>
    </xdr:from>
    <xdr:ext cx="212218" cy="254000"/>
    <xdr:pic>
      <xdr:nvPicPr>
        <xdr:cNvPr id="804" name="Picture 803">
          <a:extLst>
            <a:ext uri="{FF2B5EF4-FFF2-40B4-BE49-F238E27FC236}">
              <a16:creationId xmlns:a16="http://schemas.microsoft.com/office/drawing/2014/main" id="{00000000-0008-0000-0C00-000024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1155363"/>
          <a:ext cx="212218" cy="254000"/>
        </a:xfrm>
        <a:prstGeom prst="rect">
          <a:avLst/>
        </a:prstGeom>
      </xdr:spPr>
    </xdr:pic>
    <xdr:clientData/>
  </xdr:oneCellAnchor>
  <xdr:oneCellAnchor>
    <xdr:from>
      <xdr:col>6</xdr:col>
      <xdr:colOff>104283</xdr:colOff>
      <xdr:row>33</xdr:row>
      <xdr:rowOff>39688</xdr:rowOff>
    </xdr:from>
    <xdr:ext cx="229585" cy="254000"/>
    <xdr:pic>
      <xdr:nvPicPr>
        <xdr:cNvPr id="805" name="Picture 804">
          <a:extLst>
            <a:ext uri="{FF2B5EF4-FFF2-40B4-BE49-F238E27FC236}">
              <a16:creationId xmlns:a16="http://schemas.microsoft.com/office/drawing/2014/main" id="{00000000-0008-0000-0C00-000025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1155363"/>
          <a:ext cx="229585" cy="254000"/>
        </a:xfrm>
        <a:prstGeom prst="rect">
          <a:avLst/>
        </a:prstGeom>
      </xdr:spPr>
    </xdr:pic>
    <xdr:clientData/>
  </xdr:oneCellAnchor>
  <xdr:oneCellAnchor>
    <xdr:from>
      <xdr:col>2</xdr:col>
      <xdr:colOff>89625</xdr:colOff>
      <xdr:row>34</xdr:row>
      <xdr:rowOff>39688</xdr:rowOff>
    </xdr:from>
    <xdr:ext cx="192225" cy="254000"/>
    <xdr:pic>
      <xdr:nvPicPr>
        <xdr:cNvPr id="806" name="Picture 805">
          <a:extLst>
            <a:ext uri="{FF2B5EF4-FFF2-40B4-BE49-F238E27FC236}">
              <a16:creationId xmlns:a16="http://schemas.microsoft.com/office/drawing/2014/main" id="{00000000-0008-0000-0C00-000026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1488738"/>
          <a:ext cx="192225" cy="254000"/>
        </a:xfrm>
        <a:prstGeom prst="rect">
          <a:avLst/>
        </a:prstGeom>
      </xdr:spPr>
    </xdr:pic>
    <xdr:clientData/>
  </xdr:oneCellAnchor>
  <xdr:oneCellAnchor>
    <xdr:from>
      <xdr:col>6</xdr:col>
      <xdr:colOff>91413</xdr:colOff>
      <xdr:row>34</xdr:row>
      <xdr:rowOff>39688</xdr:rowOff>
    </xdr:from>
    <xdr:ext cx="255324" cy="254000"/>
    <xdr:pic>
      <xdr:nvPicPr>
        <xdr:cNvPr id="807" name="Picture 806">
          <a:extLst>
            <a:ext uri="{FF2B5EF4-FFF2-40B4-BE49-F238E27FC236}">
              <a16:creationId xmlns:a16="http://schemas.microsoft.com/office/drawing/2014/main" id="{00000000-0008-0000-0C00-000027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1488738"/>
          <a:ext cx="255324" cy="254000"/>
        </a:xfrm>
        <a:prstGeom prst="rect">
          <a:avLst/>
        </a:prstGeom>
      </xdr:spPr>
    </xdr:pic>
    <xdr:clientData/>
  </xdr:oneCellAnchor>
  <xdr:oneCellAnchor>
    <xdr:from>
      <xdr:col>2</xdr:col>
      <xdr:colOff>58170</xdr:colOff>
      <xdr:row>35</xdr:row>
      <xdr:rowOff>39688</xdr:rowOff>
    </xdr:from>
    <xdr:ext cx="255135" cy="254000"/>
    <xdr:pic>
      <xdr:nvPicPr>
        <xdr:cNvPr id="808" name="Picture 807">
          <a:extLst>
            <a:ext uri="{FF2B5EF4-FFF2-40B4-BE49-F238E27FC236}">
              <a16:creationId xmlns:a16="http://schemas.microsoft.com/office/drawing/2014/main" id="{00000000-0008-0000-0C00-00002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1822113"/>
          <a:ext cx="255135" cy="254000"/>
        </a:xfrm>
        <a:prstGeom prst="rect">
          <a:avLst/>
        </a:prstGeom>
      </xdr:spPr>
    </xdr:pic>
    <xdr:clientData/>
  </xdr:oneCellAnchor>
  <xdr:oneCellAnchor>
    <xdr:from>
      <xdr:col>6</xdr:col>
      <xdr:colOff>91413</xdr:colOff>
      <xdr:row>35</xdr:row>
      <xdr:rowOff>39688</xdr:rowOff>
    </xdr:from>
    <xdr:ext cx="255324" cy="254000"/>
    <xdr:pic>
      <xdr:nvPicPr>
        <xdr:cNvPr id="809" name="Picture 808">
          <a:extLst>
            <a:ext uri="{FF2B5EF4-FFF2-40B4-BE49-F238E27FC236}">
              <a16:creationId xmlns:a16="http://schemas.microsoft.com/office/drawing/2014/main" id="{00000000-0008-0000-0C00-000029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1822113"/>
          <a:ext cx="255324" cy="254000"/>
        </a:xfrm>
        <a:prstGeom prst="rect">
          <a:avLst/>
        </a:prstGeom>
      </xdr:spPr>
    </xdr:pic>
    <xdr:clientData/>
  </xdr:oneCellAnchor>
  <xdr:oneCellAnchor>
    <xdr:from>
      <xdr:col>2</xdr:col>
      <xdr:colOff>72280</xdr:colOff>
      <xdr:row>36</xdr:row>
      <xdr:rowOff>39688</xdr:rowOff>
    </xdr:from>
    <xdr:ext cx="226914" cy="254000"/>
    <xdr:pic>
      <xdr:nvPicPr>
        <xdr:cNvPr id="810" name="Picture 809">
          <a:extLst>
            <a:ext uri="{FF2B5EF4-FFF2-40B4-BE49-F238E27FC236}">
              <a16:creationId xmlns:a16="http://schemas.microsoft.com/office/drawing/2014/main" id="{00000000-0008-0000-0C00-00002A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2155488"/>
          <a:ext cx="226914" cy="254000"/>
        </a:xfrm>
        <a:prstGeom prst="rect">
          <a:avLst/>
        </a:prstGeom>
      </xdr:spPr>
    </xdr:pic>
    <xdr:clientData/>
  </xdr:oneCellAnchor>
  <xdr:oneCellAnchor>
    <xdr:from>
      <xdr:col>6</xdr:col>
      <xdr:colOff>90238</xdr:colOff>
      <xdr:row>36</xdr:row>
      <xdr:rowOff>39688</xdr:rowOff>
    </xdr:from>
    <xdr:ext cx="257674" cy="254000"/>
    <xdr:pic>
      <xdr:nvPicPr>
        <xdr:cNvPr id="811" name="Picture 810">
          <a:extLst>
            <a:ext uri="{FF2B5EF4-FFF2-40B4-BE49-F238E27FC236}">
              <a16:creationId xmlns:a16="http://schemas.microsoft.com/office/drawing/2014/main" id="{00000000-0008-0000-0C00-00002B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2155488"/>
          <a:ext cx="257674" cy="254000"/>
        </a:xfrm>
        <a:prstGeom prst="rect">
          <a:avLst/>
        </a:prstGeom>
      </xdr:spPr>
    </xdr:pic>
    <xdr:clientData/>
  </xdr:oneCellAnchor>
  <xdr:oneCellAnchor>
    <xdr:from>
      <xdr:col>2</xdr:col>
      <xdr:colOff>58170</xdr:colOff>
      <xdr:row>37</xdr:row>
      <xdr:rowOff>39688</xdr:rowOff>
    </xdr:from>
    <xdr:ext cx="255135" cy="254000"/>
    <xdr:pic>
      <xdr:nvPicPr>
        <xdr:cNvPr id="812" name="Picture 811">
          <a:extLst>
            <a:ext uri="{FF2B5EF4-FFF2-40B4-BE49-F238E27FC236}">
              <a16:creationId xmlns:a16="http://schemas.microsoft.com/office/drawing/2014/main" id="{00000000-0008-0000-0C00-00002C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2488863"/>
          <a:ext cx="255135" cy="254000"/>
        </a:xfrm>
        <a:prstGeom prst="rect">
          <a:avLst/>
        </a:prstGeom>
      </xdr:spPr>
    </xdr:pic>
    <xdr:clientData/>
  </xdr:oneCellAnchor>
  <xdr:oneCellAnchor>
    <xdr:from>
      <xdr:col>6</xdr:col>
      <xdr:colOff>95406</xdr:colOff>
      <xdr:row>37</xdr:row>
      <xdr:rowOff>39688</xdr:rowOff>
    </xdr:from>
    <xdr:ext cx="247339" cy="254000"/>
    <xdr:pic>
      <xdr:nvPicPr>
        <xdr:cNvPr id="813" name="Picture 812">
          <a:extLst>
            <a:ext uri="{FF2B5EF4-FFF2-40B4-BE49-F238E27FC236}">
              <a16:creationId xmlns:a16="http://schemas.microsoft.com/office/drawing/2014/main" id="{00000000-0008-0000-0C00-00002D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2488863"/>
          <a:ext cx="247339" cy="254000"/>
        </a:xfrm>
        <a:prstGeom prst="rect">
          <a:avLst/>
        </a:prstGeom>
      </xdr:spPr>
    </xdr:pic>
    <xdr:clientData/>
  </xdr:oneCellAnchor>
  <xdr:oneCellAnchor>
    <xdr:from>
      <xdr:col>2</xdr:col>
      <xdr:colOff>58076</xdr:colOff>
      <xdr:row>39</xdr:row>
      <xdr:rowOff>39688</xdr:rowOff>
    </xdr:from>
    <xdr:ext cx="255324" cy="254000"/>
    <xdr:pic>
      <xdr:nvPicPr>
        <xdr:cNvPr id="814" name="Picture 813">
          <a:extLst>
            <a:ext uri="{FF2B5EF4-FFF2-40B4-BE49-F238E27FC236}">
              <a16:creationId xmlns:a16="http://schemas.microsoft.com/office/drawing/2014/main" id="{00000000-0008-0000-0C00-00002E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3155613"/>
          <a:ext cx="255324" cy="254000"/>
        </a:xfrm>
        <a:prstGeom prst="rect">
          <a:avLst/>
        </a:prstGeom>
      </xdr:spPr>
    </xdr:pic>
    <xdr:clientData/>
  </xdr:oneCellAnchor>
  <xdr:oneCellAnchor>
    <xdr:from>
      <xdr:col>6</xdr:col>
      <xdr:colOff>91413</xdr:colOff>
      <xdr:row>39</xdr:row>
      <xdr:rowOff>39688</xdr:rowOff>
    </xdr:from>
    <xdr:ext cx="255324" cy="254000"/>
    <xdr:pic>
      <xdr:nvPicPr>
        <xdr:cNvPr id="815" name="Picture 814">
          <a:extLst>
            <a:ext uri="{FF2B5EF4-FFF2-40B4-BE49-F238E27FC236}">
              <a16:creationId xmlns:a16="http://schemas.microsoft.com/office/drawing/2014/main" id="{00000000-0008-0000-0C00-00002F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3155613"/>
          <a:ext cx="255324" cy="254000"/>
        </a:xfrm>
        <a:prstGeom prst="rect">
          <a:avLst/>
        </a:prstGeom>
      </xdr:spPr>
    </xdr:pic>
    <xdr:clientData/>
  </xdr:oneCellAnchor>
  <xdr:oneCellAnchor>
    <xdr:from>
      <xdr:col>2</xdr:col>
      <xdr:colOff>56901</xdr:colOff>
      <xdr:row>40</xdr:row>
      <xdr:rowOff>39688</xdr:rowOff>
    </xdr:from>
    <xdr:ext cx="257674" cy="254000"/>
    <xdr:pic>
      <xdr:nvPicPr>
        <xdr:cNvPr id="816" name="Picture 815">
          <a:extLst>
            <a:ext uri="{FF2B5EF4-FFF2-40B4-BE49-F238E27FC236}">
              <a16:creationId xmlns:a16="http://schemas.microsoft.com/office/drawing/2014/main" id="{00000000-0008-0000-0C00-00003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3488988"/>
          <a:ext cx="257674" cy="254000"/>
        </a:xfrm>
        <a:prstGeom prst="rect">
          <a:avLst/>
        </a:prstGeom>
      </xdr:spPr>
    </xdr:pic>
    <xdr:clientData/>
  </xdr:oneCellAnchor>
  <xdr:oneCellAnchor>
    <xdr:from>
      <xdr:col>6</xdr:col>
      <xdr:colOff>108177</xdr:colOff>
      <xdr:row>40</xdr:row>
      <xdr:rowOff>39688</xdr:rowOff>
    </xdr:from>
    <xdr:ext cx="221796" cy="254000"/>
    <xdr:pic>
      <xdr:nvPicPr>
        <xdr:cNvPr id="817" name="Picture 816">
          <a:extLst>
            <a:ext uri="{FF2B5EF4-FFF2-40B4-BE49-F238E27FC236}">
              <a16:creationId xmlns:a16="http://schemas.microsoft.com/office/drawing/2014/main" id="{00000000-0008-0000-0C00-000031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3488988"/>
          <a:ext cx="221796" cy="254000"/>
        </a:xfrm>
        <a:prstGeom prst="rect">
          <a:avLst/>
        </a:prstGeom>
      </xdr:spPr>
    </xdr:pic>
    <xdr:clientData/>
  </xdr:oneCellAnchor>
  <xdr:oneCellAnchor>
    <xdr:from>
      <xdr:col>2</xdr:col>
      <xdr:colOff>58076</xdr:colOff>
      <xdr:row>41</xdr:row>
      <xdr:rowOff>39688</xdr:rowOff>
    </xdr:from>
    <xdr:ext cx="255324" cy="254000"/>
    <xdr:pic>
      <xdr:nvPicPr>
        <xdr:cNvPr id="818" name="Picture 817">
          <a:extLst>
            <a:ext uri="{FF2B5EF4-FFF2-40B4-BE49-F238E27FC236}">
              <a16:creationId xmlns:a16="http://schemas.microsoft.com/office/drawing/2014/main" id="{00000000-0008-0000-0C00-000032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3822363"/>
          <a:ext cx="255324" cy="254000"/>
        </a:xfrm>
        <a:prstGeom prst="rect">
          <a:avLst/>
        </a:prstGeom>
      </xdr:spPr>
    </xdr:pic>
    <xdr:clientData/>
  </xdr:oneCellAnchor>
  <xdr:oneCellAnchor>
    <xdr:from>
      <xdr:col>6</xdr:col>
      <xdr:colOff>91413</xdr:colOff>
      <xdr:row>41</xdr:row>
      <xdr:rowOff>39688</xdr:rowOff>
    </xdr:from>
    <xdr:ext cx="255324" cy="254000"/>
    <xdr:pic>
      <xdr:nvPicPr>
        <xdr:cNvPr id="819" name="Picture 818">
          <a:extLst>
            <a:ext uri="{FF2B5EF4-FFF2-40B4-BE49-F238E27FC236}">
              <a16:creationId xmlns:a16="http://schemas.microsoft.com/office/drawing/2014/main" id="{00000000-0008-0000-0C00-000033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3822363"/>
          <a:ext cx="255324" cy="254000"/>
        </a:xfrm>
        <a:prstGeom prst="rect">
          <a:avLst/>
        </a:prstGeom>
      </xdr:spPr>
    </xdr:pic>
    <xdr:clientData/>
  </xdr:oneCellAnchor>
  <xdr:oneCellAnchor>
    <xdr:from>
      <xdr:col>2</xdr:col>
      <xdr:colOff>59230</xdr:colOff>
      <xdr:row>43</xdr:row>
      <xdr:rowOff>37617</xdr:rowOff>
    </xdr:from>
    <xdr:ext cx="253016" cy="254000"/>
    <xdr:pic>
      <xdr:nvPicPr>
        <xdr:cNvPr id="820" name="Picture 819">
          <a:extLst>
            <a:ext uri="{FF2B5EF4-FFF2-40B4-BE49-F238E27FC236}">
              <a16:creationId xmlns:a16="http://schemas.microsoft.com/office/drawing/2014/main" id="{00000000-0008-0000-0C00-000034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4487042"/>
          <a:ext cx="253016" cy="254000"/>
        </a:xfrm>
        <a:prstGeom prst="rect">
          <a:avLst/>
        </a:prstGeom>
      </xdr:spPr>
    </xdr:pic>
    <xdr:clientData/>
  </xdr:oneCellAnchor>
  <xdr:oneCellAnchor>
    <xdr:from>
      <xdr:col>6</xdr:col>
      <xdr:colOff>91413</xdr:colOff>
      <xdr:row>43</xdr:row>
      <xdr:rowOff>37617</xdr:rowOff>
    </xdr:from>
    <xdr:ext cx="255324" cy="254000"/>
    <xdr:pic>
      <xdr:nvPicPr>
        <xdr:cNvPr id="821" name="Picture 820">
          <a:extLst>
            <a:ext uri="{FF2B5EF4-FFF2-40B4-BE49-F238E27FC236}">
              <a16:creationId xmlns:a16="http://schemas.microsoft.com/office/drawing/2014/main" id="{00000000-0008-0000-0C00-000035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4487042"/>
          <a:ext cx="255324" cy="254000"/>
        </a:xfrm>
        <a:prstGeom prst="rect">
          <a:avLst/>
        </a:prstGeom>
      </xdr:spPr>
    </xdr:pic>
    <xdr:clientData/>
  </xdr:oneCellAnchor>
  <xdr:oneCellAnchor>
    <xdr:from>
      <xdr:col>2</xdr:col>
      <xdr:colOff>56901</xdr:colOff>
      <xdr:row>47</xdr:row>
      <xdr:rowOff>39688</xdr:rowOff>
    </xdr:from>
    <xdr:ext cx="257674" cy="254000"/>
    <xdr:pic>
      <xdr:nvPicPr>
        <xdr:cNvPr id="822" name="Picture 821">
          <a:extLst>
            <a:ext uri="{FF2B5EF4-FFF2-40B4-BE49-F238E27FC236}">
              <a16:creationId xmlns:a16="http://schemas.microsoft.com/office/drawing/2014/main" id="{00000000-0008-0000-0C00-000036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5889288"/>
          <a:ext cx="257674" cy="254000"/>
        </a:xfrm>
        <a:prstGeom prst="rect">
          <a:avLst/>
        </a:prstGeom>
      </xdr:spPr>
    </xdr:pic>
    <xdr:clientData/>
  </xdr:oneCellAnchor>
  <xdr:oneCellAnchor>
    <xdr:from>
      <xdr:col>6</xdr:col>
      <xdr:colOff>91507</xdr:colOff>
      <xdr:row>47</xdr:row>
      <xdr:rowOff>39688</xdr:rowOff>
    </xdr:from>
    <xdr:ext cx="255135" cy="254000"/>
    <xdr:pic>
      <xdr:nvPicPr>
        <xdr:cNvPr id="823" name="Picture 822">
          <a:extLst>
            <a:ext uri="{FF2B5EF4-FFF2-40B4-BE49-F238E27FC236}">
              <a16:creationId xmlns:a16="http://schemas.microsoft.com/office/drawing/2014/main" id="{00000000-0008-0000-0C00-000037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5889288"/>
          <a:ext cx="255135" cy="254000"/>
        </a:xfrm>
        <a:prstGeom prst="rect">
          <a:avLst/>
        </a:prstGeom>
      </xdr:spPr>
    </xdr:pic>
    <xdr:clientData/>
  </xdr:oneCellAnchor>
  <xdr:oneCellAnchor>
    <xdr:from>
      <xdr:col>2</xdr:col>
      <xdr:colOff>62068</xdr:colOff>
      <xdr:row>48</xdr:row>
      <xdr:rowOff>39688</xdr:rowOff>
    </xdr:from>
    <xdr:ext cx="247339" cy="254000"/>
    <xdr:pic>
      <xdr:nvPicPr>
        <xdr:cNvPr id="824" name="Picture 823">
          <a:extLst>
            <a:ext uri="{FF2B5EF4-FFF2-40B4-BE49-F238E27FC236}">
              <a16:creationId xmlns:a16="http://schemas.microsoft.com/office/drawing/2014/main" id="{00000000-0008-0000-0C00-000038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6222663"/>
          <a:ext cx="247339" cy="254000"/>
        </a:xfrm>
        <a:prstGeom prst="rect">
          <a:avLst/>
        </a:prstGeom>
      </xdr:spPr>
    </xdr:pic>
    <xdr:clientData/>
  </xdr:oneCellAnchor>
  <xdr:oneCellAnchor>
    <xdr:from>
      <xdr:col>6</xdr:col>
      <xdr:colOff>90238</xdr:colOff>
      <xdr:row>48</xdr:row>
      <xdr:rowOff>39688</xdr:rowOff>
    </xdr:from>
    <xdr:ext cx="257674" cy="254000"/>
    <xdr:pic>
      <xdr:nvPicPr>
        <xdr:cNvPr id="825" name="Picture 824">
          <a:extLst>
            <a:ext uri="{FF2B5EF4-FFF2-40B4-BE49-F238E27FC236}">
              <a16:creationId xmlns:a16="http://schemas.microsoft.com/office/drawing/2014/main" id="{00000000-0008-0000-0C00-000039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6222663"/>
          <a:ext cx="257674" cy="254000"/>
        </a:xfrm>
        <a:prstGeom prst="rect">
          <a:avLst/>
        </a:prstGeom>
      </xdr:spPr>
    </xdr:pic>
    <xdr:clientData/>
  </xdr:oneCellAnchor>
  <xdr:oneCellAnchor>
    <xdr:from>
      <xdr:col>2</xdr:col>
      <xdr:colOff>58076</xdr:colOff>
      <xdr:row>49</xdr:row>
      <xdr:rowOff>39688</xdr:rowOff>
    </xdr:from>
    <xdr:ext cx="255324" cy="254000"/>
    <xdr:pic>
      <xdr:nvPicPr>
        <xdr:cNvPr id="826" name="Picture 825">
          <a:extLst>
            <a:ext uri="{FF2B5EF4-FFF2-40B4-BE49-F238E27FC236}">
              <a16:creationId xmlns:a16="http://schemas.microsoft.com/office/drawing/2014/main" id="{00000000-0008-0000-0C00-00003A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6556038"/>
          <a:ext cx="255324" cy="254000"/>
        </a:xfrm>
        <a:prstGeom prst="rect">
          <a:avLst/>
        </a:prstGeom>
      </xdr:spPr>
    </xdr:pic>
    <xdr:clientData/>
  </xdr:oneCellAnchor>
  <xdr:oneCellAnchor>
    <xdr:from>
      <xdr:col>6</xdr:col>
      <xdr:colOff>122963</xdr:colOff>
      <xdr:row>49</xdr:row>
      <xdr:rowOff>39688</xdr:rowOff>
    </xdr:from>
    <xdr:ext cx="192225" cy="254000"/>
    <xdr:pic>
      <xdr:nvPicPr>
        <xdr:cNvPr id="827" name="Picture 826">
          <a:extLst>
            <a:ext uri="{FF2B5EF4-FFF2-40B4-BE49-F238E27FC236}">
              <a16:creationId xmlns:a16="http://schemas.microsoft.com/office/drawing/2014/main" id="{00000000-0008-0000-0C00-00003B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6556038"/>
          <a:ext cx="192225" cy="254000"/>
        </a:xfrm>
        <a:prstGeom prst="rect">
          <a:avLst/>
        </a:prstGeom>
      </xdr:spPr>
    </xdr:pic>
    <xdr:clientData/>
  </xdr:oneCellAnchor>
  <xdr:oneCellAnchor>
    <xdr:from>
      <xdr:col>2</xdr:col>
      <xdr:colOff>58076</xdr:colOff>
      <xdr:row>50</xdr:row>
      <xdr:rowOff>39688</xdr:rowOff>
    </xdr:from>
    <xdr:ext cx="255324" cy="254000"/>
    <xdr:pic>
      <xdr:nvPicPr>
        <xdr:cNvPr id="828" name="Picture 827">
          <a:extLst>
            <a:ext uri="{FF2B5EF4-FFF2-40B4-BE49-F238E27FC236}">
              <a16:creationId xmlns:a16="http://schemas.microsoft.com/office/drawing/2014/main" id="{00000000-0008-0000-0C00-00003C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6889413"/>
          <a:ext cx="255324" cy="254000"/>
        </a:xfrm>
        <a:prstGeom prst="rect">
          <a:avLst/>
        </a:prstGeom>
      </xdr:spPr>
    </xdr:pic>
    <xdr:clientData/>
  </xdr:oneCellAnchor>
  <xdr:oneCellAnchor>
    <xdr:from>
      <xdr:col>6</xdr:col>
      <xdr:colOff>105618</xdr:colOff>
      <xdr:row>50</xdr:row>
      <xdr:rowOff>39688</xdr:rowOff>
    </xdr:from>
    <xdr:ext cx="226914" cy="254000"/>
    <xdr:pic>
      <xdr:nvPicPr>
        <xdr:cNvPr id="829" name="Picture 828">
          <a:extLst>
            <a:ext uri="{FF2B5EF4-FFF2-40B4-BE49-F238E27FC236}">
              <a16:creationId xmlns:a16="http://schemas.microsoft.com/office/drawing/2014/main" id="{00000000-0008-0000-0C00-00003D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6889413"/>
          <a:ext cx="226914" cy="254000"/>
        </a:xfrm>
        <a:prstGeom prst="rect">
          <a:avLst/>
        </a:prstGeom>
      </xdr:spPr>
    </xdr:pic>
    <xdr:clientData/>
  </xdr:oneCellAnchor>
  <xdr:oneCellAnchor>
    <xdr:from>
      <xdr:col>2</xdr:col>
      <xdr:colOff>58076</xdr:colOff>
      <xdr:row>51</xdr:row>
      <xdr:rowOff>39688</xdr:rowOff>
    </xdr:from>
    <xdr:ext cx="255324" cy="254000"/>
    <xdr:pic>
      <xdr:nvPicPr>
        <xdr:cNvPr id="830" name="Picture 829">
          <a:extLst>
            <a:ext uri="{FF2B5EF4-FFF2-40B4-BE49-F238E27FC236}">
              <a16:creationId xmlns:a16="http://schemas.microsoft.com/office/drawing/2014/main" id="{00000000-0008-0000-0C00-00003E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7222788"/>
          <a:ext cx="255324" cy="254000"/>
        </a:xfrm>
        <a:prstGeom prst="rect">
          <a:avLst/>
        </a:prstGeom>
      </xdr:spPr>
    </xdr:pic>
    <xdr:clientData/>
  </xdr:oneCellAnchor>
  <xdr:oneCellAnchor>
    <xdr:from>
      <xdr:col>6</xdr:col>
      <xdr:colOff>91507</xdr:colOff>
      <xdr:row>51</xdr:row>
      <xdr:rowOff>39688</xdr:rowOff>
    </xdr:from>
    <xdr:ext cx="255135" cy="254000"/>
    <xdr:pic>
      <xdr:nvPicPr>
        <xdr:cNvPr id="831" name="Picture 830">
          <a:extLst>
            <a:ext uri="{FF2B5EF4-FFF2-40B4-BE49-F238E27FC236}">
              <a16:creationId xmlns:a16="http://schemas.microsoft.com/office/drawing/2014/main" id="{00000000-0008-0000-0C00-00003F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7222788"/>
          <a:ext cx="255135" cy="254000"/>
        </a:xfrm>
        <a:prstGeom prst="rect">
          <a:avLst/>
        </a:prstGeom>
      </xdr:spPr>
    </xdr:pic>
    <xdr:clientData/>
  </xdr:oneCellAnchor>
  <xdr:oneCellAnchor>
    <xdr:from>
      <xdr:col>2</xdr:col>
      <xdr:colOff>70945</xdr:colOff>
      <xdr:row>52</xdr:row>
      <xdr:rowOff>37617</xdr:rowOff>
    </xdr:from>
    <xdr:ext cx="229585" cy="254000"/>
    <xdr:pic>
      <xdr:nvPicPr>
        <xdr:cNvPr id="832" name="Picture 831">
          <a:extLst>
            <a:ext uri="{FF2B5EF4-FFF2-40B4-BE49-F238E27FC236}">
              <a16:creationId xmlns:a16="http://schemas.microsoft.com/office/drawing/2014/main" id="{00000000-0008-0000-0C00-000040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7554092"/>
          <a:ext cx="229585" cy="254000"/>
        </a:xfrm>
        <a:prstGeom prst="rect">
          <a:avLst/>
        </a:prstGeom>
      </xdr:spPr>
    </xdr:pic>
    <xdr:clientData/>
  </xdr:oneCellAnchor>
  <xdr:oneCellAnchor>
    <xdr:from>
      <xdr:col>6</xdr:col>
      <xdr:colOff>71601</xdr:colOff>
      <xdr:row>52</xdr:row>
      <xdr:rowOff>37617</xdr:rowOff>
    </xdr:from>
    <xdr:ext cx="294948" cy="254000"/>
    <xdr:pic>
      <xdr:nvPicPr>
        <xdr:cNvPr id="833" name="Picture 832">
          <a:extLst>
            <a:ext uri="{FF2B5EF4-FFF2-40B4-BE49-F238E27FC236}">
              <a16:creationId xmlns:a16="http://schemas.microsoft.com/office/drawing/2014/main" id="{00000000-0008-0000-0C00-000041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7554092"/>
          <a:ext cx="294948" cy="254000"/>
        </a:xfrm>
        <a:prstGeom prst="rect">
          <a:avLst/>
        </a:prstGeom>
      </xdr:spPr>
    </xdr:pic>
    <xdr:clientData/>
  </xdr:oneCellAnchor>
  <xdr:oneCellAnchor>
    <xdr:from>
      <xdr:col>2</xdr:col>
      <xdr:colOff>58076</xdr:colOff>
      <xdr:row>53</xdr:row>
      <xdr:rowOff>39688</xdr:rowOff>
    </xdr:from>
    <xdr:ext cx="255324" cy="254000"/>
    <xdr:pic>
      <xdr:nvPicPr>
        <xdr:cNvPr id="834" name="Picture 833">
          <a:extLst>
            <a:ext uri="{FF2B5EF4-FFF2-40B4-BE49-F238E27FC236}">
              <a16:creationId xmlns:a16="http://schemas.microsoft.com/office/drawing/2014/main" id="{00000000-0008-0000-0C00-000042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7889538"/>
          <a:ext cx="255324" cy="254000"/>
        </a:xfrm>
        <a:prstGeom prst="rect">
          <a:avLst/>
        </a:prstGeom>
      </xdr:spPr>
    </xdr:pic>
    <xdr:clientData/>
  </xdr:oneCellAnchor>
  <xdr:oneCellAnchor>
    <xdr:from>
      <xdr:col>6</xdr:col>
      <xdr:colOff>91413</xdr:colOff>
      <xdr:row>53</xdr:row>
      <xdr:rowOff>39688</xdr:rowOff>
    </xdr:from>
    <xdr:ext cx="255324" cy="254000"/>
    <xdr:pic>
      <xdr:nvPicPr>
        <xdr:cNvPr id="835" name="Picture 834">
          <a:extLst>
            <a:ext uri="{FF2B5EF4-FFF2-40B4-BE49-F238E27FC236}">
              <a16:creationId xmlns:a16="http://schemas.microsoft.com/office/drawing/2014/main" id="{00000000-0008-0000-0C00-000043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7889538"/>
          <a:ext cx="255324" cy="254000"/>
        </a:xfrm>
        <a:prstGeom prst="rect">
          <a:avLst/>
        </a:prstGeom>
      </xdr:spPr>
    </xdr:pic>
    <xdr:clientData/>
  </xdr:oneCellAnchor>
  <xdr:oneCellAnchor>
    <xdr:from>
      <xdr:col>2</xdr:col>
      <xdr:colOff>58076</xdr:colOff>
      <xdr:row>55</xdr:row>
      <xdr:rowOff>39688</xdr:rowOff>
    </xdr:from>
    <xdr:ext cx="255324" cy="254000"/>
    <xdr:pic>
      <xdr:nvPicPr>
        <xdr:cNvPr id="836" name="Picture 835">
          <a:extLst>
            <a:ext uri="{FF2B5EF4-FFF2-40B4-BE49-F238E27FC236}">
              <a16:creationId xmlns:a16="http://schemas.microsoft.com/office/drawing/2014/main" id="{00000000-0008-0000-0C00-000044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8556288"/>
          <a:ext cx="255324" cy="254000"/>
        </a:xfrm>
        <a:prstGeom prst="rect">
          <a:avLst/>
        </a:prstGeom>
      </xdr:spPr>
    </xdr:pic>
    <xdr:clientData/>
  </xdr:oneCellAnchor>
  <xdr:oneCellAnchor>
    <xdr:from>
      <xdr:col>6</xdr:col>
      <xdr:colOff>112966</xdr:colOff>
      <xdr:row>55</xdr:row>
      <xdr:rowOff>39688</xdr:rowOff>
    </xdr:from>
    <xdr:ext cx="212218" cy="254000"/>
    <xdr:pic>
      <xdr:nvPicPr>
        <xdr:cNvPr id="837" name="Picture 836">
          <a:extLst>
            <a:ext uri="{FF2B5EF4-FFF2-40B4-BE49-F238E27FC236}">
              <a16:creationId xmlns:a16="http://schemas.microsoft.com/office/drawing/2014/main" id="{00000000-0008-0000-0C00-00004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8556288"/>
          <a:ext cx="212218" cy="254000"/>
        </a:xfrm>
        <a:prstGeom prst="rect">
          <a:avLst/>
        </a:prstGeom>
      </xdr:spPr>
    </xdr:pic>
    <xdr:clientData/>
  </xdr:oneCellAnchor>
  <xdr:oneCellAnchor>
    <xdr:from>
      <xdr:col>2</xdr:col>
      <xdr:colOff>74840</xdr:colOff>
      <xdr:row>56</xdr:row>
      <xdr:rowOff>39688</xdr:rowOff>
    </xdr:from>
    <xdr:ext cx="221796" cy="254000"/>
    <xdr:pic>
      <xdr:nvPicPr>
        <xdr:cNvPr id="838" name="Picture 837">
          <a:extLst>
            <a:ext uri="{FF2B5EF4-FFF2-40B4-BE49-F238E27FC236}">
              <a16:creationId xmlns:a16="http://schemas.microsoft.com/office/drawing/2014/main" id="{00000000-0008-0000-0C00-000046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8889663"/>
          <a:ext cx="221796" cy="254000"/>
        </a:xfrm>
        <a:prstGeom prst="rect">
          <a:avLst/>
        </a:prstGeom>
      </xdr:spPr>
    </xdr:pic>
    <xdr:clientData/>
  </xdr:oneCellAnchor>
  <xdr:oneCellAnchor>
    <xdr:from>
      <xdr:col>6</xdr:col>
      <xdr:colOff>92567</xdr:colOff>
      <xdr:row>56</xdr:row>
      <xdr:rowOff>39688</xdr:rowOff>
    </xdr:from>
    <xdr:ext cx="253016" cy="254000"/>
    <xdr:pic>
      <xdr:nvPicPr>
        <xdr:cNvPr id="839" name="Picture 838">
          <a:extLst>
            <a:ext uri="{FF2B5EF4-FFF2-40B4-BE49-F238E27FC236}">
              <a16:creationId xmlns:a16="http://schemas.microsoft.com/office/drawing/2014/main" id="{00000000-0008-0000-0C00-000047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8889663"/>
          <a:ext cx="253016" cy="254000"/>
        </a:xfrm>
        <a:prstGeom prst="rect">
          <a:avLst/>
        </a:prstGeom>
      </xdr:spPr>
    </xdr:pic>
    <xdr:clientData/>
  </xdr:oneCellAnchor>
  <xdr:oneCellAnchor>
    <xdr:from>
      <xdr:col>2</xdr:col>
      <xdr:colOff>58076</xdr:colOff>
      <xdr:row>57</xdr:row>
      <xdr:rowOff>39688</xdr:rowOff>
    </xdr:from>
    <xdr:ext cx="255324" cy="254000"/>
    <xdr:pic>
      <xdr:nvPicPr>
        <xdr:cNvPr id="840" name="Picture 839">
          <a:extLst>
            <a:ext uri="{FF2B5EF4-FFF2-40B4-BE49-F238E27FC236}">
              <a16:creationId xmlns:a16="http://schemas.microsoft.com/office/drawing/2014/main" id="{00000000-0008-0000-0C00-000048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9223038"/>
          <a:ext cx="255324" cy="254000"/>
        </a:xfrm>
        <a:prstGeom prst="rect">
          <a:avLst/>
        </a:prstGeom>
      </xdr:spPr>
    </xdr:pic>
    <xdr:clientData/>
  </xdr:oneCellAnchor>
  <xdr:oneCellAnchor>
    <xdr:from>
      <xdr:col>6</xdr:col>
      <xdr:colOff>91413</xdr:colOff>
      <xdr:row>57</xdr:row>
      <xdr:rowOff>39688</xdr:rowOff>
    </xdr:from>
    <xdr:ext cx="255324" cy="254000"/>
    <xdr:pic>
      <xdr:nvPicPr>
        <xdr:cNvPr id="841" name="Picture 840">
          <a:extLst>
            <a:ext uri="{FF2B5EF4-FFF2-40B4-BE49-F238E27FC236}">
              <a16:creationId xmlns:a16="http://schemas.microsoft.com/office/drawing/2014/main" id="{00000000-0008-0000-0C00-000049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9223038"/>
          <a:ext cx="255324" cy="254000"/>
        </a:xfrm>
        <a:prstGeom prst="rect">
          <a:avLst/>
        </a:prstGeom>
      </xdr:spPr>
    </xdr:pic>
    <xdr:clientData/>
  </xdr:oneCellAnchor>
  <xdr:oneCellAnchor>
    <xdr:from>
      <xdr:col>2</xdr:col>
      <xdr:colOff>58076</xdr:colOff>
      <xdr:row>61</xdr:row>
      <xdr:rowOff>37617</xdr:rowOff>
    </xdr:from>
    <xdr:ext cx="255324" cy="254000"/>
    <xdr:pic>
      <xdr:nvPicPr>
        <xdr:cNvPr id="842" name="Picture 841">
          <a:extLst>
            <a:ext uri="{FF2B5EF4-FFF2-40B4-BE49-F238E27FC236}">
              <a16:creationId xmlns:a16="http://schemas.microsoft.com/office/drawing/2014/main" id="{00000000-0008-0000-0C00-00004A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20621142"/>
          <a:ext cx="255324" cy="254000"/>
        </a:xfrm>
        <a:prstGeom prst="rect">
          <a:avLst/>
        </a:prstGeom>
      </xdr:spPr>
    </xdr:pic>
    <xdr:clientData/>
  </xdr:oneCellAnchor>
  <xdr:oneCellAnchor>
    <xdr:from>
      <xdr:col>6</xdr:col>
      <xdr:colOff>91507</xdr:colOff>
      <xdr:row>61</xdr:row>
      <xdr:rowOff>37617</xdr:rowOff>
    </xdr:from>
    <xdr:ext cx="255135" cy="254000"/>
    <xdr:pic>
      <xdr:nvPicPr>
        <xdr:cNvPr id="843" name="Picture 842">
          <a:extLst>
            <a:ext uri="{FF2B5EF4-FFF2-40B4-BE49-F238E27FC236}">
              <a16:creationId xmlns:a16="http://schemas.microsoft.com/office/drawing/2014/main" id="{00000000-0008-0000-0C00-00004B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20621142"/>
          <a:ext cx="255135" cy="254000"/>
        </a:xfrm>
        <a:prstGeom prst="rect">
          <a:avLst/>
        </a:prstGeom>
      </xdr:spPr>
    </xdr:pic>
    <xdr:clientData/>
  </xdr:oneCellAnchor>
  <xdr:oneCellAnchor>
    <xdr:from>
      <xdr:col>2</xdr:col>
      <xdr:colOff>89625</xdr:colOff>
      <xdr:row>62</xdr:row>
      <xdr:rowOff>39688</xdr:rowOff>
    </xdr:from>
    <xdr:ext cx="192225" cy="254000"/>
    <xdr:pic>
      <xdr:nvPicPr>
        <xdr:cNvPr id="844" name="Picture 843">
          <a:extLst>
            <a:ext uri="{FF2B5EF4-FFF2-40B4-BE49-F238E27FC236}">
              <a16:creationId xmlns:a16="http://schemas.microsoft.com/office/drawing/2014/main" id="{00000000-0008-0000-0C00-00004C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20956588"/>
          <a:ext cx="192225" cy="254000"/>
        </a:xfrm>
        <a:prstGeom prst="rect">
          <a:avLst/>
        </a:prstGeom>
      </xdr:spPr>
    </xdr:pic>
    <xdr:clientData/>
  </xdr:oneCellAnchor>
  <xdr:oneCellAnchor>
    <xdr:from>
      <xdr:col>6</xdr:col>
      <xdr:colOff>90238</xdr:colOff>
      <xdr:row>62</xdr:row>
      <xdr:rowOff>39688</xdr:rowOff>
    </xdr:from>
    <xdr:ext cx="257674" cy="254000"/>
    <xdr:pic>
      <xdr:nvPicPr>
        <xdr:cNvPr id="845" name="Picture 844">
          <a:extLst>
            <a:ext uri="{FF2B5EF4-FFF2-40B4-BE49-F238E27FC236}">
              <a16:creationId xmlns:a16="http://schemas.microsoft.com/office/drawing/2014/main" id="{00000000-0008-0000-0C00-00004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20956588"/>
          <a:ext cx="257674" cy="254000"/>
        </a:xfrm>
        <a:prstGeom prst="rect">
          <a:avLst/>
        </a:prstGeom>
      </xdr:spPr>
    </xdr:pic>
    <xdr:clientData/>
  </xdr:oneCellAnchor>
  <xdr:oneCellAnchor>
    <xdr:from>
      <xdr:col>2</xdr:col>
      <xdr:colOff>58076</xdr:colOff>
      <xdr:row>63</xdr:row>
      <xdr:rowOff>39688</xdr:rowOff>
    </xdr:from>
    <xdr:ext cx="255324" cy="254000"/>
    <xdr:pic>
      <xdr:nvPicPr>
        <xdr:cNvPr id="846" name="Picture 845">
          <a:extLst>
            <a:ext uri="{FF2B5EF4-FFF2-40B4-BE49-F238E27FC236}">
              <a16:creationId xmlns:a16="http://schemas.microsoft.com/office/drawing/2014/main" id="{00000000-0008-0000-0C00-00004E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21289963"/>
          <a:ext cx="255324" cy="254000"/>
        </a:xfrm>
        <a:prstGeom prst="rect">
          <a:avLst/>
        </a:prstGeom>
      </xdr:spPr>
    </xdr:pic>
    <xdr:clientData/>
  </xdr:oneCellAnchor>
  <xdr:oneCellAnchor>
    <xdr:from>
      <xdr:col>6</xdr:col>
      <xdr:colOff>91413</xdr:colOff>
      <xdr:row>63</xdr:row>
      <xdr:rowOff>39688</xdr:rowOff>
    </xdr:from>
    <xdr:ext cx="255324" cy="254000"/>
    <xdr:pic>
      <xdr:nvPicPr>
        <xdr:cNvPr id="847" name="Picture 846">
          <a:extLst>
            <a:ext uri="{FF2B5EF4-FFF2-40B4-BE49-F238E27FC236}">
              <a16:creationId xmlns:a16="http://schemas.microsoft.com/office/drawing/2014/main" id="{00000000-0008-0000-0C00-00004F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21289963"/>
          <a:ext cx="255324" cy="254000"/>
        </a:xfrm>
        <a:prstGeom prst="rect">
          <a:avLst/>
        </a:prstGeom>
      </xdr:spPr>
    </xdr:pic>
    <xdr:clientData/>
  </xdr:oneCellAnchor>
  <xdr:oneCellAnchor>
    <xdr:from>
      <xdr:col>2</xdr:col>
      <xdr:colOff>58170</xdr:colOff>
      <xdr:row>64</xdr:row>
      <xdr:rowOff>39688</xdr:rowOff>
    </xdr:from>
    <xdr:ext cx="255135" cy="254000"/>
    <xdr:pic>
      <xdr:nvPicPr>
        <xdr:cNvPr id="848" name="Picture 847">
          <a:extLst>
            <a:ext uri="{FF2B5EF4-FFF2-40B4-BE49-F238E27FC236}">
              <a16:creationId xmlns:a16="http://schemas.microsoft.com/office/drawing/2014/main" id="{00000000-0008-0000-0C00-000050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21623338"/>
          <a:ext cx="255135" cy="254000"/>
        </a:xfrm>
        <a:prstGeom prst="rect">
          <a:avLst/>
        </a:prstGeom>
      </xdr:spPr>
    </xdr:pic>
    <xdr:clientData/>
  </xdr:oneCellAnchor>
  <xdr:oneCellAnchor>
    <xdr:from>
      <xdr:col>6</xdr:col>
      <xdr:colOff>91413</xdr:colOff>
      <xdr:row>64</xdr:row>
      <xdr:rowOff>39688</xdr:rowOff>
    </xdr:from>
    <xdr:ext cx="255324" cy="254000"/>
    <xdr:pic>
      <xdr:nvPicPr>
        <xdr:cNvPr id="849" name="Picture 848">
          <a:extLst>
            <a:ext uri="{FF2B5EF4-FFF2-40B4-BE49-F238E27FC236}">
              <a16:creationId xmlns:a16="http://schemas.microsoft.com/office/drawing/2014/main" id="{00000000-0008-0000-0C00-00005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21623338"/>
          <a:ext cx="255324" cy="254000"/>
        </a:xfrm>
        <a:prstGeom prst="rect">
          <a:avLst/>
        </a:prstGeom>
      </xdr:spPr>
    </xdr:pic>
    <xdr:clientData/>
  </xdr:oneCellAnchor>
  <xdr:oneCellAnchor>
    <xdr:from>
      <xdr:col>2</xdr:col>
      <xdr:colOff>58076</xdr:colOff>
      <xdr:row>65</xdr:row>
      <xdr:rowOff>39688</xdr:rowOff>
    </xdr:from>
    <xdr:ext cx="255324" cy="254000"/>
    <xdr:pic>
      <xdr:nvPicPr>
        <xdr:cNvPr id="850" name="Picture 849">
          <a:extLst>
            <a:ext uri="{FF2B5EF4-FFF2-40B4-BE49-F238E27FC236}">
              <a16:creationId xmlns:a16="http://schemas.microsoft.com/office/drawing/2014/main" id="{00000000-0008-0000-0C00-000052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21956713"/>
          <a:ext cx="255324" cy="254000"/>
        </a:xfrm>
        <a:prstGeom prst="rect">
          <a:avLst/>
        </a:prstGeom>
      </xdr:spPr>
    </xdr:pic>
    <xdr:clientData/>
  </xdr:oneCellAnchor>
  <xdr:oneCellAnchor>
    <xdr:from>
      <xdr:col>6</xdr:col>
      <xdr:colOff>90238</xdr:colOff>
      <xdr:row>65</xdr:row>
      <xdr:rowOff>39688</xdr:rowOff>
    </xdr:from>
    <xdr:ext cx="257674" cy="254000"/>
    <xdr:pic>
      <xdr:nvPicPr>
        <xdr:cNvPr id="851" name="Picture 850">
          <a:extLst>
            <a:ext uri="{FF2B5EF4-FFF2-40B4-BE49-F238E27FC236}">
              <a16:creationId xmlns:a16="http://schemas.microsoft.com/office/drawing/2014/main" id="{00000000-0008-0000-0C00-000053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21956713"/>
          <a:ext cx="257674" cy="254000"/>
        </a:xfrm>
        <a:prstGeom prst="rect">
          <a:avLst/>
        </a:prstGeom>
      </xdr:spPr>
    </xdr:pic>
    <xdr:clientData/>
  </xdr:oneCellAnchor>
  <xdr:oneCellAnchor>
    <xdr:from>
      <xdr:col>2</xdr:col>
      <xdr:colOff>58076</xdr:colOff>
      <xdr:row>66</xdr:row>
      <xdr:rowOff>39688</xdr:rowOff>
    </xdr:from>
    <xdr:ext cx="255324" cy="254000"/>
    <xdr:pic>
      <xdr:nvPicPr>
        <xdr:cNvPr id="852" name="Picture 851">
          <a:extLst>
            <a:ext uri="{FF2B5EF4-FFF2-40B4-BE49-F238E27FC236}">
              <a16:creationId xmlns:a16="http://schemas.microsoft.com/office/drawing/2014/main" id="{00000000-0008-0000-0C00-000054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22290088"/>
          <a:ext cx="255324" cy="254000"/>
        </a:xfrm>
        <a:prstGeom prst="rect">
          <a:avLst/>
        </a:prstGeom>
      </xdr:spPr>
    </xdr:pic>
    <xdr:clientData/>
  </xdr:oneCellAnchor>
  <xdr:oneCellAnchor>
    <xdr:from>
      <xdr:col>6</xdr:col>
      <xdr:colOff>112966</xdr:colOff>
      <xdr:row>66</xdr:row>
      <xdr:rowOff>39688</xdr:rowOff>
    </xdr:from>
    <xdr:ext cx="212218" cy="254000"/>
    <xdr:pic>
      <xdr:nvPicPr>
        <xdr:cNvPr id="853" name="Picture 852">
          <a:extLst>
            <a:ext uri="{FF2B5EF4-FFF2-40B4-BE49-F238E27FC236}">
              <a16:creationId xmlns:a16="http://schemas.microsoft.com/office/drawing/2014/main" id="{00000000-0008-0000-0C00-00005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22290088"/>
          <a:ext cx="212218" cy="254000"/>
        </a:xfrm>
        <a:prstGeom prst="rect">
          <a:avLst/>
        </a:prstGeom>
      </xdr:spPr>
    </xdr:pic>
    <xdr:clientData/>
  </xdr:oneCellAnchor>
  <xdr:oneCellAnchor>
    <xdr:from>
      <xdr:col>2</xdr:col>
      <xdr:colOff>58076</xdr:colOff>
      <xdr:row>67</xdr:row>
      <xdr:rowOff>39688</xdr:rowOff>
    </xdr:from>
    <xdr:ext cx="255324" cy="254000"/>
    <xdr:pic>
      <xdr:nvPicPr>
        <xdr:cNvPr id="854" name="Picture 853">
          <a:extLst>
            <a:ext uri="{FF2B5EF4-FFF2-40B4-BE49-F238E27FC236}">
              <a16:creationId xmlns:a16="http://schemas.microsoft.com/office/drawing/2014/main" id="{00000000-0008-0000-0C00-000056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22623463"/>
          <a:ext cx="255324" cy="254000"/>
        </a:xfrm>
        <a:prstGeom prst="rect">
          <a:avLst/>
        </a:prstGeom>
      </xdr:spPr>
    </xdr:pic>
    <xdr:clientData/>
  </xdr:oneCellAnchor>
  <xdr:oneCellAnchor>
    <xdr:from>
      <xdr:col>6</xdr:col>
      <xdr:colOff>92567</xdr:colOff>
      <xdr:row>67</xdr:row>
      <xdr:rowOff>39688</xdr:rowOff>
    </xdr:from>
    <xdr:ext cx="253016" cy="254000"/>
    <xdr:pic>
      <xdr:nvPicPr>
        <xdr:cNvPr id="855" name="Picture 854">
          <a:extLst>
            <a:ext uri="{FF2B5EF4-FFF2-40B4-BE49-F238E27FC236}">
              <a16:creationId xmlns:a16="http://schemas.microsoft.com/office/drawing/2014/main" id="{00000000-0008-0000-0C00-000057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22623463"/>
          <a:ext cx="253016" cy="254000"/>
        </a:xfrm>
        <a:prstGeom prst="rect">
          <a:avLst/>
        </a:prstGeom>
      </xdr:spPr>
    </xdr:pic>
    <xdr:clientData/>
  </xdr:oneCellAnchor>
  <xdr:oneCellAnchor>
    <xdr:from>
      <xdr:col>2</xdr:col>
      <xdr:colOff>38263</xdr:colOff>
      <xdr:row>69</xdr:row>
      <xdr:rowOff>39688</xdr:rowOff>
    </xdr:from>
    <xdr:ext cx="294948" cy="254000"/>
    <xdr:pic>
      <xdr:nvPicPr>
        <xdr:cNvPr id="856" name="Picture 855">
          <a:extLst>
            <a:ext uri="{FF2B5EF4-FFF2-40B4-BE49-F238E27FC236}">
              <a16:creationId xmlns:a16="http://schemas.microsoft.com/office/drawing/2014/main" id="{00000000-0008-0000-0C00-000058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23290213"/>
          <a:ext cx="294948" cy="254000"/>
        </a:xfrm>
        <a:prstGeom prst="rect">
          <a:avLst/>
        </a:prstGeom>
      </xdr:spPr>
    </xdr:pic>
    <xdr:clientData/>
  </xdr:oneCellAnchor>
  <xdr:oneCellAnchor>
    <xdr:from>
      <xdr:col>6</xdr:col>
      <xdr:colOff>108177</xdr:colOff>
      <xdr:row>69</xdr:row>
      <xdr:rowOff>39688</xdr:rowOff>
    </xdr:from>
    <xdr:ext cx="221796" cy="254000"/>
    <xdr:pic>
      <xdr:nvPicPr>
        <xdr:cNvPr id="857" name="Picture 856">
          <a:extLst>
            <a:ext uri="{FF2B5EF4-FFF2-40B4-BE49-F238E27FC236}">
              <a16:creationId xmlns:a16="http://schemas.microsoft.com/office/drawing/2014/main" id="{00000000-0008-0000-0C00-000059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23290213"/>
          <a:ext cx="221796" cy="254000"/>
        </a:xfrm>
        <a:prstGeom prst="rect">
          <a:avLst/>
        </a:prstGeom>
      </xdr:spPr>
    </xdr:pic>
    <xdr:clientData/>
  </xdr:oneCellAnchor>
  <xdr:oneCellAnchor>
    <xdr:from>
      <xdr:col>2</xdr:col>
      <xdr:colOff>58076</xdr:colOff>
      <xdr:row>70</xdr:row>
      <xdr:rowOff>39688</xdr:rowOff>
    </xdr:from>
    <xdr:ext cx="255324" cy="254000"/>
    <xdr:pic>
      <xdr:nvPicPr>
        <xdr:cNvPr id="858" name="Picture 857">
          <a:extLst>
            <a:ext uri="{FF2B5EF4-FFF2-40B4-BE49-F238E27FC236}">
              <a16:creationId xmlns:a16="http://schemas.microsoft.com/office/drawing/2014/main" id="{00000000-0008-0000-0C00-00005A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23623588"/>
          <a:ext cx="255324" cy="254000"/>
        </a:xfrm>
        <a:prstGeom prst="rect">
          <a:avLst/>
        </a:prstGeom>
      </xdr:spPr>
    </xdr:pic>
    <xdr:clientData/>
  </xdr:oneCellAnchor>
  <xdr:oneCellAnchor>
    <xdr:from>
      <xdr:col>6</xdr:col>
      <xdr:colOff>104283</xdr:colOff>
      <xdr:row>70</xdr:row>
      <xdr:rowOff>39688</xdr:rowOff>
    </xdr:from>
    <xdr:ext cx="229585" cy="254000"/>
    <xdr:pic>
      <xdr:nvPicPr>
        <xdr:cNvPr id="859" name="Picture 858">
          <a:extLst>
            <a:ext uri="{FF2B5EF4-FFF2-40B4-BE49-F238E27FC236}">
              <a16:creationId xmlns:a16="http://schemas.microsoft.com/office/drawing/2014/main" id="{00000000-0008-0000-0C00-00005B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23623588"/>
          <a:ext cx="229585" cy="254000"/>
        </a:xfrm>
        <a:prstGeom prst="rect">
          <a:avLst/>
        </a:prstGeom>
      </xdr:spPr>
    </xdr:pic>
    <xdr:clientData/>
  </xdr:oneCellAnchor>
  <xdr:oneCellAnchor>
    <xdr:from>
      <xdr:col>2</xdr:col>
      <xdr:colOff>72280</xdr:colOff>
      <xdr:row>72</xdr:row>
      <xdr:rowOff>39688</xdr:rowOff>
    </xdr:from>
    <xdr:ext cx="226914" cy="254000"/>
    <xdr:pic>
      <xdr:nvPicPr>
        <xdr:cNvPr id="860" name="Picture 859">
          <a:extLst>
            <a:ext uri="{FF2B5EF4-FFF2-40B4-BE49-F238E27FC236}">
              <a16:creationId xmlns:a16="http://schemas.microsoft.com/office/drawing/2014/main" id="{00000000-0008-0000-0C00-00005C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24290338"/>
          <a:ext cx="226914" cy="254000"/>
        </a:xfrm>
        <a:prstGeom prst="rect">
          <a:avLst/>
        </a:prstGeom>
      </xdr:spPr>
    </xdr:pic>
    <xdr:clientData/>
  </xdr:oneCellAnchor>
  <xdr:oneCellAnchor>
    <xdr:from>
      <xdr:col>6</xdr:col>
      <xdr:colOff>95406</xdr:colOff>
      <xdr:row>72</xdr:row>
      <xdr:rowOff>39688</xdr:rowOff>
    </xdr:from>
    <xdr:ext cx="247339" cy="254000"/>
    <xdr:pic>
      <xdr:nvPicPr>
        <xdr:cNvPr id="861" name="Picture 860">
          <a:extLst>
            <a:ext uri="{FF2B5EF4-FFF2-40B4-BE49-F238E27FC236}">
              <a16:creationId xmlns:a16="http://schemas.microsoft.com/office/drawing/2014/main" id="{00000000-0008-0000-0C00-00005D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24290338"/>
          <a:ext cx="247339" cy="254000"/>
        </a:xfrm>
        <a:prstGeom prst="rect">
          <a:avLst/>
        </a:prstGeom>
      </xdr:spPr>
    </xdr:pic>
    <xdr:clientData/>
  </xdr:oneCellAnchor>
  <xdr:oneCellAnchor>
    <xdr:from>
      <xdr:col>2</xdr:col>
      <xdr:colOff>56901</xdr:colOff>
      <xdr:row>76</xdr:row>
      <xdr:rowOff>39688</xdr:rowOff>
    </xdr:from>
    <xdr:ext cx="257674" cy="254000"/>
    <xdr:pic>
      <xdr:nvPicPr>
        <xdr:cNvPr id="862" name="Picture 861">
          <a:extLst>
            <a:ext uri="{FF2B5EF4-FFF2-40B4-BE49-F238E27FC236}">
              <a16:creationId xmlns:a16="http://schemas.microsoft.com/office/drawing/2014/main" id="{00000000-0008-0000-0C00-00005E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25690513"/>
          <a:ext cx="257674" cy="254000"/>
        </a:xfrm>
        <a:prstGeom prst="rect">
          <a:avLst/>
        </a:prstGeom>
      </xdr:spPr>
    </xdr:pic>
    <xdr:clientData/>
  </xdr:oneCellAnchor>
  <xdr:oneCellAnchor>
    <xdr:from>
      <xdr:col>6</xdr:col>
      <xdr:colOff>91413</xdr:colOff>
      <xdr:row>76</xdr:row>
      <xdr:rowOff>39688</xdr:rowOff>
    </xdr:from>
    <xdr:ext cx="255324" cy="254000"/>
    <xdr:pic>
      <xdr:nvPicPr>
        <xdr:cNvPr id="863" name="Picture 862">
          <a:extLst>
            <a:ext uri="{FF2B5EF4-FFF2-40B4-BE49-F238E27FC236}">
              <a16:creationId xmlns:a16="http://schemas.microsoft.com/office/drawing/2014/main" id="{00000000-0008-0000-0C00-00005F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25690513"/>
          <a:ext cx="255324" cy="254000"/>
        </a:xfrm>
        <a:prstGeom prst="rect">
          <a:avLst/>
        </a:prstGeom>
      </xdr:spPr>
    </xdr:pic>
    <xdr:clientData/>
  </xdr:oneCellAnchor>
  <xdr:oneCellAnchor>
    <xdr:from>
      <xdr:col>2</xdr:col>
      <xdr:colOff>74840</xdr:colOff>
      <xdr:row>77</xdr:row>
      <xdr:rowOff>39688</xdr:rowOff>
    </xdr:from>
    <xdr:ext cx="221796" cy="254000"/>
    <xdr:pic>
      <xdr:nvPicPr>
        <xdr:cNvPr id="864" name="Picture 863">
          <a:extLst>
            <a:ext uri="{FF2B5EF4-FFF2-40B4-BE49-F238E27FC236}">
              <a16:creationId xmlns:a16="http://schemas.microsoft.com/office/drawing/2014/main" id="{00000000-0008-0000-0C00-000060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26023888"/>
          <a:ext cx="221796" cy="254000"/>
        </a:xfrm>
        <a:prstGeom prst="rect">
          <a:avLst/>
        </a:prstGeom>
      </xdr:spPr>
    </xdr:pic>
    <xdr:clientData/>
  </xdr:oneCellAnchor>
  <xdr:oneCellAnchor>
    <xdr:from>
      <xdr:col>6</xdr:col>
      <xdr:colOff>122963</xdr:colOff>
      <xdr:row>77</xdr:row>
      <xdr:rowOff>39688</xdr:rowOff>
    </xdr:from>
    <xdr:ext cx="192225" cy="254000"/>
    <xdr:pic>
      <xdr:nvPicPr>
        <xdr:cNvPr id="865" name="Picture 864">
          <a:extLst>
            <a:ext uri="{FF2B5EF4-FFF2-40B4-BE49-F238E27FC236}">
              <a16:creationId xmlns:a16="http://schemas.microsoft.com/office/drawing/2014/main" id="{00000000-0008-0000-0C00-00006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26023888"/>
          <a:ext cx="192225" cy="254000"/>
        </a:xfrm>
        <a:prstGeom prst="rect">
          <a:avLst/>
        </a:prstGeom>
      </xdr:spPr>
    </xdr:pic>
    <xdr:clientData/>
  </xdr:oneCellAnchor>
  <xdr:oneCellAnchor>
    <xdr:from>
      <xdr:col>2</xdr:col>
      <xdr:colOff>58076</xdr:colOff>
      <xdr:row>78</xdr:row>
      <xdr:rowOff>39688</xdr:rowOff>
    </xdr:from>
    <xdr:ext cx="255324" cy="254000"/>
    <xdr:pic>
      <xdr:nvPicPr>
        <xdr:cNvPr id="866" name="Picture 865">
          <a:extLst>
            <a:ext uri="{FF2B5EF4-FFF2-40B4-BE49-F238E27FC236}">
              <a16:creationId xmlns:a16="http://schemas.microsoft.com/office/drawing/2014/main" id="{00000000-0008-0000-0C00-000062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26357263"/>
          <a:ext cx="255324" cy="254000"/>
        </a:xfrm>
        <a:prstGeom prst="rect">
          <a:avLst/>
        </a:prstGeom>
      </xdr:spPr>
    </xdr:pic>
    <xdr:clientData/>
  </xdr:oneCellAnchor>
  <xdr:oneCellAnchor>
    <xdr:from>
      <xdr:col>6</xdr:col>
      <xdr:colOff>91413</xdr:colOff>
      <xdr:row>78</xdr:row>
      <xdr:rowOff>39688</xdr:rowOff>
    </xdr:from>
    <xdr:ext cx="255324" cy="254000"/>
    <xdr:pic>
      <xdr:nvPicPr>
        <xdr:cNvPr id="867" name="Picture 866">
          <a:extLst>
            <a:ext uri="{FF2B5EF4-FFF2-40B4-BE49-F238E27FC236}">
              <a16:creationId xmlns:a16="http://schemas.microsoft.com/office/drawing/2014/main" id="{00000000-0008-0000-0C00-000063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26357263"/>
          <a:ext cx="255324" cy="254000"/>
        </a:xfrm>
        <a:prstGeom prst="rect">
          <a:avLst/>
        </a:prstGeom>
      </xdr:spPr>
    </xdr:pic>
    <xdr:clientData/>
  </xdr:oneCellAnchor>
  <xdr:oneCellAnchor>
    <xdr:from>
      <xdr:col>2</xdr:col>
      <xdr:colOff>58076</xdr:colOff>
      <xdr:row>79</xdr:row>
      <xdr:rowOff>39688</xdr:rowOff>
    </xdr:from>
    <xdr:ext cx="255324" cy="254000"/>
    <xdr:pic>
      <xdr:nvPicPr>
        <xdr:cNvPr id="868" name="Picture 867">
          <a:extLst>
            <a:ext uri="{FF2B5EF4-FFF2-40B4-BE49-F238E27FC236}">
              <a16:creationId xmlns:a16="http://schemas.microsoft.com/office/drawing/2014/main" id="{00000000-0008-0000-0C00-000064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26690638"/>
          <a:ext cx="255324" cy="254000"/>
        </a:xfrm>
        <a:prstGeom prst="rect">
          <a:avLst/>
        </a:prstGeom>
      </xdr:spPr>
    </xdr:pic>
    <xdr:clientData/>
  </xdr:oneCellAnchor>
  <xdr:oneCellAnchor>
    <xdr:from>
      <xdr:col>6</xdr:col>
      <xdr:colOff>91413</xdr:colOff>
      <xdr:row>79</xdr:row>
      <xdr:rowOff>39688</xdr:rowOff>
    </xdr:from>
    <xdr:ext cx="255324" cy="254000"/>
    <xdr:pic>
      <xdr:nvPicPr>
        <xdr:cNvPr id="869" name="Picture 868">
          <a:extLst>
            <a:ext uri="{FF2B5EF4-FFF2-40B4-BE49-F238E27FC236}">
              <a16:creationId xmlns:a16="http://schemas.microsoft.com/office/drawing/2014/main" id="{00000000-0008-0000-0C00-000065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26690638"/>
          <a:ext cx="255324" cy="254000"/>
        </a:xfrm>
        <a:prstGeom prst="rect">
          <a:avLst/>
        </a:prstGeom>
      </xdr:spPr>
    </xdr:pic>
    <xdr:clientData/>
  </xdr:oneCellAnchor>
  <xdr:oneCellAnchor>
    <xdr:from>
      <xdr:col>2</xdr:col>
      <xdr:colOff>56901</xdr:colOff>
      <xdr:row>80</xdr:row>
      <xdr:rowOff>39688</xdr:rowOff>
    </xdr:from>
    <xdr:ext cx="257674" cy="254000"/>
    <xdr:pic>
      <xdr:nvPicPr>
        <xdr:cNvPr id="870" name="Picture 869">
          <a:extLst>
            <a:ext uri="{FF2B5EF4-FFF2-40B4-BE49-F238E27FC236}">
              <a16:creationId xmlns:a16="http://schemas.microsoft.com/office/drawing/2014/main" id="{00000000-0008-0000-0C00-000066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27024013"/>
          <a:ext cx="257674" cy="254000"/>
        </a:xfrm>
        <a:prstGeom prst="rect">
          <a:avLst/>
        </a:prstGeom>
      </xdr:spPr>
    </xdr:pic>
    <xdr:clientData/>
  </xdr:oneCellAnchor>
  <xdr:oneCellAnchor>
    <xdr:from>
      <xdr:col>6</xdr:col>
      <xdr:colOff>91507</xdr:colOff>
      <xdr:row>80</xdr:row>
      <xdr:rowOff>39688</xdr:rowOff>
    </xdr:from>
    <xdr:ext cx="255135" cy="254000"/>
    <xdr:pic>
      <xdr:nvPicPr>
        <xdr:cNvPr id="871" name="Picture 870">
          <a:extLst>
            <a:ext uri="{FF2B5EF4-FFF2-40B4-BE49-F238E27FC236}">
              <a16:creationId xmlns:a16="http://schemas.microsoft.com/office/drawing/2014/main" id="{00000000-0008-0000-0C00-000067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27024013"/>
          <a:ext cx="255135" cy="254000"/>
        </a:xfrm>
        <a:prstGeom prst="rect">
          <a:avLst/>
        </a:prstGeom>
      </xdr:spPr>
    </xdr:pic>
    <xdr:clientData/>
  </xdr:oneCellAnchor>
  <xdr:oneCellAnchor>
    <xdr:from>
      <xdr:col>2</xdr:col>
      <xdr:colOff>58170</xdr:colOff>
      <xdr:row>81</xdr:row>
      <xdr:rowOff>39688</xdr:rowOff>
    </xdr:from>
    <xdr:ext cx="255135" cy="254000"/>
    <xdr:pic>
      <xdr:nvPicPr>
        <xdr:cNvPr id="872" name="Picture 871">
          <a:extLst>
            <a:ext uri="{FF2B5EF4-FFF2-40B4-BE49-F238E27FC236}">
              <a16:creationId xmlns:a16="http://schemas.microsoft.com/office/drawing/2014/main" id="{00000000-0008-0000-0C00-00006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27357388"/>
          <a:ext cx="255135" cy="254000"/>
        </a:xfrm>
        <a:prstGeom prst="rect">
          <a:avLst/>
        </a:prstGeom>
      </xdr:spPr>
    </xdr:pic>
    <xdr:clientData/>
  </xdr:oneCellAnchor>
  <xdr:oneCellAnchor>
    <xdr:from>
      <xdr:col>6</xdr:col>
      <xdr:colOff>105618</xdr:colOff>
      <xdr:row>81</xdr:row>
      <xdr:rowOff>39688</xdr:rowOff>
    </xdr:from>
    <xdr:ext cx="226914" cy="254000"/>
    <xdr:pic>
      <xdr:nvPicPr>
        <xdr:cNvPr id="873" name="Picture 872">
          <a:extLst>
            <a:ext uri="{FF2B5EF4-FFF2-40B4-BE49-F238E27FC236}">
              <a16:creationId xmlns:a16="http://schemas.microsoft.com/office/drawing/2014/main" id="{00000000-0008-0000-0C00-000069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27357388"/>
          <a:ext cx="226914" cy="254000"/>
        </a:xfrm>
        <a:prstGeom prst="rect">
          <a:avLst/>
        </a:prstGeom>
      </xdr:spPr>
    </xdr:pic>
    <xdr:clientData/>
  </xdr:oneCellAnchor>
  <xdr:oneCellAnchor>
    <xdr:from>
      <xdr:col>2</xdr:col>
      <xdr:colOff>59230</xdr:colOff>
      <xdr:row>82</xdr:row>
      <xdr:rowOff>39688</xdr:rowOff>
    </xdr:from>
    <xdr:ext cx="253016" cy="254000"/>
    <xdr:pic>
      <xdr:nvPicPr>
        <xdr:cNvPr id="874" name="Picture 873">
          <a:extLst>
            <a:ext uri="{FF2B5EF4-FFF2-40B4-BE49-F238E27FC236}">
              <a16:creationId xmlns:a16="http://schemas.microsoft.com/office/drawing/2014/main" id="{00000000-0008-0000-0C00-00006A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27690763"/>
          <a:ext cx="253016" cy="254000"/>
        </a:xfrm>
        <a:prstGeom prst="rect">
          <a:avLst/>
        </a:prstGeom>
      </xdr:spPr>
    </xdr:pic>
    <xdr:clientData/>
  </xdr:oneCellAnchor>
  <xdr:oneCellAnchor>
    <xdr:from>
      <xdr:col>6</xdr:col>
      <xdr:colOff>71601</xdr:colOff>
      <xdr:row>82</xdr:row>
      <xdr:rowOff>39688</xdr:rowOff>
    </xdr:from>
    <xdr:ext cx="294948" cy="254000"/>
    <xdr:pic>
      <xdr:nvPicPr>
        <xdr:cNvPr id="875" name="Picture 874">
          <a:extLst>
            <a:ext uri="{FF2B5EF4-FFF2-40B4-BE49-F238E27FC236}">
              <a16:creationId xmlns:a16="http://schemas.microsoft.com/office/drawing/2014/main" id="{00000000-0008-0000-0C00-00006B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27690763"/>
          <a:ext cx="294948" cy="254000"/>
        </a:xfrm>
        <a:prstGeom prst="rect">
          <a:avLst/>
        </a:prstGeom>
      </xdr:spPr>
    </xdr:pic>
    <xdr:clientData/>
  </xdr:oneCellAnchor>
  <xdr:oneCellAnchor>
    <xdr:from>
      <xdr:col>2</xdr:col>
      <xdr:colOff>62068</xdr:colOff>
      <xdr:row>83</xdr:row>
      <xdr:rowOff>39688</xdr:rowOff>
    </xdr:from>
    <xdr:ext cx="247339" cy="254000"/>
    <xdr:pic>
      <xdr:nvPicPr>
        <xdr:cNvPr id="876" name="Picture 875">
          <a:extLst>
            <a:ext uri="{FF2B5EF4-FFF2-40B4-BE49-F238E27FC236}">
              <a16:creationId xmlns:a16="http://schemas.microsoft.com/office/drawing/2014/main" id="{00000000-0008-0000-0C00-00006C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28024138"/>
          <a:ext cx="247339" cy="254000"/>
        </a:xfrm>
        <a:prstGeom prst="rect">
          <a:avLst/>
        </a:prstGeom>
      </xdr:spPr>
    </xdr:pic>
    <xdr:clientData/>
  </xdr:oneCellAnchor>
  <xdr:oneCellAnchor>
    <xdr:from>
      <xdr:col>6</xdr:col>
      <xdr:colOff>91413</xdr:colOff>
      <xdr:row>83</xdr:row>
      <xdr:rowOff>39688</xdr:rowOff>
    </xdr:from>
    <xdr:ext cx="255324" cy="254000"/>
    <xdr:pic>
      <xdr:nvPicPr>
        <xdr:cNvPr id="877" name="Picture 876">
          <a:extLst>
            <a:ext uri="{FF2B5EF4-FFF2-40B4-BE49-F238E27FC236}">
              <a16:creationId xmlns:a16="http://schemas.microsoft.com/office/drawing/2014/main" id="{00000000-0008-0000-0C00-00006D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28024138"/>
          <a:ext cx="255324" cy="254000"/>
        </a:xfrm>
        <a:prstGeom prst="rect">
          <a:avLst/>
        </a:prstGeom>
      </xdr:spPr>
    </xdr:pic>
    <xdr:clientData/>
  </xdr:oneCellAnchor>
  <xdr:oneCellAnchor>
    <xdr:from>
      <xdr:col>2</xdr:col>
      <xdr:colOff>70945</xdr:colOff>
      <xdr:row>85</xdr:row>
      <xdr:rowOff>39688</xdr:rowOff>
    </xdr:from>
    <xdr:ext cx="229585" cy="254000"/>
    <xdr:pic>
      <xdr:nvPicPr>
        <xdr:cNvPr id="878" name="Picture 877">
          <a:extLst>
            <a:ext uri="{FF2B5EF4-FFF2-40B4-BE49-F238E27FC236}">
              <a16:creationId xmlns:a16="http://schemas.microsoft.com/office/drawing/2014/main" id="{00000000-0008-0000-0C00-00006E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28690888"/>
          <a:ext cx="229585" cy="254000"/>
        </a:xfrm>
        <a:prstGeom prst="rect">
          <a:avLst/>
        </a:prstGeom>
      </xdr:spPr>
    </xdr:pic>
    <xdr:clientData/>
  </xdr:oneCellAnchor>
  <xdr:oneCellAnchor>
    <xdr:from>
      <xdr:col>6</xdr:col>
      <xdr:colOff>91413</xdr:colOff>
      <xdr:row>85</xdr:row>
      <xdr:rowOff>39688</xdr:rowOff>
    </xdr:from>
    <xdr:ext cx="255324" cy="254000"/>
    <xdr:pic>
      <xdr:nvPicPr>
        <xdr:cNvPr id="879" name="Picture 878">
          <a:extLst>
            <a:ext uri="{FF2B5EF4-FFF2-40B4-BE49-F238E27FC236}">
              <a16:creationId xmlns:a16="http://schemas.microsoft.com/office/drawing/2014/main" id="{00000000-0008-0000-0C00-00006F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28690888"/>
          <a:ext cx="255324" cy="254000"/>
        </a:xfrm>
        <a:prstGeom prst="rect">
          <a:avLst/>
        </a:prstGeom>
      </xdr:spPr>
    </xdr:pic>
    <xdr:clientData/>
  </xdr:oneCellAnchor>
  <xdr:oneCellAnchor>
    <xdr:from>
      <xdr:col>2</xdr:col>
      <xdr:colOff>79629</xdr:colOff>
      <xdr:row>86</xdr:row>
      <xdr:rowOff>39688</xdr:rowOff>
    </xdr:from>
    <xdr:ext cx="212218" cy="254000"/>
    <xdr:pic>
      <xdr:nvPicPr>
        <xdr:cNvPr id="880" name="Picture 879">
          <a:extLst>
            <a:ext uri="{FF2B5EF4-FFF2-40B4-BE49-F238E27FC236}">
              <a16:creationId xmlns:a16="http://schemas.microsoft.com/office/drawing/2014/main" id="{00000000-0008-0000-0C00-000070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29024263"/>
          <a:ext cx="212218" cy="254000"/>
        </a:xfrm>
        <a:prstGeom prst="rect">
          <a:avLst/>
        </a:prstGeom>
      </xdr:spPr>
    </xdr:pic>
    <xdr:clientData/>
  </xdr:oneCellAnchor>
  <xdr:oneCellAnchor>
    <xdr:from>
      <xdr:col>6</xdr:col>
      <xdr:colOff>91413</xdr:colOff>
      <xdr:row>86</xdr:row>
      <xdr:rowOff>39688</xdr:rowOff>
    </xdr:from>
    <xdr:ext cx="255324" cy="254000"/>
    <xdr:pic>
      <xdr:nvPicPr>
        <xdr:cNvPr id="881" name="Picture 880">
          <a:extLst>
            <a:ext uri="{FF2B5EF4-FFF2-40B4-BE49-F238E27FC236}">
              <a16:creationId xmlns:a16="http://schemas.microsoft.com/office/drawing/2014/main" id="{00000000-0008-0000-0C00-000071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29024263"/>
          <a:ext cx="255324" cy="254000"/>
        </a:xfrm>
        <a:prstGeom prst="rect">
          <a:avLst/>
        </a:prstGeom>
      </xdr:spPr>
    </xdr:pic>
    <xdr:clientData/>
  </xdr:oneCellAnchor>
  <xdr:oneCellAnchor>
    <xdr:from>
      <xdr:col>2</xdr:col>
      <xdr:colOff>70945</xdr:colOff>
      <xdr:row>90</xdr:row>
      <xdr:rowOff>39688</xdr:rowOff>
    </xdr:from>
    <xdr:ext cx="229585" cy="254000"/>
    <xdr:pic>
      <xdr:nvPicPr>
        <xdr:cNvPr id="882" name="Picture 881">
          <a:extLst>
            <a:ext uri="{FF2B5EF4-FFF2-40B4-BE49-F238E27FC236}">
              <a16:creationId xmlns:a16="http://schemas.microsoft.com/office/drawing/2014/main" id="{00000000-0008-0000-0C00-000072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30424438"/>
          <a:ext cx="229585" cy="254000"/>
        </a:xfrm>
        <a:prstGeom prst="rect">
          <a:avLst/>
        </a:prstGeom>
      </xdr:spPr>
    </xdr:pic>
    <xdr:clientData/>
  </xdr:oneCellAnchor>
  <xdr:oneCellAnchor>
    <xdr:from>
      <xdr:col>6</xdr:col>
      <xdr:colOff>92567</xdr:colOff>
      <xdr:row>90</xdr:row>
      <xdr:rowOff>39688</xdr:rowOff>
    </xdr:from>
    <xdr:ext cx="253016" cy="254000"/>
    <xdr:pic>
      <xdr:nvPicPr>
        <xdr:cNvPr id="883" name="Picture 882">
          <a:extLst>
            <a:ext uri="{FF2B5EF4-FFF2-40B4-BE49-F238E27FC236}">
              <a16:creationId xmlns:a16="http://schemas.microsoft.com/office/drawing/2014/main" id="{00000000-0008-0000-0C00-000073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30424438"/>
          <a:ext cx="253016" cy="254000"/>
        </a:xfrm>
        <a:prstGeom prst="rect">
          <a:avLst/>
        </a:prstGeom>
      </xdr:spPr>
    </xdr:pic>
    <xdr:clientData/>
  </xdr:oneCellAnchor>
  <xdr:oneCellAnchor>
    <xdr:from>
      <xdr:col>2</xdr:col>
      <xdr:colOff>79629</xdr:colOff>
      <xdr:row>91</xdr:row>
      <xdr:rowOff>39688</xdr:rowOff>
    </xdr:from>
    <xdr:ext cx="212218" cy="254000"/>
    <xdr:pic>
      <xdr:nvPicPr>
        <xdr:cNvPr id="884" name="Picture 883">
          <a:extLst>
            <a:ext uri="{FF2B5EF4-FFF2-40B4-BE49-F238E27FC236}">
              <a16:creationId xmlns:a16="http://schemas.microsoft.com/office/drawing/2014/main" id="{00000000-0008-0000-0C00-000074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30757813"/>
          <a:ext cx="212218" cy="254000"/>
        </a:xfrm>
        <a:prstGeom prst="rect">
          <a:avLst/>
        </a:prstGeom>
      </xdr:spPr>
    </xdr:pic>
    <xdr:clientData/>
  </xdr:oneCellAnchor>
  <xdr:oneCellAnchor>
    <xdr:from>
      <xdr:col>6</xdr:col>
      <xdr:colOff>91413</xdr:colOff>
      <xdr:row>91</xdr:row>
      <xdr:rowOff>39688</xdr:rowOff>
    </xdr:from>
    <xdr:ext cx="255324" cy="254000"/>
    <xdr:pic>
      <xdr:nvPicPr>
        <xdr:cNvPr id="885" name="Picture 884">
          <a:extLst>
            <a:ext uri="{FF2B5EF4-FFF2-40B4-BE49-F238E27FC236}">
              <a16:creationId xmlns:a16="http://schemas.microsoft.com/office/drawing/2014/main" id="{00000000-0008-0000-0C00-000075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30757813"/>
          <a:ext cx="255324" cy="254000"/>
        </a:xfrm>
        <a:prstGeom prst="rect">
          <a:avLst/>
        </a:prstGeom>
      </xdr:spPr>
    </xdr:pic>
    <xdr:clientData/>
  </xdr:oneCellAnchor>
  <xdr:oneCellAnchor>
    <xdr:from>
      <xdr:col>2</xdr:col>
      <xdr:colOff>58076</xdr:colOff>
      <xdr:row>92</xdr:row>
      <xdr:rowOff>39688</xdr:rowOff>
    </xdr:from>
    <xdr:ext cx="255324" cy="254000"/>
    <xdr:pic>
      <xdr:nvPicPr>
        <xdr:cNvPr id="886" name="Picture 885">
          <a:extLst>
            <a:ext uri="{FF2B5EF4-FFF2-40B4-BE49-F238E27FC236}">
              <a16:creationId xmlns:a16="http://schemas.microsoft.com/office/drawing/2014/main" id="{00000000-0008-0000-0C00-000076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31091188"/>
          <a:ext cx="255324" cy="254000"/>
        </a:xfrm>
        <a:prstGeom prst="rect">
          <a:avLst/>
        </a:prstGeom>
      </xdr:spPr>
    </xdr:pic>
    <xdr:clientData/>
  </xdr:oneCellAnchor>
  <xdr:oneCellAnchor>
    <xdr:from>
      <xdr:col>6</xdr:col>
      <xdr:colOff>90238</xdr:colOff>
      <xdr:row>92</xdr:row>
      <xdr:rowOff>39688</xdr:rowOff>
    </xdr:from>
    <xdr:ext cx="257674" cy="254000"/>
    <xdr:pic>
      <xdr:nvPicPr>
        <xdr:cNvPr id="887" name="Picture 886">
          <a:extLst>
            <a:ext uri="{FF2B5EF4-FFF2-40B4-BE49-F238E27FC236}">
              <a16:creationId xmlns:a16="http://schemas.microsoft.com/office/drawing/2014/main" id="{00000000-0008-0000-0C00-000077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31091188"/>
          <a:ext cx="257674" cy="254000"/>
        </a:xfrm>
        <a:prstGeom prst="rect">
          <a:avLst/>
        </a:prstGeom>
      </xdr:spPr>
    </xdr:pic>
    <xdr:clientData/>
  </xdr:oneCellAnchor>
  <xdr:oneCellAnchor>
    <xdr:from>
      <xdr:col>2</xdr:col>
      <xdr:colOff>58170</xdr:colOff>
      <xdr:row>93</xdr:row>
      <xdr:rowOff>39688</xdr:rowOff>
    </xdr:from>
    <xdr:ext cx="255135" cy="254000"/>
    <xdr:pic>
      <xdr:nvPicPr>
        <xdr:cNvPr id="888" name="Picture 887">
          <a:extLst>
            <a:ext uri="{FF2B5EF4-FFF2-40B4-BE49-F238E27FC236}">
              <a16:creationId xmlns:a16="http://schemas.microsoft.com/office/drawing/2014/main" id="{00000000-0008-0000-0C00-00007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31424563"/>
          <a:ext cx="255135" cy="254000"/>
        </a:xfrm>
        <a:prstGeom prst="rect">
          <a:avLst/>
        </a:prstGeom>
      </xdr:spPr>
    </xdr:pic>
    <xdr:clientData/>
  </xdr:oneCellAnchor>
  <xdr:oneCellAnchor>
    <xdr:from>
      <xdr:col>6</xdr:col>
      <xdr:colOff>91413</xdr:colOff>
      <xdr:row>93</xdr:row>
      <xdr:rowOff>39688</xdr:rowOff>
    </xdr:from>
    <xdr:ext cx="255324" cy="254000"/>
    <xdr:pic>
      <xdr:nvPicPr>
        <xdr:cNvPr id="889" name="Picture 888">
          <a:extLst>
            <a:ext uri="{FF2B5EF4-FFF2-40B4-BE49-F238E27FC236}">
              <a16:creationId xmlns:a16="http://schemas.microsoft.com/office/drawing/2014/main" id="{00000000-0008-0000-0C00-000079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31424563"/>
          <a:ext cx="255324" cy="254000"/>
        </a:xfrm>
        <a:prstGeom prst="rect">
          <a:avLst/>
        </a:prstGeom>
      </xdr:spPr>
    </xdr:pic>
    <xdr:clientData/>
  </xdr:oneCellAnchor>
  <xdr:oneCellAnchor>
    <xdr:from>
      <xdr:col>2</xdr:col>
      <xdr:colOff>58076</xdr:colOff>
      <xdr:row>94</xdr:row>
      <xdr:rowOff>39688</xdr:rowOff>
    </xdr:from>
    <xdr:ext cx="255324" cy="254000"/>
    <xdr:pic>
      <xdr:nvPicPr>
        <xdr:cNvPr id="890" name="Picture 889">
          <a:extLst>
            <a:ext uri="{FF2B5EF4-FFF2-40B4-BE49-F238E27FC236}">
              <a16:creationId xmlns:a16="http://schemas.microsoft.com/office/drawing/2014/main" id="{00000000-0008-0000-0C00-00007A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31757938"/>
          <a:ext cx="255324" cy="254000"/>
        </a:xfrm>
        <a:prstGeom prst="rect">
          <a:avLst/>
        </a:prstGeom>
      </xdr:spPr>
    </xdr:pic>
    <xdr:clientData/>
  </xdr:oneCellAnchor>
  <xdr:oneCellAnchor>
    <xdr:from>
      <xdr:col>6</xdr:col>
      <xdr:colOff>95406</xdr:colOff>
      <xdr:row>94</xdr:row>
      <xdr:rowOff>39688</xdr:rowOff>
    </xdr:from>
    <xdr:ext cx="247339" cy="254000"/>
    <xdr:pic>
      <xdr:nvPicPr>
        <xdr:cNvPr id="891" name="Picture 890">
          <a:extLst>
            <a:ext uri="{FF2B5EF4-FFF2-40B4-BE49-F238E27FC236}">
              <a16:creationId xmlns:a16="http://schemas.microsoft.com/office/drawing/2014/main" id="{00000000-0008-0000-0C00-00007B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31757938"/>
          <a:ext cx="247339" cy="254000"/>
        </a:xfrm>
        <a:prstGeom prst="rect">
          <a:avLst/>
        </a:prstGeom>
      </xdr:spPr>
    </xdr:pic>
    <xdr:clientData/>
  </xdr:oneCellAnchor>
  <xdr:oneCellAnchor>
    <xdr:from>
      <xdr:col>2</xdr:col>
      <xdr:colOff>58076</xdr:colOff>
      <xdr:row>95</xdr:row>
      <xdr:rowOff>39688</xdr:rowOff>
    </xdr:from>
    <xdr:ext cx="255324" cy="254000"/>
    <xdr:pic>
      <xdr:nvPicPr>
        <xdr:cNvPr id="892" name="Picture 891">
          <a:extLst>
            <a:ext uri="{FF2B5EF4-FFF2-40B4-BE49-F238E27FC236}">
              <a16:creationId xmlns:a16="http://schemas.microsoft.com/office/drawing/2014/main" id="{00000000-0008-0000-0C00-00007C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32091313"/>
          <a:ext cx="255324" cy="254000"/>
        </a:xfrm>
        <a:prstGeom prst="rect">
          <a:avLst/>
        </a:prstGeom>
      </xdr:spPr>
    </xdr:pic>
    <xdr:clientData/>
  </xdr:oneCellAnchor>
  <xdr:oneCellAnchor>
    <xdr:from>
      <xdr:col>6</xdr:col>
      <xdr:colOff>90238</xdr:colOff>
      <xdr:row>95</xdr:row>
      <xdr:rowOff>39688</xdr:rowOff>
    </xdr:from>
    <xdr:ext cx="257674" cy="254000"/>
    <xdr:pic>
      <xdr:nvPicPr>
        <xdr:cNvPr id="893" name="Picture 892">
          <a:extLst>
            <a:ext uri="{FF2B5EF4-FFF2-40B4-BE49-F238E27FC236}">
              <a16:creationId xmlns:a16="http://schemas.microsoft.com/office/drawing/2014/main" id="{00000000-0008-0000-0C00-00007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32091313"/>
          <a:ext cx="257674" cy="254000"/>
        </a:xfrm>
        <a:prstGeom prst="rect">
          <a:avLst/>
        </a:prstGeom>
      </xdr:spPr>
    </xdr:pic>
    <xdr:clientData/>
  </xdr:oneCellAnchor>
  <xdr:oneCellAnchor>
    <xdr:from>
      <xdr:col>2</xdr:col>
      <xdr:colOff>38263</xdr:colOff>
      <xdr:row>96</xdr:row>
      <xdr:rowOff>39688</xdr:rowOff>
    </xdr:from>
    <xdr:ext cx="294948" cy="254000"/>
    <xdr:pic>
      <xdr:nvPicPr>
        <xdr:cNvPr id="894" name="Picture 893">
          <a:extLst>
            <a:ext uri="{FF2B5EF4-FFF2-40B4-BE49-F238E27FC236}">
              <a16:creationId xmlns:a16="http://schemas.microsoft.com/office/drawing/2014/main" id="{00000000-0008-0000-0C00-00007E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32424688"/>
          <a:ext cx="294948" cy="254000"/>
        </a:xfrm>
        <a:prstGeom prst="rect">
          <a:avLst/>
        </a:prstGeom>
      </xdr:spPr>
    </xdr:pic>
    <xdr:clientData/>
  </xdr:oneCellAnchor>
  <xdr:oneCellAnchor>
    <xdr:from>
      <xdr:col>6</xdr:col>
      <xdr:colOff>105618</xdr:colOff>
      <xdr:row>96</xdr:row>
      <xdr:rowOff>39688</xdr:rowOff>
    </xdr:from>
    <xdr:ext cx="226914" cy="254000"/>
    <xdr:pic>
      <xdr:nvPicPr>
        <xdr:cNvPr id="895" name="Picture 894">
          <a:extLst>
            <a:ext uri="{FF2B5EF4-FFF2-40B4-BE49-F238E27FC236}">
              <a16:creationId xmlns:a16="http://schemas.microsoft.com/office/drawing/2014/main" id="{00000000-0008-0000-0C00-00007F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32424688"/>
          <a:ext cx="226914" cy="254000"/>
        </a:xfrm>
        <a:prstGeom prst="rect">
          <a:avLst/>
        </a:prstGeom>
      </xdr:spPr>
    </xdr:pic>
    <xdr:clientData/>
  </xdr:oneCellAnchor>
  <xdr:oneCellAnchor>
    <xdr:from>
      <xdr:col>2</xdr:col>
      <xdr:colOff>58076</xdr:colOff>
      <xdr:row>97</xdr:row>
      <xdr:rowOff>39688</xdr:rowOff>
    </xdr:from>
    <xdr:ext cx="255324" cy="254000"/>
    <xdr:pic>
      <xdr:nvPicPr>
        <xdr:cNvPr id="896" name="Picture 895">
          <a:extLst>
            <a:ext uri="{FF2B5EF4-FFF2-40B4-BE49-F238E27FC236}">
              <a16:creationId xmlns:a16="http://schemas.microsoft.com/office/drawing/2014/main" id="{00000000-0008-0000-0C00-000080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32758063"/>
          <a:ext cx="255324" cy="254000"/>
        </a:xfrm>
        <a:prstGeom prst="rect">
          <a:avLst/>
        </a:prstGeom>
      </xdr:spPr>
    </xdr:pic>
    <xdr:clientData/>
  </xdr:oneCellAnchor>
  <xdr:oneCellAnchor>
    <xdr:from>
      <xdr:col>6</xdr:col>
      <xdr:colOff>91507</xdr:colOff>
      <xdr:row>97</xdr:row>
      <xdr:rowOff>39688</xdr:rowOff>
    </xdr:from>
    <xdr:ext cx="255135" cy="254000"/>
    <xdr:pic>
      <xdr:nvPicPr>
        <xdr:cNvPr id="897" name="Picture 896">
          <a:extLst>
            <a:ext uri="{FF2B5EF4-FFF2-40B4-BE49-F238E27FC236}">
              <a16:creationId xmlns:a16="http://schemas.microsoft.com/office/drawing/2014/main" id="{00000000-0008-0000-0C00-000081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32758063"/>
          <a:ext cx="255135" cy="254000"/>
        </a:xfrm>
        <a:prstGeom prst="rect">
          <a:avLst/>
        </a:prstGeom>
      </xdr:spPr>
    </xdr:pic>
    <xdr:clientData/>
  </xdr:oneCellAnchor>
  <xdr:oneCellAnchor>
    <xdr:from>
      <xdr:col>2</xdr:col>
      <xdr:colOff>58076</xdr:colOff>
      <xdr:row>99</xdr:row>
      <xdr:rowOff>39688</xdr:rowOff>
    </xdr:from>
    <xdr:ext cx="255324" cy="254000"/>
    <xdr:pic>
      <xdr:nvPicPr>
        <xdr:cNvPr id="898" name="Picture 897">
          <a:extLst>
            <a:ext uri="{FF2B5EF4-FFF2-40B4-BE49-F238E27FC236}">
              <a16:creationId xmlns:a16="http://schemas.microsoft.com/office/drawing/2014/main" id="{00000000-0008-0000-0C00-000082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33424813"/>
          <a:ext cx="255324" cy="254000"/>
        </a:xfrm>
        <a:prstGeom prst="rect">
          <a:avLst/>
        </a:prstGeom>
      </xdr:spPr>
    </xdr:pic>
    <xdr:clientData/>
  </xdr:oneCellAnchor>
  <xdr:oneCellAnchor>
    <xdr:from>
      <xdr:col>6</xdr:col>
      <xdr:colOff>108177</xdr:colOff>
      <xdr:row>99</xdr:row>
      <xdr:rowOff>39688</xdr:rowOff>
    </xdr:from>
    <xdr:ext cx="221796" cy="254000"/>
    <xdr:pic>
      <xdr:nvPicPr>
        <xdr:cNvPr id="899" name="Picture 898">
          <a:extLst>
            <a:ext uri="{FF2B5EF4-FFF2-40B4-BE49-F238E27FC236}">
              <a16:creationId xmlns:a16="http://schemas.microsoft.com/office/drawing/2014/main" id="{00000000-0008-0000-0C00-000083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33424813"/>
          <a:ext cx="221796" cy="254000"/>
        </a:xfrm>
        <a:prstGeom prst="rect">
          <a:avLst/>
        </a:prstGeom>
      </xdr:spPr>
    </xdr:pic>
    <xdr:clientData/>
  </xdr:oneCellAnchor>
  <xdr:oneCellAnchor>
    <xdr:from>
      <xdr:col>2</xdr:col>
      <xdr:colOff>89625</xdr:colOff>
      <xdr:row>101</xdr:row>
      <xdr:rowOff>39688</xdr:rowOff>
    </xdr:from>
    <xdr:ext cx="192225" cy="254000"/>
    <xdr:pic>
      <xdr:nvPicPr>
        <xdr:cNvPr id="900" name="Picture 899">
          <a:extLst>
            <a:ext uri="{FF2B5EF4-FFF2-40B4-BE49-F238E27FC236}">
              <a16:creationId xmlns:a16="http://schemas.microsoft.com/office/drawing/2014/main" id="{00000000-0008-0000-0C00-000084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34091563"/>
          <a:ext cx="192225" cy="254000"/>
        </a:xfrm>
        <a:prstGeom prst="rect">
          <a:avLst/>
        </a:prstGeom>
      </xdr:spPr>
    </xdr:pic>
    <xdr:clientData/>
  </xdr:oneCellAnchor>
  <xdr:oneCellAnchor>
    <xdr:from>
      <xdr:col>6</xdr:col>
      <xdr:colOff>91413</xdr:colOff>
      <xdr:row>101</xdr:row>
      <xdr:rowOff>39688</xdr:rowOff>
    </xdr:from>
    <xdr:ext cx="255324" cy="254000"/>
    <xdr:pic>
      <xdr:nvPicPr>
        <xdr:cNvPr id="901" name="Picture 900">
          <a:extLst>
            <a:ext uri="{FF2B5EF4-FFF2-40B4-BE49-F238E27FC236}">
              <a16:creationId xmlns:a16="http://schemas.microsoft.com/office/drawing/2014/main" id="{00000000-0008-0000-0C00-000085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34091563"/>
          <a:ext cx="255324" cy="254000"/>
        </a:xfrm>
        <a:prstGeom prst="rect">
          <a:avLst/>
        </a:prstGeom>
      </xdr:spPr>
    </xdr:pic>
    <xdr:clientData/>
  </xdr:oneCellAnchor>
  <xdr:oneCellAnchor>
    <xdr:from>
      <xdr:col>2</xdr:col>
      <xdr:colOff>62068</xdr:colOff>
      <xdr:row>105</xdr:row>
      <xdr:rowOff>39688</xdr:rowOff>
    </xdr:from>
    <xdr:ext cx="247339" cy="254000"/>
    <xdr:pic>
      <xdr:nvPicPr>
        <xdr:cNvPr id="902" name="Picture 901">
          <a:extLst>
            <a:ext uri="{FF2B5EF4-FFF2-40B4-BE49-F238E27FC236}">
              <a16:creationId xmlns:a16="http://schemas.microsoft.com/office/drawing/2014/main" id="{00000000-0008-0000-0C00-000086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35491738"/>
          <a:ext cx="247339" cy="254000"/>
        </a:xfrm>
        <a:prstGeom prst="rect">
          <a:avLst/>
        </a:prstGeom>
      </xdr:spPr>
    </xdr:pic>
    <xdr:clientData/>
  </xdr:oneCellAnchor>
  <xdr:oneCellAnchor>
    <xdr:from>
      <xdr:col>6</xdr:col>
      <xdr:colOff>104283</xdr:colOff>
      <xdr:row>105</xdr:row>
      <xdr:rowOff>39688</xdr:rowOff>
    </xdr:from>
    <xdr:ext cx="229585" cy="254000"/>
    <xdr:pic>
      <xdr:nvPicPr>
        <xdr:cNvPr id="903" name="Picture 902">
          <a:extLst>
            <a:ext uri="{FF2B5EF4-FFF2-40B4-BE49-F238E27FC236}">
              <a16:creationId xmlns:a16="http://schemas.microsoft.com/office/drawing/2014/main" id="{00000000-0008-0000-0C00-000087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35491738"/>
          <a:ext cx="229585" cy="254000"/>
        </a:xfrm>
        <a:prstGeom prst="rect">
          <a:avLst/>
        </a:prstGeom>
      </xdr:spPr>
    </xdr:pic>
    <xdr:clientData/>
  </xdr:oneCellAnchor>
  <xdr:oneCellAnchor>
    <xdr:from>
      <xdr:col>2</xdr:col>
      <xdr:colOff>74840</xdr:colOff>
      <xdr:row>107</xdr:row>
      <xdr:rowOff>39688</xdr:rowOff>
    </xdr:from>
    <xdr:ext cx="221796" cy="254000"/>
    <xdr:pic>
      <xdr:nvPicPr>
        <xdr:cNvPr id="904" name="Picture 903">
          <a:extLst>
            <a:ext uri="{FF2B5EF4-FFF2-40B4-BE49-F238E27FC236}">
              <a16:creationId xmlns:a16="http://schemas.microsoft.com/office/drawing/2014/main" id="{00000000-0008-0000-0C00-000088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36158488"/>
          <a:ext cx="221796" cy="254000"/>
        </a:xfrm>
        <a:prstGeom prst="rect">
          <a:avLst/>
        </a:prstGeom>
      </xdr:spPr>
    </xdr:pic>
    <xdr:clientData/>
  </xdr:oneCellAnchor>
  <xdr:oneCellAnchor>
    <xdr:from>
      <xdr:col>6</xdr:col>
      <xdr:colOff>91507</xdr:colOff>
      <xdr:row>107</xdr:row>
      <xdr:rowOff>39688</xdr:rowOff>
    </xdr:from>
    <xdr:ext cx="255135" cy="254000"/>
    <xdr:pic>
      <xdr:nvPicPr>
        <xdr:cNvPr id="905" name="Picture 904">
          <a:extLst>
            <a:ext uri="{FF2B5EF4-FFF2-40B4-BE49-F238E27FC236}">
              <a16:creationId xmlns:a16="http://schemas.microsoft.com/office/drawing/2014/main" id="{00000000-0008-0000-0C00-000089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36158488"/>
          <a:ext cx="255135" cy="254000"/>
        </a:xfrm>
        <a:prstGeom prst="rect">
          <a:avLst/>
        </a:prstGeom>
      </xdr:spPr>
    </xdr:pic>
    <xdr:clientData/>
  </xdr:oneCellAnchor>
  <xdr:oneCellAnchor>
    <xdr:from>
      <xdr:col>2</xdr:col>
      <xdr:colOff>58076</xdr:colOff>
      <xdr:row>108</xdr:row>
      <xdr:rowOff>39688</xdr:rowOff>
    </xdr:from>
    <xdr:ext cx="255324" cy="254000"/>
    <xdr:pic>
      <xdr:nvPicPr>
        <xdr:cNvPr id="906" name="Picture 905">
          <a:extLst>
            <a:ext uri="{FF2B5EF4-FFF2-40B4-BE49-F238E27FC236}">
              <a16:creationId xmlns:a16="http://schemas.microsoft.com/office/drawing/2014/main" id="{00000000-0008-0000-0C00-00008A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36491863"/>
          <a:ext cx="255324" cy="254000"/>
        </a:xfrm>
        <a:prstGeom prst="rect">
          <a:avLst/>
        </a:prstGeom>
      </xdr:spPr>
    </xdr:pic>
    <xdr:clientData/>
  </xdr:oneCellAnchor>
  <xdr:oneCellAnchor>
    <xdr:from>
      <xdr:col>6</xdr:col>
      <xdr:colOff>71601</xdr:colOff>
      <xdr:row>108</xdr:row>
      <xdr:rowOff>39688</xdr:rowOff>
    </xdr:from>
    <xdr:ext cx="294948" cy="254000"/>
    <xdr:pic>
      <xdr:nvPicPr>
        <xdr:cNvPr id="907" name="Picture 906">
          <a:extLst>
            <a:ext uri="{FF2B5EF4-FFF2-40B4-BE49-F238E27FC236}">
              <a16:creationId xmlns:a16="http://schemas.microsoft.com/office/drawing/2014/main" id="{00000000-0008-0000-0C00-00008B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36491863"/>
          <a:ext cx="294948" cy="254000"/>
        </a:xfrm>
        <a:prstGeom prst="rect">
          <a:avLst/>
        </a:prstGeom>
      </xdr:spPr>
    </xdr:pic>
    <xdr:clientData/>
  </xdr:oneCellAnchor>
  <xdr:oneCellAnchor>
    <xdr:from>
      <xdr:col>2</xdr:col>
      <xdr:colOff>56901</xdr:colOff>
      <xdr:row>109</xdr:row>
      <xdr:rowOff>39688</xdr:rowOff>
    </xdr:from>
    <xdr:ext cx="257674" cy="254000"/>
    <xdr:pic>
      <xdr:nvPicPr>
        <xdr:cNvPr id="908" name="Picture 907">
          <a:extLst>
            <a:ext uri="{FF2B5EF4-FFF2-40B4-BE49-F238E27FC236}">
              <a16:creationId xmlns:a16="http://schemas.microsoft.com/office/drawing/2014/main" id="{00000000-0008-0000-0C00-00008C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36825238"/>
          <a:ext cx="257674" cy="254000"/>
        </a:xfrm>
        <a:prstGeom prst="rect">
          <a:avLst/>
        </a:prstGeom>
      </xdr:spPr>
    </xdr:pic>
    <xdr:clientData/>
  </xdr:oneCellAnchor>
  <xdr:oneCellAnchor>
    <xdr:from>
      <xdr:col>6</xdr:col>
      <xdr:colOff>91413</xdr:colOff>
      <xdr:row>109</xdr:row>
      <xdr:rowOff>39688</xdr:rowOff>
    </xdr:from>
    <xdr:ext cx="255324" cy="254000"/>
    <xdr:pic>
      <xdr:nvPicPr>
        <xdr:cNvPr id="909" name="Picture 908">
          <a:extLst>
            <a:ext uri="{FF2B5EF4-FFF2-40B4-BE49-F238E27FC236}">
              <a16:creationId xmlns:a16="http://schemas.microsoft.com/office/drawing/2014/main" id="{00000000-0008-0000-0C00-00008D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36825238"/>
          <a:ext cx="255324" cy="254000"/>
        </a:xfrm>
        <a:prstGeom prst="rect">
          <a:avLst/>
        </a:prstGeom>
      </xdr:spPr>
    </xdr:pic>
    <xdr:clientData/>
  </xdr:oneCellAnchor>
  <xdr:oneCellAnchor>
    <xdr:from>
      <xdr:col>2</xdr:col>
      <xdr:colOff>58076</xdr:colOff>
      <xdr:row>110</xdr:row>
      <xdr:rowOff>39688</xdr:rowOff>
    </xdr:from>
    <xdr:ext cx="255324" cy="254000"/>
    <xdr:pic>
      <xdr:nvPicPr>
        <xdr:cNvPr id="910" name="Picture 909">
          <a:extLst>
            <a:ext uri="{FF2B5EF4-FFF2-40B4-BE49-F238E27FC236}">
              <a16:creationId xmlns:a16="http://schemas.microsoft.com/office/drawing/2014/main" id="{00000000-0008-0000-0C00-00008E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37158613"/>
          <a:ext cx="255324" cy="254000"/>
        </a:xfrm>
        <a:prstGeom prst="rect">
          <a:avLst/>
        </a:prstGeom>
      </xdr:spPr>
    </xdr:pic>
    <xdr:clientData/>
  </xdr:oneCellAnchor>
  <xdr:oneCellAnchor>
    <xdr:from>
      <xdr:col>6</xdr:col>
      <xdr:colOff>91413</xdr:colOff>
      <xdr:row>110</xdr:row>
      <xdr:rowOff>39688</xdr:rowOff>
    </xdr:from>
    <xdr:ext cx="255324" cy="254000"/>
    <xdr:pic>
      <xdr:nvPicPr>
        <xdr:cNvPr id="911" name="Picture 910">
          <a:extLst>
            <a:ext uri="{FF2B5EF4-FFF2-40B4-BE49-F238E27FC236}">
              <a16:creationId xmlns:a16="http://schemas.microsoft.com/office/drawing/2014/main" id="{00000000-0008-0000-0C00-00008F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37158613"/>
          <a:ext cx="255324" cy="254000"/>
        </a:xfrm>
        <a:prstGeom prst="rect">
          <a:avLst/>
        </a:prstGeom>
      </xdr:spPr>
    </xdr:pic>
    <xdr:clientData/>
  </xdr:oneCellAnchor>
  <xdr:oneCellAnchor>
    <xdr:from>
      <xdr:col>2</xdr:col>
      <xdr:colOff>58076</xdr:colOff>
      <xdr:row>111</xdr:row>
      <xdr:rowOff>37617</xdr:rowOff>
    </xdr:from>
    <xdr:ext cx="255324" cy="254000"/>
    <xdr:pic>
      <xdr:nvPicPr>
        <xdr:cNvPr id="912" name="Picture 911">
          <a:extLst>
            <a:ext uri="{FF2B5EF4-FFF2-40B4-BE49-F238E27FC236}">
              <a16:creationId xmlns:a16="http://schemas.microsoft.com/office/drawing/2014/main" id="{00000000-0008-0000-0C00-000090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37489917"/>
          <a:ext cx="255324" cy="254000"/>
        </a:xfrm>
        <a:prstGeom prst="rect">
          <a:avLst/>
        </a:prstGeom>
      </xdr:spPr>
    </xdr:pic>
    <xdr:clientData/>
  </xdr:oneCellAnchor>
  <xdr:oneCellAnchor>
    <xdr:from>
      <xdr:col>6</xdr:col>
      <xdr:colOff>122963</xdr:colOff>
      <xdr:row>111</xdr:row>
      <xdr:rowOff>37617</xdr:rowOff>
    </xdr:from>
    <xdr:ext cx="192225" cy="254000"/>
    <xdr:pic>
      <xdr:nvPicPr>
        <xdr:cNvPr id="913" name="Picture 912">
          <a:extLst>
            <a:ext uri="{FF2B5EF4-FFF2-40B4-BE49-F238E27FC236}">
              <a16:creationId xmlns:a16="http://schemas.microsoft.com/office/drawing/2014/main" id="{00000000-0008-0000-0C00-00009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37489917"/>
          <a:ext cx="192225" cy="254000"/>
        </a:xfrm>
        <a:prstGeom prst="rect">
          <a:avLst/>
        </a:prstGeom>
      </xdr:spPr>
    </xdr:pic>
    <xdr:clientData/>
  </xdr:oneCellAnchor>
  <xdr:oneCellAnchor>
    <xdr:from>
      <xdr:col>2</xdr:col>
      <xdr:colOff>59230</xdr:colOff>
      <xdr:row>112</xdr:row>
      <xdr:rowOff>39688</xdr:rowOff>
    </xdr:from>
    <xdr:ext cx="253016" cy="254000"/>
    <xdr:pic>
      <xdr:nvPicPr>
        <xdr:cNvPr id="914" name="Picture 913">
          <a:extLst>
            <a:ext uri="{FF2B5EF4-FFF2-40B4-BE49-F238E27FC236}">
              <a16:creationId xmlns:a16="http://schemas.microsoft.com/office/drawing/2014/main" id="{00000000-0008-0000-0C00-000092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37825363"/>
          <a:ext cx="253016" cy="254000"/>
        </a:xfrm>
        <a:prstGeom prst="rect">
          <a:avLst/>
        </a:prstGeom>
      </xdr:spPr>
    </xdr:pic>
    <xdr:clientData/>
  </xdr:oneCellAnchor>
  <xdr:oneCellAnchor>
    <xdr:from>
      <xdr:col>6</xdr:col>
      <xdr:colOff>91413</xdr:colOff>
      <xdr:row>112</xdr:row>
      <xdr:rowOff>39688</xdr:rowOff>
    </xdr:from>
    <xdr:ext cx="255324" cy="254000"/>
    <xdr:pic>
      <xdr:nvPicPr>
        <xdr:cNvPr id="915" name="Picture 914">
          <a:extLst>
            <a:ext uri="{FF2B5EF4-FFF2-40B4-BE49-F238E27FC236}">
              <a16:creationId xmlns:a16="http://schemas.microsoft.com/office/drawing/2014/main" id="{00000000-0008-0000-0C00-000093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37825363"/>
          <a:ext cx="255324" cy="254000"/>
        </a:xfrm>
        <a:prstGeom prst="rect">
          <a:avLst/>
        </a:prstGeom>
      </xdr:spPr>
    </xdr:pic>
    <xdr:clientData/>
  </xdr:oneCellAnchor>
  <xdr:oneCellAnchor>
    <xdr:from>
      <xdr:col>2</xdr:col>
      <xdr:colOff>56901</xdr:colOff>
      <xdr:row>114</xdr:row>
      <xdr:rowOff>39688</xdr:rowOff>
    </xdr:from>
    <xdr:ext cx="257674" cy="254000"/>
    <xdr:pic>
      <xdr:nvPicPr>
        <xdr:cNvPr id="916" name="Picture 915">
          <a:extLst>
            <a:ext uri="{FF2B5EF4-FFF2-40B4-BE49-F238E27FC236}">
              <a16:creationId xmlns:a16="http://schemas.microsoft.com/office/drawing/2014/main" id="{00000000-0008-0000-0C00-000094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38492113"/>
          <a:ext cx="257674" cy="254000"/>
        </a:xfrm>
        <a:prstGeom prst="rect">
          <a:avLst/>
        </a:prstGeom>
      </xdr:spPr>
    </xdr:pic>
    <xdr:clientData/>
  </xdr:oneCellAnchor>
  <xdr:oneCellAnchor>
    <xdr:from>
      <xdr:col>6</xdr:col>
      <xdr:colOff>112966</xdr:colOff>
      <xdr:row>114</xdr:row>
      <xdr:rowOff>39688</xdr:rowOff>
    </xdr:from>
    <xdr:ext cx="212218" cy="254000"/>
    <xdr:pic>
      <xdr:nvPicPr>
        <xdr:cNvPr id="917" name="Picture 916">
          <a:extLst>
            <a:ext uri="{FF2B5EF4-FFF2-40B4-BE49-F238E27FC236}">
              <a16:creationId xmlns:a16="http://schemas.microsoft.com/office/drawing/2014/main" id="{00000000-0008-0000-0C00-00009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38492113"/>
          <a:ext cx="212218" cy="254000"/>
        </a:xfrm>
        <a:prstGeom prst="rect">
          <a:avLst/>
        </a:prstGeom>
      </xdr:spPr>
    </xdr:pic>
    <xdr:clientData/>
  </xdr:oneCellAnchor>
  <xdr:oneCellAnchor>
    <xdr:from>
      <xdr:col>2</xdr:col>
      <xdr:colOff>72280</xdr:colOff>
      <xdr:row>115</xdr:row>
      <xdr:rowOff>39688</xdr:rowOff>
    </xdr:from>
    <xdr:ext cx="226914" cy="254000"/>
    <xdr:pic>
      <xdr:nvPicPr>
        <xdr:cNvPr id="918" name="Picture 917">
          <a:extLst>
            <a:ext uri="{FF2B5EF4-FFF2-40B4-BE49-F238E27FC236}">
              <a16:creationId xmlns:a16="http://schemas.microsoft.com/office/drawing/2014/main" id="{00000000-0008-0000-0C00-000096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38825488"/>
          <a:ext cx="226914" cy="254000"/>
        </a:xfrm>
        <a:prstGeom prst="rect">
          <a:avLst/>
        </a:prstGeom>
      </xdr:spPr>
    </xdr:pic>
    <xdr:clientData/>
  </xdr:oneCellAnchor>
  <xdr:oneCellAnchor>
    <xdr:from>
      <xdr:col>6</xdr:col>
      <xdr:colOff>91413</xdr:colOff>
      <xdr:row>115</xdr:row>
      <xdr:rowOff>39688</xdr:rowOff>
    </xdr:from>
    <xdr:ext cx="255324" cy="254000"/>
    <xdr:pic>
      <xdr:nvPicPr>
        <xdr:cNvPr id="919" name="Picture 918">
          <a:extLst>
            <a:ext uri="{FF2B5EF4-FFF2-40B4-BE49-F238E27FC236}">
              <a16:creationId xmlns:a16="http://schemas.microsoft.com/office/drawing/2014/main" id="{00000000-0008-0000-0C00-000097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38825488"/>
          <a:ext cx="255324" cy="254000"/>
        </a:xfrm>
        <a:prstGeom prst="rect">
          <a:avLst/>
        </a:prstGeom>
      </xdr:spPr>
    </xdr:pic>
    <xdr:clientData/>
  </xdr:oneCellAnchor>
  <xdr:oneCellAnchor>
    <xdr:from>
      <xdr:col>2</xdr:col>
      <xdr:colOff>58170</xdr:colOff>
      <xdr:row>116</xdr:row>
      <xdr:rowOff>39688</xdr:rowOff>
    </xdr:from>
    <xdr:ext cx="255135" cy="254000"/>
    <xdr:pic>
      <xdr:nvPicPr>
        <xdr:cNvPr id="920" name="Picture 919">
          <a:extLst>
            <a:ext uri="{FF2B5EF4-FFF2-40B4-BE49-F238E27FC236}">
              <a16:creationId xmlns:a16="http://schemas.microsoft.com/office/drawing/2014/main" id="{00000000-0008-0000-0C00-000098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39158863"/>
          <a:ext cx="255135" cy="254000"/>
        </a:xfrm>
        <a:prstGeom prst="rect">
          <a:avLst/>
        </a:prstGeom>
      </xdr:spPr>
    </xdr:pic>
    <xdr:clientData/>
  </xdr:oneCellAnchor>
  <xdr:oneCellAnchor>
    <xdr:from>
      <xdr:col>6</xdr:col>
      <xdr:colOff>91413</xdr:colOff>
      <xdr:row>116</xdr:row>
      <xdr:rowOff>39688</xdr:rowOff>
    </xdr:from>
    <xdr:ext cx="255324" cy="254000"/>
    <xdr:pic>
      <xdr:nvPicPr>
        <xdr:cNvPr id="921" name="Picture 920">
          <a:extLst>
            <a:ext uri="{FF2B5EF4-FFF2-40B4-BE49-F238E27FC236}">
              <a16:creationId xmlns:a16="http://schemas.microsoft.com/office/drawing/2014/main" id="{00000000-0008-0000-0C00-000099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39158863"/>
          <a:ext cx="255324" cy="254000"/>
        </a:xfrm>
        <a:prstGeom prst="rect">
          <a:avLst/>
        </a:prstGeom>
      </xdr:spPr>
    </xdr:pic>
    <xdr:clientData/>
  </xdr:oneCellAnchor>
  <xdr:oneCellAnchor>
    <xdr:from>
      <xdr:col>2</xdr:col>
      <xdr:colOff>58076</xdr:colOff>
      <xdr:row>120</xdr:row>
      <xdr:rowOff>37617</xdr:rowOff>
    </xdr:from>
    <xdr:ext cx="255324" cy="254000"/>
    <xdr:pic>
      <xdr:nvPicPr>
        <xdr:cNvPr id="922" name="Picture 921">
          <a:extLst>
            <a:ext uri="{FF2B5EF4-FFF2-40B4-BE49-F238E27FC236}">
              <a16:creationId xmlns:a16="http://schemas.microsoft.com/office/drawing/2014/main" id="{00000000-0008-0000-0C00-00009A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40556967"/>
          <a:ext cx="255324" cy="254000"/>
        </a:xfrm>
        <a:prstGeom prst="rect">
          <a:avLst/>
        </a:prstGeom>
      </xdr:spPr>
    </xdr:pic>
    <xdr:clientData/>
  </xdr:oneCellAnchor>
  <xdr:oneCellAnchor>
    <xdr:from>
      <xdr:col>6</xdr:col>
      <xdr:colOff>92567</xdr:colOff>
      <xdr:row>120</xdr:row>
      <xdr:rowOff>37617</xdr:rowOff>
    </xdr:from>
    <xdr:ext cx="253016" cy="254000"/>
    <xdr:pic>
      <xdr:nvPicPr>
        <xdr:cNvPr id="923" name="Picture 922">
          <a:extLst>
            <a:ext uri="{FF2B5EF4-FFF2-40B4-BE49-F238E27FC236}">
              <a16:creationId xmlns:a16="http://schemas.microsoft.com/office/drawing/2014/main" id="{00000000-0008-0000-0C00-00009B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40556967"/>
          <a:ext cx="253016" cy="254000"/>
        </a:xfrm>
        <a:prstGeom prst="rect">
          <a:avLst/>
        </a:prstGeom>
      </xdr:spPr>
    </xdr:pic>
    <xdr:clientData/>
  </xdr:oneCellAnchor>
  <xdr:oneCellAnchor>
    <xdr:from>
      <xdr:col>2</xdr:col>
      <xdr:colOff>89625</xdr:colOff>
      <xdr:row>121</xdr:row>
      <xdr:rowOff>39688</xdr:rowOff>
    </xdr:from>
    <xdr:ext cx="192225" cy="254000"/>
    <xdr:pic>
      <xdr:nvPicPr>
        <xdr:cNvPr id="924" name="Picture 923">
          <a:extLst>
            <a:ext uri="{FF2B5EF4-FFF2-40B4-BE49-F238E27FC236}">
              <a16:creationId xmlns:a16="http://schemas.microsoft.com/office/drawing/2014/main" id="{00000000-0008-0000-0C00-00009C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40892413"/>
          <a:ext cx="192225" cy="254000"/>
        </a:xfrm>
        <a:prstGeom prst="rect">
          <a:avLst/>
        </a:prstGeom>
      </xdr:spPr>
    </xdr:pic>
    <xdr:clientData/>
  </xdr:oneCellAnchor>
  <xdr:oneCellAnchor>
    <xdr:from>
      <xdr:col>6</xdr:col>
      <xdr:colOff>105618</xdr:colOff>
      <xdr:row>121</xdr:row>
      <xdr:rowOff>39688</xdr:rowOff>
    </xdr:from>
    <xdr:ext cx="226914" cy="254000"/>
    <xdr:pic>
      <xdr:nvPicPr>
        <xdr:cNvPr id="925" name="Picture 924">
          <a:extLst>
            <a:ext uri="{FF2B5EF4-FFF2-40B4-BE49-F238E27FC236}">
              <a16:creationId xmlns:a16="http://schemas.microsoft.com/office/drawing/2014/main" id="{00000000-0008-0000-0C00-00009D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40892413"/>
          <a:ext cx="226914" cy="254000"/>
        </a:xfrm>
        <a:prstGeom prst="rect">
          <a:avLst/>
        </a:prstGeom>
      </xdr:spPr>
    </xdr:pic>
    <xdr:clientData/>
  </xdr:oneCellAnchor>
  <xdr:oneCellAnchor>
    <xdr:from>
      <xdr:col>2</xdr:col>
      <xdr:colOff>58076</xdr:colOff>
      <xdr:row>122</xdr:row>
      <xdr:rowOff>39688</xdr:rowOff>
    </xdr:from>
    <xdr:ext cx="255324" cy="254000"/>
    <xdr:pic>
      <xdr:nvPicPr>
        <xdr:cNvPr id="926" name="Picture 925">
          <a:extLst>
            <a:ext uri="{FF2B5EF4-FFF2-40B4-BE49-F238E27FC236}">
              <a16:creationId xmlns:a16="http://schemas.microsoft.com/office/drawing/2014/main" id="{00000000-0008-0000-0C00-00009E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41225788"/>
          <a:ext cx="255324" cy="254000"/>
        </a:xfrm>
        <a:prstGeom prst="rect">
          <a:avLst/>
        </a:prstGeom>
      </xdr:spPr>
    </xdr:pic>
    <xdr:clientData/>
  </xdr:oneCellAnchor>
  <xdr:oneCellAnchor>
    <xdr:from>
      <xdr:col>6</xdr:col>
      <xdr:colOff>90238</xdr:colOff>
      <xdr:row>122</xdr:row>
      <xdr:rowOff>39688</xdr:rowOff>
    </xdr:from>
    <xdr:ext cx="257674" cy="254000"/>
    <xdr:pic>
      <xdr:nvPicPr>
        <xdr:cNvPr id="927" name="Picture 926">
          <a:extLst>
            <a:ext uri="{FF2B5EF4-FFF2-40B4-BE49-F238E27FC236}">
              <a16:creationId xmlns:a16="http://schemas.microsoft.com/office/drawing/2014/main" id="{00000000-0008-0000-0C00-00009F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41225788"/>
          <a:ext cx="257674" cy="254000"/>
        </a:xfrm>
        <a:prstGeom prst="rect">
          <a:avLst/>
        </a:prstGeom>
      </xdr:spPr>
    </xdr:pic>
    <xdr:clientData/>
  </xdr:oneCellAnchor>
  <xdr:oneCellAnchor>
    <xdr:from>
      <xdr:col>2</xdr:col>
      <xdr:colOff>58076</xdr:colOff>
      <xdr:row>123</xdr:row>
      <xdr:rowOff>39688</xdr:rowOff>
    </xdr:from>
    <xdr:ext cx="255324" cy="254000"/>
    <xdr:pic>
      <xdr:nvPicPr>
        <xdr:cNvPr id="928" name="Picture 927">
          <a:extLst>
            <a:ext uri="{FF2B5EF4-FFF2-40B4-BE49-F238E27FC236}">
              <a16:creationId xmlns:a16="http://schemas.microsoft.com/office/drawing/2014/main" id="{00000000-0008-0000-0C00-0000A0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41559163"/>
          <a:ext cx="255324" cy="254000"/>
        </a:xfrm>
        <a:prstGeom prst="rect">
          <a:avLst/>
        </a:prstGeom>
      </xdr:spPr>
    </xdr:pic>
    <xdr:clientData/>
  </xdr:oneCellAnchor>
  <xdr:oneCellAnchor>
    <xdr:from>
      <xdr:col>6</xdr:col>
      <xdr:colOff>108177</xdr:colOff>
      <xdr:row>123</xdr:row>
      <xdr:rowOff>39688</xdr:rowOff>
    </xdr:from>
    <xdr:ext cx="221796" cy="254000"/>
    <xdr:pic>
      <xdr:nvPicPr>
        <xdr:cNvPr id="929" name="Picture 928">
          <a:extLst>
            <a:ext uri="{FF2B5EF4-FFF2-40B4-BE49-F238E27FC236}">
              <a16:creationId xmlns:a16="http://schemas.microsoft.com/office/drawing/2014/main" id="{00000000-0008-0000-0C00-0000A1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41559163"/>
          <a:ext cx="221796" cy="254000"/>
        </a:xfrm>
        <a:prstGeom prst="rect">
          <a:avLst/>
        </a:prstGeom>
      </xdr:spPr>
    </xdr:pic>
    <xdr:clientData/>
  </xdr:oneCellAnchor>
  <xdr:oneCellAnchor>
    <xdr:from>
      <xdr:col>2</xdr:col>
      <xdr:colOff>58076</xdr:colOff>
      <xdr:row>124</xdr:row>
      <xdr:rowOff>39688</xdr:rowOff>
    </xdr:from>
    <xdr:ext cx="255324" cy="254000"/>
    <xdr:pic>
      <xdr:nvPicPr>
        <xdr:cNvPr id="930" name="Picture 929">
          <a:extLst>
            <a:ext uri="{FF2B5EF4-FFF2-40B4-BE49-F238E27FC236}">
              <a16:creationId xmlns:a16="http://schemas.microsoft.com/office/drawing/2014/main" id="{00000000-0008-0000-0C00-0000A2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41892538"/>
          <a:ext cx="255324" cy="254000"/>
        </a:xfrm>
        <a:prstGeom prst="rect">
          <a:avLst/>
        </a:prstGeom>
      </xdr:spPr>
    </xdr:pic>
    <xdr:clientData/>
  </xdr:oneCellAnchor>
  <xdr:oneCellAnchor>
    <xdr:from>
      <xdr:col>6</xdr:col>
      <xdr:colOff>95406</xdr:colOff>
      <xdr:row>124</xdr:row>
      <xdr:rowOff>39688</xdr:rowOff>
    </xdr:from>
    <xdr:ext cx="247339" cy="254000"/>
    <xdr:pic>
      <xdr:nvPicPr>
        <xdr:cNvPr id="931" name="Picture 930">
          <a:extLst>
            <a:ext uri="{FF2B5EF4-FFF2-40B4-BE49-F238E27FC236}">
              <a16:creationId xmlns:a16="http://schemas.microsoft.com/office/drawing/2014/main" id="{00000000-0008-0000-0C00-0000A3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41892538"/>
          <a:ext cx="247339" cy="254000"/>
        </a:xfrm>
        <a:prstGeom prst="rect">
          <a:avLst/>
        </a:prstGeom>
      </xdr:spPr>
    </xdr:pic>
    <xdr:clientData/>
  </xdr:oneCellAnchor>
  <xdr:oneCellAnchor>
    <xdr:from>
      <xdr:col>2</xdr:col>
      <xdr:colOff>70945</xdr:colOff>
      <xdr:row>125</xdr:row>
      <xdr:rowOff>39688</xdr:rowOff>
    </xdr:from>
    <xdr:ext cx="229585" cy="254000"/>
    <xdr:pic>
      <xdr:nvPicPr>
        <xdr:cNvPr id="932" name="Picture 931">
          <a:extLst>
            <a:ext uri="{FF2B5EF4-FFF2-40B4-BE49-F238E27FC236}">
              <a16:creationId xmlns:a16="http://schemas.microsoft.com/office/drawing/2014/main" id="{00000000-0008-0000-0C00-0000A4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42225913"/>
          <a:ext cx="229585" cy="254000"/>
        </a:xfrm>
        <a:prstGeom prst="rect">
          <a:avLst/>
        </a:prstGeom>
      </xdr:spPr>
    </xdr:pic>
    <xdr:clientData/>
  </xdr:oneCellAnchor>
  <xdr:oneCellAnchor>
    <xdr:from>
      <xdr:col>6</xdr:col>
      <xdr:colOff>91413</xdr:colOff>
      <xdr:row>125</xdr:row>
      <xdr:rowOff>39688</xdr:rowOff>
    </xdr:from>
    <xdr:ext cx="255324" cy="254000"/>
    <xdr:pic>
      <xdr:nvPicPr>
        <xdr:cNvPr id="933" name="Picture 932">
          <a:extLst>
            <a:ext uri="{FF2B5EF4-FFF2-40B4-BE49-F238E27FC236}">
              <a16:creationId xmlns:a16="http://schemas.microsoft.com/office/drawing/2014/main" id="{00000000-0008-0000-0C00-0000A5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42225913"/>
          <a:ext cx="255324" cy="254000"/>
        </a:xfrm>
        <a:prstGeom prst="rect">
          <a:avLst/>
        </a:prstGeom>
      </xdr:spPr>
    </xdr:pic>
    <xdr:clientData/>
  </xdr:oneCellAnchor>
  <xdr:oneCellAnchor>
    <xdr:from>
      <xdr:col>2</xdr:col>
      <xdr:colOff>38263</xdr:colOff>
      <xdr:row>126</xdr:row>
      <xdr:rowOff>39688</xdr:rowOff>
    </xdr:from>
    <xdr:ext cx="294948" cy="254000"/>
    <xdr:pic>
      <xdr:nvPicPr>
        <xdr:cNvPr id="934" name="Picture 933">
          <a:extLst>
            <a:ext uri="{FF2B5EF4-FFF2-40B4-BE49-F238E27FC236}">
              <a16:creationId xmlns:a16="http://schemas.microsoft.com/office/drawing/2014/main" id="{00000000-0008-0000-0C00-0000A6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42559288"/>
          <a:ext cx="294948" cy="254000"/>
        </a:xfrm>
        <a:prstGeom prst="rect">
          <a:avLst/>
        </a:prstGeom>
      </xdr:spPr>
    </xdr:pic>
    <xdr:clientData/>
  </xdr:oneCellAnchor>
  <xdr:oneCellAnchor>
    <xdr:from>
      <xdr:col>6</xdr:col>
      <xdr:colOff>91413</xdr:colOff>
      <xdr:row>126</xdr:row>
      <xdr:rowOff>39688</xdr:rowOff>
    </xdr:from>
    <xdr:ext cx="255324" cy="254000"/>
    <xdr:pic>
      <xdr:nvPicPr>
        <xdr:cNvPr id="935" name="Picture 934">
          <a:extLst>
            <a:ext uri="{FF2B5EF4-FFF2-40B4-BE49-F238E27FC236}">
              <a16:creationId xmlns:a16="http://schemas.microsoft.com/office/drawing/2014/main" id="{00000000-0008-0000-0C00-0000A7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42559288"/>
          <a:ext cx="255324" cy="254000"/>
        </a:xfrm>
        <a:prstGeom prst="rect">
          <a:avLst/>
        </a:prstGeom>
      </xdr:spPr>
    </xdr:pic>
    <xdr:clientData/>
  </xdr:oneCellAnchor>
  <xdr:oneCellAnchor>
    <xdr:from>
      <xdr:col>2</xdr:col>
      <xdr:colOff>58170</xdr:colOff>
      <xdr:row>127</xdr:row>
      <xdr:rowOff>39688</xdr:rowOff>
    </xdr:from>
    <xdr:ext cx="255135" cy="254000"/>
    <xdr:pic>
      <xdr:nvPicPr>
        <xdr:cNvPr id="936" name="Picture 935">
          <a:extLst>
            <a:ext uri="{FF2B5EF4-FFF2-40B4-BE49-F238E27FC236}">
              <a16:creationId xmlns:a16="http://schemas.microsoft.com/office/drawing/2014/main" id="{00000000-0008-0000-0C00-0000A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42892663"/>
          <a:ext cx="255135" cy="254000"/>
        </a:xfrm>
        <a:prstGeom prst="rect">
          <a:avLst/>
        </a:prstGeom>
      </xdr:spPr>
    </xdr:pic>
    <xdr:clientData/>
  </xdr:oneCellAnchor>
  <xdr:oneCellAnchor>
    <xdr:from>
      <xdr:col>6</xdr:col>
      <xdr:colOff>91507</xdr:colOff>
      <xdr:row>127</xdr:row>
      <xdr:rowOff>39688</xdr:rowOff>
    </xdr:from>
    <xdr:ext cx="255135" cy="254000"/>
    <xdr:pic>
      <xdr:nvPicPr>
        <xdr:cNvPr id="937" name="Picture 936">
          <a:extLst>
            <a:ext uri="{FF2B5EF4-FFF2-40B4-BE49-F238E27FC236}">
              <a16:creationId xmlns:a16="http://schemas.microsoft.com/office/drawing/2014/main" id="{00000000-0008-0000-0C00-0000A9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42892663"/>
          <a:ext cx="255135" cy="254000"/>
        </a:xfrm>
        <a:prstGeom prst="rect">
          <a:avLst/>
        </a:prstGeom>
      </xdr:spPr>
    </xdr:pic>
    <xdr:clientData/>
  </xdr:oneCellAnchor>
  <xdr:oneCellAnchor>
    <xdr:from>
      <xdr:col>2</xdr:col>
      <xdr:colOff>58076</xdr:colOff>
      <xdr:row>129</xdr:row>
      <xdr:rowOff>39688</xdr:rowOff>
    </xdr:from>
    <xdr:ext cx="255324" cy="254000"/>
    <xdr:pic>
      <xdr:nvPicPr>
        <xdr:cNvPr id="938" name="Picture 937">
          <a:extLst>
            <a:ext uri="{FF2B5EF4-FFF2-40B4-BE49-F238E27FC236}">
              <a16:creationId xmlns:a16="http://schemas.microsoft.com/office/drawing/2014/main" id="{00000000-0008-0000-0C00-0000AA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43559413"/>
          <a:ext cx="255324" cy="254000"/>
        </a:xfrm>
        <a:prstGeom prst="rect">
          <a:avLst/>
        </a:prstGeom>
      </xdr:spPr>
    </xdr:pic>
    <xdr:clientData/>
  </xdr:oneCellAnchor>
  <xdr:oneCellAnchor>
    <xdr:from>
      <xdr:col>6</xdr:col>
      <xdr:colOff>91413</xdr:colOff>
      <xdr:row>129</xdr:row>
      <xdr:rowOff>39688</xdr:rowOff>
    </xdr:from>
    <xdr:ext cx="255324" cy="254000"/>
    <xdr:pic>
      <xdr:nvPicPr>
        <xdr:cNvPr id="939" name="Picture 938">
          <a:extLst>
            <a:ext uri="{FF2B5EF4-FFF2-40B4-BE49-F238E27FC236}">
              <a16:creationId xmlns:a16="http://schemas.microsoft.com/office/drawing/2014/main" id="{00000000-0008-0000-0C00-0000AB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43559413"/>
          <a:ext cx="255324" cy="254000"/>
        </a:xfrm>
        <a:prstGeom prst="rect">
          <a:avLst/>
        </a:prstGeom>
      </xdr:spPr>
    </xdr:pic>
    <xdr:clientData/>
  </xdr:oneCellAnchor>
  <xdr:oneCellAnchor>
    <xdr:from>
      <xdr:col>2</xdr:col>
      <xdr:colOff>79629</xdr:colOff>
      <xdr:row>131</xdr:row>
      <xdr:rowOff>39688</xdr:rowOff>
    </xdr:from>
    <xdr:ext cx="212218" cy="254000"/>
    <xdr:pic>
      <xdr:nvPicPr>
        <xdr:cNvPr id="940" name="Picture 939">
          <a:extLst>
            <a:ext uri="{FF2B5EF4-FFF2-40B4-BE49-F238E27FC236}">
              <a16:creationId xmlns:a16="http://schemas.microsoft.com/office/drawing/2014/main" id="{00000000-0008-0000-0C00-0000AC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44226163"/>
          <a:ext cx="212218" cy="254000"/>
        </a:xfrm>
        <a:prstGeom prst="rect">
          <a:avLst/>
        </a:prstGeom>
      </xdr:spPr>
    </xdr:pic>
    <xdr:clientData/>
  </xdr:oneCellAnchor>
  <xdr:oneCellAnchor>
    <xdr:from>
      <xdr:col>6</xdr:col>
      <xdr:colOff>90238</xdr:colOff>
      <xdr:row>131</xdr:row>
      <xdr:rowOff>39688</xdr:rowOff>
    </xdr:from>
    <xdr:ext cx="257674" cy="254000"/>
    <xdr:pic>
      <xdr:nvPicPr>
        <xdr:cNvPr id="941" name="Picture 940">
          <a:extLst>
            <a:ext uri="{FF2B5EF4-FFF2-40B4-BE49-F238E27FC236}">
              <a16:creationId xmlns:a16="http://schemas.microsoft.com/office/drawing/2014/main" id="{00000000-0008-0000-0C00-0000A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44226163"/>
          <a:ext cx="257674" cy="254000"/>
        </a:xfrm>
        <a:prstGeom prst="rect">
          <a:avLst/>
        </a:prstGeom>
      </xdr:spPr>
    </xdr:pic>
    <xdr:clientData/>
  </xdr:oneCellAnchor>
  <xdr:oneCellAnchor>
    <xdr:from>
      <xdr:col>2</xdr:col>
      <xdr:colOff>62068</xdr:colOff>
      <xdr:row>135</xdr:row>
      <xdr:rowOff>39688</xdr:rowOff>
    </xdr:from>
    <xdr:ext cx="247339" cy="254000"/>
    <xdr:pic>
      <xdr:nvPicPr>
        <xdr:cNvPr id="942" name="Picture 941">
          <a:extLst>
            <a:ext uri="{FF2B5EF4-FFF2-40B4-BE49-F238E27FC236}">
              <a16:creationId xmlns:a16="http://schemas.microsoft.com/office/drawing/2014/main" id="{00000000-0008-0000-0C00-0000AE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45626338"/>
          <a:ext cx="247339" cy="254000"/>
        </a:xfrm>
        <a:prstGeom prst="rect">
          <a:avLst/>
        </a:prstGeom>
      </xdr:spPr>
    </xdr:pic>
    <xdr:clientData/>
  </xdr:oneCellAnchor>
  <xdr:oneCellAnchor>
    <xdr:from>
      <xdr:col>6</xdr:col>
      <xdr:colOff>71601</xdr:colOff>
      <xdr:row>135</xdr:row>
      <xdr:rowOff>39688</xdr:rowOff>
    </xdr:from>
    <xdr:ext cx="294948" cy="254000"/>
    <xdr:pic>
      <xdr:nvPicPr>
        <xdr:cNvPr id="943" name="Picture 942">
          <a:extLst>
            <a:ext uri="{FF2B5EF4-FFF2-40B4-BE49-F238E27FC236}">
              <a16:creationId xmlns:a16="http://schemas.microsoft.com/office/drawing/2014/main" id="{00000000-0008-0000-0C00-0000AF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45626338"/>
          <a:ext cx="294948" cy="254000"/>
        </a:xfrm>
        <a:prstGeom prst="rect">
          <a:avLst/>
        </a:prstGeom>
      </xdr:spPr>
    </xdr:pic>
    <xdr:clientData/>
  </xdr:oneCellAnchor>
  <xdr:oneCellAnchor>
    <xdr:from>
      <xdr:col>2</xdr:col>
      <xdr:colOff>56901</xdr:colOff>
      <xdr:row>136</xdr:row>
      <xdr:rowOff>39688</xdr:rowOff>
    </xdr:from>
    <xdr:ext cx="257674" cy="254000"/>
    <xdr:pic>
      <xdr:nvPicPr>
        <xdr:cNvPr id="944" name="Picture 943">
          <a:extLst>
            <a:ext uri="{FF2B5EF4-FFF2-40B4-BE49-F238E27FC236}">
              <a16:creationId xmlns:a16="http://schemas.microsoft.com/office/drawing/2014/main" id="{00000000-0008-0000-0C00-0000B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45959713"/>
          <a:ext cx="257674" cy="254000"/>
        </a:xfrm>
        <a:prstGeom prst="rect">
          <a:avLst/>
        </a:prstGeom>
      </xdr:spPr>
    </xdr:pic>
    <xdr:clientData/>
  </xdr:oneCellAnchor>
  <xdr:oneCellAnchor>
    <xdr:from>
      <xdr:col>6</xdr:col>
      <xdr:colOff>122963</xdr:colOff>
      <xdr:row>136</xdr:row>
      <xdr:rowOff>39688</xdr:rowOff>
    </xdr:from>
    <xdr:ext cx="192225" cy="254000"/>
    <xdr:pic>
      <xdr:nvPicPr>
        <xdr:cNvPr id="945" name="Picture 944">
          <a:extLst>
            <a:ext uri="{FF2B5EF4-FFF2-40B4-BE49-F238E27FC236}">
              <a16:creationId xmlns:a16="http://schemas.microsoft.com/office/drawing/2014/main" id="{00000000-0008-0000-0C00-0000B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45959713"/>
          <a:ext cx="192225" cy="254000"/>
        </a:xfrm>
        <a:prstGeom prst="rect">
          <a:avLst/>
        </a:prstGeom>
      </xdr:spPr>
    </xdr:pic>
    <xdr:clientData/>
  </xdr:oneCellAnchor>
  <xdr:oneCellAnchor>
    <xdr:from>
      <xdr:col>2</xdr:col>
      <xdr:colOff>58170</xdr:colOff>
      <xdr:row>137</xdr:row>
      <xdr:rowOff>39688</xdr:rowOff>
    </xdr:from>
    <xdr:ext cx="255135" cy="254000"/>
    <xdr:pic>
      <xdr:nvPicPr>
        <xdr:cNvPr id="946" name="Picture 945">
          <a:extLst>
            <a:ext uri="{FF2B5EF4-FFF2-40B4-BE49-F238E27FC236}">
              <a16:creationId xmlns:a16="http://schemas.microsoft.com/office/drawing/2014/main" id="{00000000-0008-0000-0C00-0000B2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46293088"/>
          <a:ext cx="255135" cy="254000"/>
        </a:xfrm>
        <a:prstGeom prst="rect">
          <a:avLst/>
        </a:prstGeom>
      </xdr:spPr>
    </xdr:pic>
    <xdr:clientData/>
  </xdr:oneCellAnchor>
  <xdr:oneCellAnchor>
    <xdr:from>
      <xdr:col>6</xdr:col>
      <xdr:colOff>91413</xdr:colOff>
      <xdr:row>137</xdr:row>
      <xdr:rowOff>39688</xdr:rowOff>
    </xdr:from>
    <xdr:ext cx="255324" cy="254000"/>
    <xdr:pic>
      <xdr:nvPicPr>
        <xdr:cNvPr id="947" name="Picture 946">
          <a:extLst>
            <a:ext uri="{FF2B5EF4-FFF2-40B4-BE49-F238E27FC236}">
              <a16:creationId xmlns:a16="http://schemas.microsoft.com/office/drawing/2014/main" id="{00000000-0008-0000-0C00-0000B3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46293088"/>
          <a:ext cx="255324" cy="254000"/>
        </a:xfrm>
        <a:prstGeom prst="rect">
          <a:avLst/>
        </a:prstGeom>
      </xdr:spPr>
    </xdr:pic>
    <xdr:clientData/>
  </xdr:oneCellAnchor>
  <xdr:oneCellAnchor>
    <xdr:from>
      <xdr:col>2</xdr:col>
      <xdr:colOff>72280</xdr:colOff>
      <xdr:row>138</xdr:row>
      <xdr:rowOff>39688</xdr:rowOff>
    </xdr:from>
    <xdr:ext cx="226914" cy="254000"/>
    <xdr:pic>
      <xdr:nvPicPr>
        <xdr:cNvPr id="948" name="Picture 947">
          <a:extLst>
            <a:ext uri="{FF2B5EF4-FFF2-40B4-BE49-F238E27FC236}">
              <a16:creationId xmlns:a16="http://schemas.microsoft.com/office/drawing/2014/main" id="{00000000-0008-0000-0C00-0000B4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46626463"/>
          <a:ext cx="226914" cy="254000"/>
        </a:xfrm>
        <a:prstGeom prst="rect">
          <a:avLst/>
        </a:prstGeom>
      </xdr:spPr>
    </xdr:pic>
    <xdr:clientData/>
  </xdr:oneCellAnchor>
  <xdr:oneCellAnchor>
    <xdr:from>
      <xdr:col>6</xdr:col>
      <xdr:colOff>91413</xdr:colOff>
      <xdr:row>138</xdr:row>
      <xdr:rowOff>39688</xdr:rowOff>
    </xdr:from>
    <xdr:ext cx="255324" cy="254000"/>
    <xdr:pic>
      <xdr:nvPicPr>
        <xdr:cNvPr id="949" name="Picture 948">
          <a:extLst>
            <a:ext uri="{FF2B5EF4-FFF2-40B4-BE49-F238E27FC236}">
              <a16:creationId xmlns:a16="http://schemas.microsoft.com/office/drawing/2014/main" id="{00000000-0008-0000-0C00-0000B5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46626463"/>
          <a:ext cx="255324" cy="254000"/>
        </a:xfrm>
        <a:prstGeom prst="rect">
          <a:avLst/>
        </a:prstGeom>
      </xdr:spPr>
    </xdr:pic>
    <xdr:clientData/>
  </xdr:oneCellAnchor>
  <xdr:oneCellAnchor>
    <xdr:from>
      <xdr:col>2</xdr:col>
      <xdr:colOff>58076</xdr:colOff>
      <xdr:row>139</xdr:row>
      <xdr:rowOff>39688</xdr:rowOff>
    </xdr:from>
    <xdr:ext cx="255324" cy="254000"/>
    <xdr:pic>
      <xdr:nvPicPr>
        <xdr:cNvPr id="950" name="Picture 949">
          <a:extLst>
            <a:ext uri="{FF2B5EF4-FFF2-40B4-BE49-F238E27FC236}">
              <a16:creationId xmlns:a16="http://schemas.microsoft.com/office/drawing/2014/main" id="{00000000-0008-0000-0C00-0000B6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46959838"/>
          <a:ext cx="255324" cy="254000"/>
        </a:xfrm>
        <a:prstGeom prst="rect">
          <a:avLst/>
        </a:prstGeom>
      </xdr:spPr>
    </xdr:pic>
    <xdr:clientData/>
  </xdr:oneCellAnchor>
  <xdr:oneCellAnchor>
    <xdr:from>
      <xdr:col>6</xdr:col>
      <xdr:colOff>91507</xdr:colOff>
      <xdr:row>139</xdr:row>
      <xdr:rowOff>39688</xdr:rowOff>
    </xdr:from>
    <xdr:ext cx="255135" cy="254000"/>
    <xdr:pic>
      <xdr:nvPicPr>
        <xdr:cNvPr id="951" name="Picture 950">
          <a:extLst>
            <a:ext uri="{FF2B5EF4-FFF2-40B4-BE49-F238E27FC236}">
              <a16:creationId xmlns:a16="http://schemas.microsoft.com/office/drawing/2014/main" id="{00000000-0008-0000-0C00-0000B7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46959838"/>
          <a:ext cx="255135" cy="254000"/>
        </a:xfrm>
        <a:prstGeom prst="rect">
          <a:avLst/>
        </a:prstGeom>
      </xdr:spPr>
    </xdr:pic>
    <xdr:clientData/>
  </xdr:oneCellAnchor>
  <xdr:oneCellAnchor>
    <xdr:from>
      <xdr:col>2</xdr:col>
      <xdr:colOff>56901</xdr:colOff>
      <xdr:row>140</xdr:row>
      <xdr:rowOff>39688</xdr:rowOff>
    </xdr:from>
    <xdr:ext cx="257674" cy="254000"/>
    <xdr:pic>
      <xdr:nvPicPr>
        <xdr:cNvPr id="952" name="Picture 951">
          <a:extLst>
            <a:ext uri="{FF2B5EF4-FFF2-40B4-BE49-F238E27FC236}">
              <a16:creationId xmlns:a16="http://schemas.microsoft.com/office/drawing/2014/main" id="{00000000-0008-0000-0C00-0000B8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47293213"/>
          <a:ext cx="257674" cy="254000"/>
        </a:xfrm>
        <a:prstGeom prst="rect">
          <a:avLst/>
        </a:prstGeom>
      </xdr:spPr>
    </xdr:pic>
    <xdr:clientData/>
  </xdr:oneCellAnchor>
  <xdr:oneCellAnchor>
    <xdr:from>
      <xdr:col>6</xdr:col>
      <xdr:colOff>104283</xdr:colOff>
      <xdr:row>140</xdr:row>
      <xdr:rowOff>39688</xdr:rowOff>
    </xdr:from>
    <xdr:ext cx="229585" cy="254000"/>
    <xdr:pic>
      <xdr:nvPicPr>
        <xdr:cNvPr id="953" name="Picture 952">
          <a:extLst>
            <a:ext uri="{FF2B5EF4-FFF2-40B4-BE49-F238E27FC236}">
              <a16:creationId xmlns:a16="http://schemas.microsoft.com/office/drawing/2014/main" id="{00000000-0008-0000-0C00-0000B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47293213"/>
          <a:ext cx="229585" cy="254000"/>
        </a:xfrm>
        <a:prstGeom prst="rect">
          <a:avLst/>
        </a:prstGeom>
      </xdr:spPr>
    </xdr:pic>
    <xdr:clientData/>
  </xdr:oneCellAnchor>
  <xdr:oneCellAnchor>
    <xdr:from>
      <xdr:col>2</xdr:col>
      <xdr:colOff>74840</xdr:colOff>
      <xdr:row>142</xdr:row>
      <xdr:rowOff>39688</xdr:rowOff>
    </xdr:from>
    <xdr:ext cx="221796" cy="254000"/>
    <xdr:pic>
      <xdr:nvPicPr>
        <xdr:cNvPr id="954" name="Picture 953">
          <a:extLst>
            <a:ext uri="{FF2B5EF4-FFF2-40B4-BE49-F238E27FC236}">
              <a16:creationId xmlns:a16="http://schemas.microsoft.com/office/drawing/2014/main" id="{00000000-0008-0000-0C00-0000BA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47959963"/>
          <a:ext cx="221796" cy="254000"/>
        </a:xfrm>
        <a:prstGeom prst="rect">
          <a:avLst/>
        </a:prstGeom>
      </xdr:spPr>
    </xdr:pic>
    <xdr:clientData/>
  </xdr:oneCellAnchor>
  <xdr:oneCellAnchor>
    <xdr:from>
      <xdr:col>6</xdr:col>
      <xdr:colOff>91413</xdr:colOff>
      <xdr:row>142</xdr:row>
      <xdr:rowOff>39688</xdr:rowOff>
    </xdr:from>
    <xdr:ext cx="255324" cy="254000"/>
    <xdr:pic>
      <xdr:nvPicPr>
        <xdr:cNvPr id="955" name="Picture 954">
          <a:extLst>
            <a:ext uri="{FF2B5EF4-FFF2-40B4-BE49-F238E27FC236}">
              <a16:creationId xmlns:a16="http://schemas.microsoft.com/office/drawing/2014/main" id="{00000000-0008-0000-0C00-0000BB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47959963"/>
          <a:ext cx="255324" cy="254000"/>
        </a:xfrm>
        <a:prstGeom prst="rect">
          <a:avLst/>
        </a:prstGeom>
      </xdr:spPr>
    </xdr:pic>
    <xdr:clientData/>
  </xdr:oneCellAnchor>
  <xdr:oneCellAnchor>
    <xdr:from>
      <xdr:col>2</xdr:col>
      <xdr:colOff>58076</xdr:colOff>
      <xdr:row>143</xdr:row>
      <xdr:rowOff>39688</xdr:rowOff>
    </xdr:from>
    <xdr:ext cx="255324" cy="254000"/>
    <xdr:pic>
      <xdr:nvPicPr>
        <xdr:cNvPr id="956" name="Picture 955">
          <a:extLst>
            <a:ext uri="{FF2B5EF4-FFF2-40B4-BE49-F238E27FC236}">
              <a16:creationId xmlns:a16="http://schemas.microsoft.com/office/drawing/2014/main" id="{00000000-0008-0000-0C00-0000BC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48293338"/>
          <a:ext cx="255324" cy="254000"/>
        </a:xfrm>
        <a:prstGeom prst="rect">
          <a:avLst/>
        </a:prstGeom>
      </xdr:spPr>
    </xdr:pic>
    <xdr:clientData/>
  </xdr:oneCellAnchor>
  <xdr:oneCellAnchor>
    <xdr:from>
      <xdr:col>6</xdr:col>
      <xdr:colOff>112966</xdr:colOff>
      <xdr:row>143</xdr:row>
      <xdr:rowOff>39688</xdr:rowOff>
    </xdr:from>
    <xdr:ext cx="212218" cy="254000"/>
    <xdr:pic>
      <xdr:nvPicPr>
        <xdr:cNvPr id="957" name="Picture 956">
          <a:extLst>
            <a:ext uri="{FF2B5EF4-FFF2-40B4-BE49-F238E27FC236}">
              <a16:creationId xmlns:a16="http://schemas.microsoft.com/office/drawing/2014/main" id="{00000000-0008-0000-0C00-0000BD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48293338"/>
          <a:ext cx="212218" cy="254000"/>
        </a:xfrm>
        <a:prstGeom prst="rect">
          <a:avLst/>
        </a:prstGeom>
      </xdr:spPr>
    </xdr:pic>
    <xdr:clientData/>
  </xdr:oneCellAnchor>
  <xdr:oneCellAnchor>
    <xdr:from>
      <xdr:col>2</xdr:col>
      <xdr:colOff>59230</xdr:colOff>
      <xdr:row>144</xdr:row>
      <xdr:rowOff>39688</xdr:rowOff>
    </xdr:from>
    <xdr:ext cx="253016" cy="254000"/>
    <xdr:pic>
      <xdr:nvPicPr>
        <xdr:cNvPr id="958" name="Picture 957">
          <a:extLst>
            <a:ext uri="{FF2B5EF4-FFF2-40B4-BE49-F238E27FC236}">
              <a16:creationId xmlns:a16="http://schemas.microsoft.com/office/drawing/2014/main" id="{00000000-0008-0000-0C00-0000BE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48626713"/>
          <a:ext cx="253016" cy="254000"/>
        </a:xfrm>
        <a:prstGeom prst="rect">
          <a:avLst/>
        </a:prstGeom>
      </xdr:spPr>
    </xdr:pic>
    <xdr:clientData/>
  </xdr:oneCellAnchor>
  <xdr:oneCellAnchor>
    <xdr:from>
      <xdr:col>6</xdr:col>
      <xdr:colOff>91413</xdr:colOff>
      <xdr:row>144</xdr:row>
      <xdr:rowOff>39688</xdr:rowOff>
    </xdr:from>
    <xdr:ext cx="255324" cy="254000"/>
    <xdr:pic>
      <xdr:nvPicPr>
        <xdr:cNvPr id="959" name="Picture 958">
          <a:extLst>
            <a:ext uri="{FF2B5EF4-FFF2-40B4-BE49-F238E27FC236}">
              <a16:creationId xmlns:a16="http://schemas.microsoft.com/office/drawing/2014/main" id="{00000000-0008-0000-0C00-0000BF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48626713"/>
          <a:ext cx="255324" cy="254000"/>
        </a:xfrm>
        <a:prstGeom prst="rect">
          <a:avLst/>
        </a:prstGeom>
      </xdr:spPr>
    </xdr:pic>
    <xdr:clientData/>
  </xdr:oneCellAnchor>
  <xdr:oneCellAnchor>
    <xdr:from>
      <xdr:col>2</xdr:col>
      <xdr:colOff>58076</xdr:colOff>
      <xdr:row>146</xdr:row>
      <xdr:rowOff>39688</xdr:rowOff>
    </xdr:from>
    <xdr:ext cx="255324" cy="254000"/>
    <xdr:pic>
      <xdr:nvPicPr>
        <xdr:cNvPr id="960" name="Picture 959">
          <a:extLst>
            <a:ext uri="{FF2B5EF4-FFF2-40B4-BE49-F238E27FC236}">
              <a16:creationId xmlns:a16="http://schemas.microsoft.com/office/drawing/2014/main" id="{00000000-0008-0000-0C00-0000C0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49293463"/>
          <a:ext cx="255324" cy="254000"/>
        </a:xfrm>
        <a:prstGeom prst="rect">
          <a:avLst/>
        </a:prstGeom>
      </xdr:spPr>
    </xdr:pic>
    <xdr:clientData/>
  </xdr:oneCellAnchor>
  <xdr:oneCellAnchor>
    <xdr:from>
      <xdr:col>6</xdr:col>
      <xdr:colOff>91413</xdr:colOff>
      <xdr:row>146</xdr:row>
      <xdr:rowOff>39688</xdr:rowOff>
    </xdr:from>
    <xdr:ext cx="255324" cy="254000"/>
    <xdr:pic>
      <xdr:nvPicPr>
        <xdr:cNvPr id="961" name="Picture 960">
          <a:extLst>
            <a:ext uri="{FF2B5EF4-FFF2-40B4-BE49-F238E27FC236}">
              <a16:creationId xmlns:a16="http://schemas.microsoft.com/office/drawing/2014/main" id="{00000000-0008-0000-0C00-0000C1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49293463"/>
          <a:ext cx="255324" cy="254000"/>
        </a:xfrm>
        <a:prstGeom prst="rect">
          <a:avLst/>
        </a:prstGeom>
      </xdr:spPr>
    </xdr:pic>
    <xdr:clientData/>
  </xdr:oneCellAnchor>
  <xdr:oneCellAnchor>
    <xdr:from>
      <xdr:col>2</xdr:col>
      <xdr:colOff>89625</xdr:colOff>
      <xdr:row>150</xdr:row>
      <xdr:rowOff>39688</xdr:rowOff>
    </xdr:from>
    <xdr:ext cx="192225" cy="254000"/>
    <xdr:pic>
      <xdr:nvPicPr>
        <xdr:cNvPr id="962" name="Picture 961">
          <a:extLst>
            <a:ext uri="{FF2B5EF4-FFF2-40B4-BE49-F238E27FC236}">
              <a16:creationId xmlns:a16="http://schemas.microsoft.com/office/drawing/2014/main" id="{00000000-0008-0000-0C00-0000C2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50693638"/>
          <a:ext cx="192225" cy="254000"/>
        </a:xfrm>
        <a:prstGeom prst="rect">
          <a:avLst/>
        </a:prstGeom>
      </xdr:spPr>
    </xdr:pic>
    <xdr:clientData/>
  </xdr:oneCellAnchor>
  <xdr:oneCellAnchor>
    <xdr:from>
      <xdr:col>6</xdr:col>
      <xdr:colOff>92567</xdr:colOff>
      <xdr:row>150</xdr:row>
      <xdr:rowOff>39688</xdr:rowOff>
    </xdr:from>
    <xdr:ext cx="253016" cy="254000"/>
    <xdr:pic>
      <xdr:nvPicPr>
        <xdr:cNvPr id="963" name="Picture 962">
          <a:extLst>
            <a:ext uri="{FF2B5EF4-FFF2-40B4-BE49-F238E27FC236}">
              <a16:creationId xmlns:a16="http://schemas.microsoft.com/office/drawing/2014/main" id="{00000000-0008-0000-0C00-0000C3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50693638"/>
          <a:ext cx="253016" cy="254000"/>
        </a:xfrm>
        <a:prstGeom prst="rect">
          <a:avLst/>
        </a:prstGeom>
      </xdr:spPr>
    </xdr:pic>
    <xdr:clientData/>
  </xdr:oneCellAnchor>
  <xdr:oneCellAnchor>
    <xdr:from>
      <xdr:col>2</xdr:col>
      <xdr:colOff>58076</xdr:colOff>
      <xdr:row>151</xdr:row>
      <xdr:rowOff>39688</xdr:rowOff>
    </xdr:from>
    <xdr:ext cx="255324" cy="254000"/>
    <xdr:pic>
      <xdr:nvPicPr>
        <xdr:cNvPr id="964" name="Picture 963">
          <a:extLst>
            <a:ext uri="{FF2B5EF4-FFF2-40B4-BE49-F238E27FC236}">
              <a16:creationId xmlns:a16="http://schemas.microsoft.com/office/drawing/2014/main" id="{00000000-0008-0000-0C00-0000C4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51027013"/>
          <a:ext cx="255324" cy="254000"/>
        </a:xfrm>
        <a:prstGeom prst="rect">
          <a:avLst/>
        </a:prstGeom>
      </xdr:spPr>
    </xdr:pic>
    <xdr:clientData/>
  </xdr:oneCellAnchor>
  <xdr:oneCellAnchor>
    <xdr:from>
      <xdr:col>6</xdr:col>
      <xdr:colOff>90238</xdr:colOff>
      <xdr:row>151</xdr:row>
      <xdr:rowOff>39688</xdr:rowOff>
    </xdr:from>
    <xdr:ext cx="257674" cy="254000"/>
    <xdr:pic>
      <xdr:nvPicPr>
        <xdr:cNvPr id="965" name="Picture 964">
          <a:extLst>
            <a:ext uri="{FF2B5EF4-FFF2-40B4-BE49-F238E27FC236}">
              <a16:creationId xmlns:a16="http://schemas.microsoft.com/office/drawing/2014/main" id="{00000000-0008-0000-0C00-0000C5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51027013"/>
          <a:ext cx="257674" cy="254000"/>
        </a:xfrm>
        <a:prstGeom prst="rect">
          <a:avLst/>
        </a:prstGeom>
      </xdr:spPr>
    </xdr:pic>
    <xdr:clientData/>
  </xdr:oneCellAnchor>
  <xdr:oneCellAnchor>
    <xdr:from>
      <xdr:col>2</xdr:col>
      <xdr:colOff>58076</xdr:colOff>
      <xdr:row>152</xdr:row>
      <xdr:rowOff>39688</xdr:rowOff>
    </xdr:from>
    <xdr:ext cx="255324" cy="254000"/>
    <xdr:pic>
      <xdr:nvPicPr>
        <xdr:cNvPr id="966" name="Picture 965">
          <a:extLst>
            <a:ext uri="{FF2B5EF4-FFF2-40B4-BE49-F238E27FC236}">
              <a16:creationId xmlns:a16="http://schemas.microsoft.com/office/drawing/2014/main" id="{00000000-0008-0000-0C00-0000C6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51360388"/>
          <a:ext cx="255324" cy="254000"/>
        </a:xfrm>
        <a:prstGeom prst="rect">
          <a:avLst/>
        </a:prstGeom>
      </xdr:spPr>
    </xdr:pic>
    <xdr:clientData/>
  </xdr:oneCellAnchor>
  <xdr:oneCellAnchor>
    <xdr:from>
      <xdr:col>6</xdr:col>
      <xdr:colOff>95406</xdr:colOff>
      <xdr:row>152</xdr:row>
      <xdr:rowOff>39688</xdr:rowOff>
    </xdr:from>
    <xdr:ext cx="247339" cy="254000"/>
    <xdr:pic>
      <xdr:nvPicPr>
        <xdr:cNvPr id="967" name="Picture 966">
          <a:extLst>
            <a:ext uri="{FF2B5EF4-FFF2-40B4-BE49-F238E27FC236}">
              <a16:creationId xmlns:a16="http://schemas.microsoft.com/office/drawing/2014/main" id="{00000000-0008-0000-0C00-0000C7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51360388"/>
          <a:ext cx="247339" cy="254000"/>
        </a:xfrm>
        <a:prstGeom prst="rect">
          <a:avLst/>
        </a:prstGeom>
      </xdr:spPr>
    </xdr:pic>
    <xdr:clientData/>
  </xdr:oneCellAnchor>
  <xdr:oneCellAnchor>
    <xdr:from>
      <xdr:col>2</xdr:col>
      <xdr:colOff>58076</xdr:colOff>
      <xdr:row>153</xdr:row>
      <xdr:rowOff>39688</xdr:rowOff>
    </xdr:from>
    <xdr:ext cx="255324" cy="254000"/>
    <xdr:pic>
      <xdr:nvPicPr>
        <xdr:cNvPr id="968" name="Picture 967">
          <a:extLst>
            <a:ext uri="{FF2B5EF4-FFF2-40B4-BE49-F238E27FC236}">
              <a16:creationId xmlns:a16="http://schemas.microsoft.com/office/drawing/2014/main" id="{00000000-0008-0000-0C00-0000C8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51693763"/>
          <a:ext cx="255324" cy="254000"/>
        </a:xfrm>
        <a:prstGeom prst="rect">
          <a:avLst/>
        </a:prstGeom>
      </xdr:spPr>
    </xdr:pic>
    <xdr:clientData/>
  </xdr:oneCellAnchor>
  <xdr:oneCellAnchor>
    <xdr:from>
      <xdr:col>6</xdr:col>
      <xdr:colOff>91413</xdr:colOff>
      <xdr:row>153</xdr:row>
      <xdr:rowOff>39688</xdr:rowOff>
    </xdr:from>
    <xdr:ext cx="255324" cy="254000"/>
    <xdr:pic>
      <xdr:nvPicPr>
        <xdr:cNvPr id="969" name="Picture 968">
          <a:extLst>
            <a:ext uri="{FF2B5EF4-FFF2-40B4-BE49-F238E27FC236}">
              <a16:creationId xmlns:a16="http://schemas.microsoft.com/office/drawing/2014/main" id="{00000000-0008-0000-0C00-0000C9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51693763"/>
          <a:ext cx="255324" cy="254000"/>
        </a:xfrm>
        <a:prstGeom prst="rect">
          <a:avLst/>
        </a:prstGeom>
      </xdr:spPr>
    </xdr:pic>
    <xdr:clientData/>
  </xdr:oneCellAnchor>
  <xdr:oneCellAnchor>
    <xdr:from>
      <xdr:col>2</xdr:col>
      <xdr:colOff>70945</xdr:colOff>
      <xdr:row>154</xdr:row>
      <xdr:rowOff>39688</xdr:rowOff>
    </xdr:from>
    <xdr:ext cx="229585" cy="254000"/>
    <xdr:pic>
      <xdr:nvPicPr>
        <xdr:cNvPr id="970" name="Picture 969">
          <a:extLst>
            <a:ext uri="{FF2B5EF4-FFF2-40B4-BE49-F238E27FC236}">
              <a16:creationId xmlns:a16="http://schemas.microsoft.com/office/drawing/2014/main" id="{00000000-0008-0000-0C00-0000CA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52027138"/>
          <a:ext cx="229585" cy="254000"/>
        </a:xfrm>
        <a:prstGeom prst="rect">
          <a:avLst/>
        </a:prstGeom>
      </xdr:spPr>
    </xdr:pic>
    <xdr:clientData/>
  </xdr:oneCellAnchor>
  <xdr:oneCellAnchor>
    <xdr:from>
      <xdr:col>6</xdr:col>
      <xdr:colOff>108177</xdr:colOff>
      <xdr:row>154</xdr:row>
      <xdr:rowOff>39688</xdr:rowOff>
    </xdr:from>
    <xdr:ext cx="221796" cy="254000"/>
    <xdr:pic>
      <xdr:nvPicPr>
        <xdr:cNvPr id="971" name="Picture 970">
          <a:extLst>
            <a:ext uri="{FF2B5EF4-FFF2-40B4-BE49-F238E27FC236}">
              <a16:creationId xmlns:a16="http://schemas.microsoft.com/office/drawing/2014/main" id="{00000000-0008-0000-0C00-0000CB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52027138"/>
          <a:ext cx="221796" cy="254000"/>
        </a:xfrm>
        <a:prstGeom prst="rect">
          <a:avLst/>
        </a:prstGeom>
      </xdr:spPr>
    </xdr:pic>
    <xdr:clientData/>
  </xdr:oneCellAnchor>
  <xdr:oneCellAnchor>
    <xdr:from>
      <xdr:col>2</xdr:col>
      <xdr:colOff>79629</xdr:colOff>
      <xdr:row>155</xdr:row>
      <xdr:rowOff>39688</xdr:rowOff>
    </xdr:from>
    <xdr:ext cx="212218" cy="254000"/>
    <xdr:pic>
      <xdr:nvPicPr>
        <xdr:cNvPr id="972" name="Picture 971">
          <a:extLst>
            <a:ext uri="{FF2B5EF4-FFF2-40B4-BE49-F238E27FC236}">
              <a16:creationId xmlns:a16="http://schemas.microsoft.com/office/drawing/2014/main" id="{00000000-0008-0000-0C00-0000CC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52360513"/>
          <a:ext cx="212218" cy="254000"/>
        </a:xfrm>
        <a:prstGeom prst="rect">
          <a:avLst/>
        </a:prstGeom>
      </xdr:spPr>
    </xdr:pic>
    <xdr:clientData/>
  </xdr:oneCellAnchor>
  <xdr:oneCellAnchor>
    <xdr:from>
      <xdr:col>6</xdr:col>
      <xdr:colOff>91507</xdr:colOff>
      <xdr:row>155</xdr:row>
      <xdr:rowOff>39688</xdr:rowOff>
    </xdr:from>
    <xdr:ext cx="255135" cy="254000"/>
    <xdr:pic>
      <xdr:nvPicPr>
        <xdr:cNvPr id="973" name="Picture 972">
          <a:extLst>
            <a:ext uri="{FF2B5EF4-FFF2-40B4-BE49-F238E27FC236}">
              <a16:creationId xmlns:a16="http://schemas.microsoft.com/office/drawing/2014/main" id="{00000000-0008-0000-0C00-0000CD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52360513"/>
          <a:ext cx="255135" cy="254000"/>
        </a:xfrm>
        <a:prstGeom prst="rect">
          <a:avLst/>
        </a:prstGeom>
      </xdr:spPr>
    </xdr:pic>
    <xdr:clientData/>
  </xdr:oneCellAnchor>
  <xdr:oneCellAnchor>
    <xdr:from>
      <xdr:col>2</xdr:col>
      <xdr:colOff>38263</xdr:colOff>
      <xdr:row>156</xdr:row>
      <xdr:rowOff>39688</xdr:rowOff>
    </xdr:from>
    <xdr:ext cx="294948" cy="254000"/>
    <xdr:pic>
      <xdr:nvPicPr>
        <xdr:cNvPr id="974" name="Picture 973">
          <a:extLst>
            <a:ext uri="{FF2B5EF4-FFF2-40B4-BE49-F238E27FC236}">
              <a16:creationId xmlns:a16="http://schemas.microsoft.com/office/drawing/2014/main" id="{00000000-0008-0000-0C00-0000CE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52693888"/>
          <a:ext cx="294948" cy="254000"/>
        </a:xfrm>
        <a:prstGeom prst="rect">
          <a:avLst/>
        </a:prstGeom>
      </xdr:spPr>
    </xdr:pic>
    <xdr:clientData/>
  </xdr:oneCellAnchor>
  <xdr:oneCellAnchor>
    <xdr:from>
      <xdr:col>6</xdr:col>
      <xdr:colOff>91413</xdr:colOff>
      <xdr:row>156</xdr:row>
      <xdr:rowOff>39688</xdr:rowOff>
    </xdr:from>
    <xdr:ext cx="255324" cy="254000"/>
    <xdr:pic>
      <xdr:nvPicPr>
        <xdr:cNvPr id="975" name="Picture 974">
          <a:extLst>
            <a:ext uri="{FF2B5EF4-FFF2-40B4-BE49-F238E27FC236}">
              <a16:creationId xmlns:a16="http://schemas.microsoft.com/office/drawing/2014/main" id="{00000000-0008-0000-0C00-0000CF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52693888"/>
          <a:ext cx="255324" cy="254000"/>
        </a:xfrm>
        <a:prstGeom prst="rect">
          <a:avLst/>
        </a:prstGeom>
      </xdr:spPr>
    </xdr:pic>
    <xdr:clientData/>
  </xdr:oneCellAnchor>
  <xdr:oneCellAnchor>
    <xdr:from>
      <xdr:col>2</xdr:col>
      <xdr:colOff>58076</xdr:colOff>
      <xdr:row>158</xdr:row>
      <xdr:rowOff>39688</xdr:rowOff>
    </xdr:from>
    <xdr:ext cx="255324" cy="254000"/>
    <xdr:pic>
      <xdr:nvPicPr>
        <xdr:cNvPr id="976" name="Picture 975">
          <a:extLst>
            <a:ext uri="{FF2B5EF4-FFF2-40B4-BE49-F238E27FC236}">
              <a16:creationId xmlns:a16="http://schemas.microsoft.com/office/drawing/2014/main" id="{00000000-0008-0000-0C00-0000D0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53360638"/>
          <a:ext cx="255324" cy="254000"/>
        </a:xfrm>
        <a:prstGeom prst="rect">
          <a:avLst/>
        </a:prstGeom>
      </xdr:spPr>
    </xdr:pic>
    <xdr:clientData/>
  </xdr:oneCellAnchor>
  <xdr:oneCellAnchor>
    <xdr:from>
      <xdr:col>6</xdr:col>
      <xdr:colOff>105618</xdr:colOff>
      <xdr:row>158</xdr:row>
      <xdr:rowOff>39688</xdr:rowOff>
    </xdr:from>
    <xdr:ext cx="226914" cy="254000"/>
    <xdr:pic>
      <xdr:nvPicPr>
        <xdr:cNvPr id="977" name="Picture 976">
          <a:extLst>
            <a:ext uri="{FF2B5EF4-FFF2-40B4-BE49-F238E27FC236}">
              <a16:creationId xmlns:a16="http://schemas.microsoft.com/office/drawing/2014/main" id="{00000000-0008-0000-0C00-0000D1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53360638"/>
          <a:ext cx="226914" cy="254000"/>
        </a:xfrm>
        <a:prstGeom prst="rect">
          <a:avLst/>
        </a:prstGeom>
      </xdr:spPr>
    </xdr:pic>
    <xdr:clientData/>
  </xdr:oneCellAnchor>
  <xdr:oneCellAnchor>
    <xdr:from>
      <xdr:col>2</xdr:col>
      <xdr:colOff>58076</xdr:colOff>
      <xdr:row>159</xdr:row>
      <xdr:rowOff>39688</xdr:rowOff>
    </xdr:from>
    <xdr:ext cx="255324" cy="254000"/>
    <xdr:pic>
      <xdr:nvPicPr>
        <xdr:cNvPr id="978" name="Picture 977">
          <a:extLst>
            <a:ext uri="{FF2B5EF4-FFF2-40B4-BE49-F238E27FC236}">
              <a16:creationId xmlns:a16="http://schemas.microsoft.com/office/drawing/2014/main" id="{00000000-0008-0000-0C00-0000D2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53694013"/>
          <a:ext cx="255324" cy="254000"/>
        </a:xfrm>
        <a:prstGeom prst="rect">
          <a:avLst/>
        </a:prstGeom>
      </xdr:spPr>
    </xdr:pic>
    <xdr:clientData/>
  </xdr:oneCellAnchor>
  <xdr:oneCellAnchor>
    <xdr:from>
      <xdr:col>6</xdr:col>
      <xdr:colOff>91413</xdr:colOff>
      <xdr:row>159</xdr:row>
      <xdr:rowOff>39688</xdr:rowOff>
    </xdr:from>
    <xdr:ext cx="255324" cy="254000"/>
    <xdr:pic>
      <xdr:nvPicPr>
        <xdr:cNvPr id="979" name="Picture 978">
          <a:extLst>
            <a:ext uri="{FF2B5EF4-FFF2-40B4-BE49-F238E27FC236}">
              <a16:creationId xmlns:a16="http://schemas.microsoft.com/office/drawing/2014/main" id="{00000000-0008-0000-0C00-0000D3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53694013"/>
          <a:ext cx="255324" cy="254000"/>
        </a:xfrm>
        <a:prstGeom prst="rect">
          <a:avLst/>
        </a:prstGeom>
      </xdr:spPr>
    </xdr:pic>
    <xdr:clientData/>
  </xdr:oneCellAnchor>
  <xdr:oneCellAnchor>
    <xdr:from>
      <xdr:col>2</xdr:col>
      <xdr:colOff>58170</xdr:colOff>
      <xdr:row>161</xdr:row>
      <xdr:rowOff>37617</xdr:rowOff>
    </xdr:from>
    <xdr:ext cx="255135" cy="254000"/>
    <xdr:pic>
      <xdr:nvPicPr>
        <xdr:cNvPr id="980" name="Picture 979">
          <a:extLst>
            <a:ext uri="{FF2B5EF4-FFF2-40B4-BE49-F238E27FC236}">
              <a16:creationId xmlns:a16="http://schemas.microsoft.com/office/drawing/2014/main" id="{00000000-0008-0000-0C00-0000D4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54358692"/>
          <a:ext cx="255135" cy="254000"/>
        </a:xfrm>
        <a:prstGeom prst="rect">
          <a:avLst/>
        </a:prstGeom>
      </xdr:spPr>
    </xdr:pic>
    <xdr:clientData/>
  </xdr:oneCellAnchor>
  <xdr:oneCellAnchor>
    <xdr:from>
      <xdr:col>6</xdr:col>
      <xdr:colOff>90238</xdr:colOff>
      <xdr:row>161</xdr:row>
      <xdr:rowOff>37617</xdr:rowOff>
    </xdr:from>
    <xdr:ext cx="257674" cy="254000"/>
    <xdr:pic>
      <xdr:nvPicPr>
        <xdr:cNvPr id="981" name="Picture 980">
          <a:extLst>
            <a:ext uri="{FF2B5EF4-FFF2-40B4-BE49-F238E27FC236}">
              <a16:creationId xmlns:a16="http://schemas.microsoft.com/office/drawing/2014/main" id="{00000000-0008-0000-0C00-0000D5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54358692"/>
          <a:ext cx="257674" cy="254000"/>
        </a:xfrm>
        <a:prstGeom prst="rect">
          <a:avLst/>
        </a:prstGeom>
      </xdr:spPr>
    </xdr:pic>
    <xdr:clientData/>
  </xdr:oneCellAnchor>
  <xdr:oneCellAnchor>
    <xdr:from>
      <xdr:col>2</xdr:col>
      <xdr:colOff>58076</xdr:colOff>
      <xdr:row>165</xdr:row>
      <xdr:rowOff>39688</xdr:rowOff>
    </xdr:from>
    <xdr:ext cx="255324" cy="254000"/>
    <xdr:pic>
      <xdr:nvPicPr>
        <xdr:cNvPr id="982" name="Picture 981">
          <a:extLst>
            <a:ext uri="{FF2B5EF4-FFF2-40B4-BE49-F238E27FC236}">
              <a16:creationId xmlns:a16="http://schemas.microsoft.com/office/drawing/2014/main" id="{00000000-0008-0000-0C00-0000D6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55760938"/>
          <a:ext cx="255324" cy="254000"/>
        </a:xfrm>
        <a:prstGeom prst="rect">
          <a:avLst/>
        </a:prstGeom>
      </xdr:spPr>
    </xdr:pic>
    <xdr:clientData/>
  </xdr:oneCellAnchor>
  <xdr:oneCellAnchor>
    <xdr:from>
      <xdr:col>6</xdr:col>
      <xdr:colOff>95406</xdr:colOff>
      <xdr:row>165</xdr:row>
      <xdr:rowOff>39688</xdr:rowOff>
    </xdr:from>
    <xdr:ext cx="247339" cy="254000"/>
    <xdr:pic>
      <xdr:nvPicPr>
        <xdr:cNvPr id="983" name="Picture 982">
          <a:extLst>
            <a:ext uri="{FF2B5EF4-FFF2-40B4-BE49-F238E27FC236}">
              <a16:creationId xmlns:a16="http://schemas.microsoft.com/office/drawing/2014/main" id="{00000000-0008-0000-0C00-0000D7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55760938"/>
          <a:ext cx="247339" cy="254000"/>
        </a:xfrm>
        <a:prstGeom prst="rect">
          <a:avLst/>
        </a:prstGeom>
      </xdr:spPr>
    </xdr:pic>
    <xdr:clientData/>
  </xdr:oneCellAnchor>
  <xdr:oneCellAnchor>
    <xdr:from>
      <xdr:col>2</xdr:col>
      <xdr:colOff>58170</xdr:colOff>
      <xdr:row>166</xdr:row>
      <xdr:rowOff>39688</xdr:rowOff>
    </xdr:from>
    <xdr:ext cx="255135" cy="254000"/>
    <xdr:pic>
      <xdr:nvPicPr>
        <xdr:cNvPr id="984" name="Picture 983">
          <a:extLst>
            <a:ext uri="{FF2B5EF4-FFF2-40B4-BE49-F238E27FC236}">
              <a16:creationId xmlns:a16="http://schemas.microsoft.com/office/drawing/2014/main" id="{00000000-0008-0000-0C00-0000D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56094313"/>
          <a:ext cx="255135" cy="254000"/>
        </a:xfrm>
        <a:prstGeom prst="rect">
          <a:avLst/>
        </a:prstGeom>
      </xdr:spPr>
    </xdr:pic>
    <xdr:clientData/>
  </xdr:oneCellAnchor>
  <xdr:oneCellAnchor>
    <xdr:from>
      <xdr:col>6</xdr:col>
      <xdr:colOff>104283</xdr:colOff>
      <xdr:row>166</xdr:row>
      <xdr:rowOff>39688</xdr:rowOff>
    </xdr:from>
    <xdr:ext cx="229585" cy="254000"/>
    <xdr:pic>
      <xdr:nvPicPr>
        <xdr:cNvPr id="985" name="Picture 984">
          <a:extLst>
            <a:ext uri="{FF2B5EF4-FFF2-40B4-BE49-F238E27FC236}">
              <a16:creationId xmlns:a16="http://schemas.microsoft.com/office/drawing/2014/main" id="{00000000-0008-0000-0C00-0000D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56094313"/>
          <a:ext cx="229585" cy="254000"/>
        </a:xfrm>
        <a:prstGeom prst="rect">
          <a:avLst/>
        </a:prstGeom>
      </xdr:spPr>
    </xdr:pic>
    <xdr:clientData/>
  </xdr:oneCellAnchor>
  <xdr:oneCellAnchor>
    <xdr:from>
      <xdr:col>2</xdr:col>
      <xdr:colOff>56901</xdr:colOff>
      <xdr:row>167</xdr:row>
      <xdr:rowOff>39688</xdr:rowOff>
    </xdr:from>
    <xdr:ext cx="257674" cy="254000"/>
    <xdr:pic>
      <xdr:nvPicPr>
        <xdr:cNvPr id="986" name="Picture 985">
          <a:extLst>
            <a:ext uri="{FF2B5EF4-FFF2-40B4-BE49-F238E27FC236}">
              <a16:creationId xmlns:a16="http://schemas.microsoft.com/office/drawing/2014/main" id="{00000000-0008-0000-0C00-0000DA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56427688"/>
          <a:ext cx="257674" cy="254000"/>
        </a:xfrm>
        <a:prstGeom prst="rect">
          <a:avLst/>
        </a:prstGeom>
      </xdr:spPr>
    </xdr:pic>
    <xdr:clientData/>
  </xdr:oneCellAnchor>
  <xdr:oneCellAnchor>
    <xdr:from>
      <xdr:col>6</xdr:col>
      <xdr:colOff>108177</xdr:colOff>
      <xdr:row>167</xdr:row>
      <xdr:rowOff>39688</xdr:rowOff>
    </xdr:from>
    <xdr:ext cx="221796" cy="254000"/>
    <xdr:pic>
      <xdr:nvPicPr>
        <xdr:cNvPr id="987" name="Picture 986">
          <a:extLst>
            <a:ext uri="{FF2B5EF4-FFF2-40B4-BE49-F238E27FC236}">
              <a16:creationId xmlns:a16="http://schemas.microsoft.com/office/drawing/2014/main" id="{00000000-0008-0000-0C00-0000DB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56427688"/>
          <a:ext cx="221796" cy="254000"/>
        </a:xfrm>
        <a:prstGeom prst="rect">
          <a:avLst/>
        </a:prstGeom>
      </xdr:spPr>
    </xdr:pic>
    <xdr:clientData/>
  </xdr:oneCellAnchor>
  <xdr:oneCellAnchor>
    <xdr:from>
      <xdr:col>2</xdr:col>
      <xdr:colOff>58076</xdr:colOff>
      <xdr:row>168</xdr:row>
      <xdr:rowOff>39688</xdr:rowOff>
    </xdr:from>
    <xdr:ext cx="255324" cy="254000"/>
    <xdr:pic>
      <xdr:nvPicPr>
        <xdr:cNvPr id="988" name="Picture 987">
          <a:extLst>
            <a:ext uri="{FF2B5EF4-FFF2-40B4-BE49-F238E27FC236}">
              <a16:creationId xmlns:a16="http://schemas.microsoft.com/office/drawing/2014/main" id="{00000000-0008-0000-0C00-0000DC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56761063"/>
          <a:ext cx="255324" cy="254000"/>
        </a:xfrm>
        <a:prstGeom prst="rect">
          <a:avLst/>
        </a:prstGeom>
      </xdr:spPr>
    </xdr:pic>
    <xdr:clientData/>
  </xdr:oneCellAnchor>
  <xdr:oneCellAnchor>
    <xdr:from>
      <xdr:col>6</xdr:col>
      <xdr:colOff>122963</xdr:colOff>
      <xdr:row>168</xdr:row>
      <xdr:rowOff>39688</xdr:rowOff>
    </xdr:from>
    <xdr:ext cx="192225" cy="254000"/>
    <xdr:pic>
      <xdr:nvPicPr>
        <xdr:cNvPr id="989" name="Picture 988">
          <a:extLst>
            <a:ext uri="{FF2B5EF4-FFF2-40B4-BE49-F238E27FC236}">
              <a16:creationId xmlns:a16="http://schemas.microsoft.com/office/drawing/2014/main" id="{00000000-0008-0000-0C00-0000DD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56761063"/>
          <a:ext cx="192225" cy="254000"/>
        </a:xfrm>
        <a:prstGeom prst="rect">
          <a:avLst/>
        </a:prstGeom>
      </xdr:spPr>
    </xdr:pic>
    <xdr:clientData/>
  </xdr:oneCellAnchor>
  <xdr:oneCellAnchor>
    <xdr:from>
      <xdr:col>2</xdr:col>
      <xdr:colOff>72280</xdr:colOff>
      <xdr:row>169</xdr:row>
      <xdr:rowOff>39688</xdr:rowOff>
    </xdr:from>
    <xdr:ext cx="226914" cy="254000"/>
    <xdr:pic>
      <xdr:nvPicPr>
        <xdr:cNvPr id="990" name="Picture 989">
          <a:extLst>
            <a:ext uri="{FF2B5EF4-FFF2-40B4-BE49-F238E27FC236}">
              <a16:creationId xmlns:a16="http://schemas.microsoft.com/office/drawing/2014/main" id="{00000000-0008-0000-0C00-0000DE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57094438"/>
          <a:ext cx="226914" cy="254000"/>
        </a:xfrm>
        <a:prstGeom prst="rect">
          <a:avLst/>
        </a:prstGeom>
      </xdr:spPr>
    </xdr:pic>
    <xdr:clientData/>
  </xdr:oneCellAnchor>
  <xdr:oneCellAnchor>
    <xdr:from>
      <xdr:col>6</xdr:col>
      <xdr:colOff>91413</xdr:colOff>
      <xdr:row>169</xdr:row>
      <xdr:rowOff>39688</xdr:rowOff>
    </xdr:from>
    <xdr:ext cx="255324" cy="254000"/>
    <xdr:pic>
      <xdr:nvPicPr>
        <xdr:cNvPr id="991" name="Picture 990">
          <a:extLst>
            <a:ext uri="{FF2B5EF4-FFF2-40B4-BE49-F238E27FC236}">
              <a16:creationId xmlns:a16="http://schemas.microsoft.com/office/drawing/2014/main" id="{00000000-0008-0000-0C00-0000DF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57094438"/>
          <a:ext cx="255324" cy="254000"/>
        </a:xfrm>
        <a:prstGeom prst="rect">
          <a:avLst/>
        </a:prstGeom>
      </xdr:spPr>
    </xdr:pic>
    <xdr:clientData/>
  </xdr:oneCellAnchor>
  <xdr:oneCellAnchor>
    <xdr:from>
      <xdr:col>2</xdr:col>
      <xdr:colOff>58076</xdr:colOff>
      <xdr:row>170</xdr:row>
      <xdr:rowOff>37617</xdr:rowOff>
    </xdr:from>
    <xdr:ext cx="255324" cy="254000"/>
    <xdr:pic>
      <xdr:nvPicPr>
        <xdr:cNvPr id="992" name="Picture 991">
          <a:extLst>
            <a:ext uri="{FF2B5EF4-FFF2-40B4-BE49-F238E27FC236}">
              <a16:creationId xmlns:a16="http://schemas.microsoft.com/office/drawing/2014/main" id="{00000000-0008-0000-0C00-0000E0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57425742"/>
          <a:ext cx="255324" cy="254000"/>
        </a:xfrm>
        <a:prstGeom prst="rect">
          <a:avLst/>
        </a:prstGeom>
      </xdr:spPr>
    </xdr:pic>
    <xdr:clientData/>
  </xdr:oneCellAnchor>
  <xdr:oneCellAnchor>
    <xdr:from>
      <xdr:col>6</xdr:col>
      <xdr:colOff>91413</xdr:colOff>
      <xdr:row>170</xdr:row>
      <xdr:rowOff>37617</xdr:rowOff>
    </xdr:from>
    <xdr:ext cx="255324" cy="254000"/>
    <xdr:pic>
      <xdr:nvPicPr>
        <xdr:cNvPr id="993" name="Picture 992">
          <a:extLst>
            <a:ext uri="{FF2B5EF4-FFF2-40B4-BE49-F238E27FC236}">
              <a16:creationId xmlns:a16="http://schemas.microsoft.com/office/drawing/2014/main" id="{00000000-0008-0000-0C00-0000E1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57425742"/>
          <a:ext cx="255324" cy="254000"/>
        </a:xfrm>
        <a:prstGeom prst="rect">
          <a:avLst/>
        </a:prstGeom>
      </xdr:spPr>
    </xdr:pic>
    <xdr:clientData/>
  </xdr:oneCellAnchor>
  <xdr:oneCellAnchor>
    <xdr:from>
      <xdr:col>2</xdr:col>
      <xdr:colOff>58170</xdr:colOff>
      <xdr:row>172</xdr:row>
      <xdr:rowOff>39688</xdr:rowOff>
    </xdr:from>
    <xdr:ext cx="255135" cy="254000"/>
    <xdr:pic>
      <xdr:nvPicPr>
        <xdr:cNvPr id="994" name="Picture 993">
          <a:extLst>
            <a:ext uri="{FF2B5EF4-FFF2-40B4-BE49-F238E27FC236}">
              <a16:creationId xmlns:a16="http://schemas.microsoft.com/office/drawing/2014/main" id="{00000000-0008-0000-0C00-0000E2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58094563"/>
          <a:ext cx="255135" cy="254000"/>
        </a:xfrm>
        <a:prstGeom prst="rect">
          <a:avLst/>
        </a:prstGeom>
      </xdr:spPr>
    </xdr:pic>
    <xdr:clientData/>
  </xdr:oneCellAnchor>
  <xdr:oneCellAnchor>
    <xdr:from>
      <xdr:col>6</xdr:col>
      <xdr:colOff>90238</xdr:colOff>
      <xdr:row>172</xdr:row>
      <xdr:rowOff>39688</xdr:rowOff>
    </xdr:from>
    <xdr:ext cx="257674" cy="254000"/>
    <xdr:pic>
      <xdr:nvPicPr>
        <xdr:cNvPr id="995" name="Picture 994">
          <a:extLst>
            <a:ext uri="{FF2B5EF4-FFF2-40B4-BE49-F238E27FC236}">
              <a16:creationId xmlns:a16="http://schemas.microsoft.com/office/drawing/2014/main" id="{00000000-0008-0000-0C00-0000E3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58094563"/>
          <a:ext cx="257674" cy="254000"/>
        </a:xfrm>
        <a:prstGeom prst="rect">
          <a:avLst/>
        </a:prstGeom>
      </xdr:spPr>
    </xdr:pic>
    <xdr:clientData/>
  </xdr:oneCellAnchor>
  <xdr:oneCellAnchor>
    <xdr:from>
      <xdr:col>2</xdr:col>
      <xdr:colOff>58076</xdr:colOff>
      <xdr:row>173</xdr:row>
      <xdr:rowOff>39688</xdr:rowOff>
    </xdr:from>
    <xdr:ext cx="255324" cy="254000"/>
    <xdr:pic>
      <xdr:nvPicPr>
        <xdr:cNvPr id="996" name="Picture 995">
          <a:extLst>
            <a:ext uri="{FF2B5EF4-FFF2-40B4-BE49-F238E27FC236}">
              <a16:creationId xmlns:a16="http://schemas.microsoft.com/office/drawing/2014/main" id="{00000000-0008-0000-0C00-0000E4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58427938"/>
          <a:ext cx="255324" cy="254000"/>
        </a:xfrm>
        <a:prstGeom prst="rect">
          <a:avLst/>
        </a:prstGeom>
      </xdr:spPr>
    </xdr:pic>
    <xdr:clientData/>
  </xdr:oneCellAnchor>
  <xdr:oneCellAnchor>
    <xdr:from>
      <xdr:col>6</xdr:col>
      <xdr:colOff>91413</xdr:colOff>
      <xdr:row>173</xdr:row>
      <xdr:rowOff>39688</xdr:rowOff>
    </xdr:from>
    <xdr:ext cx="255324" cy="254000"/>
    <xdr:pic>
      <xdr:nvPicPr>
        <xdr:cNvPr id="997" name="Picture 996">
          <a:extLst>
            <a:ext uri="{FF2B5EF4-FFF2-40B4-BE49-F238E27FC236}">
              <a16:creationId xmlns:a16="http://schemas.microsoft.com/office/drawing/2014/main" id="{00000000-0008-0000-0C00-0000E5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58427938"/>
          <a:ext cx="255324" cy="254000"/>
        </a:xfrm>
        <a:prstGeom prst="rect">
          <a:avLst/>
        </a:prstGeom>
      </xdr:spPr>
    </xdr:pic>
    <xdr:clientData/>
  </xdr:oneCellAnchor>
  <xdr:oneCellAnchor>
    <xdr:from>
      <xdr:col>2</xdr:col>
      <xdr:colOff>79629</xdr:colOff>
      <xdr:row>174</xdr:row>
      <xdr:rowOff>39688</xdr:rowOff>
    </xdr:from>
    <xdr:ext cx="212218" cy="254000"/>
    <xdr:pic>
      <xdr:nvPicPr>
        <xdr:cNvPr id="998" name="Picture 997">
          <a:extLst>
            <a:ext uri="{FF2B5EF4-FFF2-40B4-BE49-F238E27FC236}">
              <a16:creationId xmlns:a16="http://schemas.microsoft.com/office/drawing/2014/main" id="{00000000-0008-0000-0C00-0000E6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58761313"/>
          <a:ext cx="212218" cy="254000"/>
        </a:xfrm>
        <a:prstGeom prst="rect">
          <a:avLst/>
        </a:prstGeom>
      </xdr:spPr>
    </xdr:pic>
    <xdr:clientData/>
  </xdr:oneCellAnchor>
  <xdr:oneCellAnchor>
    <xdr:from>
      <xdr:col>6</xdr:col>
      <xdr:colOff>71601</xdr:colOff>
      <xdr:row>174</xdr:row>
      <xdr:rowOff>39688</xdr:rowOff>
    </xdr:from>
    <xdr:ext cx="294948" cy="254000"/>
    <xdr:pic>
      <xdr:nvPicPr>
        <xdr:cNvPr id="999" name="Picture 998">
          <a:extLst>
            <a:ext uri="{FF2B5EF4-FFF2-40B4-BE49-F238E27FC236}">
              <a16:creationId xmlns:a16="http://schemas.microsoft.com/office/drawing/2014/main" id="{00000000-0008-0000-0C00-0000E7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58761313"/>
          <a:ext cx="294948" cy="254000"/>
        </a:xfrm>
        <a:prstGeom prst="rect">
          <a:avLst/>
        </a:prstGeom>
      </xdr:spPr>
    </xdr:pic>
    <xdr:clientData/>
  </xdr:oneCellAnchor>
  <xdr:oneCellAnchor>
    <xdr:from>
      <xdr:col>2</xdr:col>
      <xdr:colOff>58076</xdr:colOff>
      <xdr:row>175</xdr:row>
      <xdr:rowOff>39688</xdr:rowOff>
    </xdr:from>
    <xdr:ext cx="255324" cy="254000"/>
    <xdr:pic>
      <xdr:nvPicPr>
        <xdr:cNvPr id="1000" name="Picture 999">
          <a:extLst>
            <a:ext uri="{FF2B5EF4-FFF2-40B4-BE49-F238E27FC236}">
              <a16:creationId xmlns:a16="http://schemas.microsoft.com/office/drawing/2014/main" id="{00000000-0008-0000-0C00-0000E8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59094688"/>
          <a:ext cx="255324" cy="254000"/>
        </a:xfrm>
        <a:prstGeom prst="rect">
          <a:avLst/>
        </a:prstGeom>
      </xdr:spPr>
    </xdr:pic>
    <xdr:clientData/>
  </xdr:oneCellAnchor>
  <xdr:oneCellAnchor>
    <xdr:from>
      <xdr:col>6</xdr:col>
      <xdr:colOff>92567</xdr:colOff>
      <xdr:row>175</xdr:row>
      <xdr:rowOff>39688</xdr:rowOff>
    </xdr:from>
    <xdr:ext cx="253016" cy="254000"/>
    <xdr:pic>
      <xdr:nvPicPr>
        <xdr:cNvPr id="1001" name="Picture 1000">
          <a:extLst>
            <a:ext uri="{FF2B5EF4-FFF2-40B4-BE49-F238E27FC236}">
              <a16:creationId xmlns:a16="http://schemas.microsoft.com/office/drawing/2014/main" id="{00000000-0008-0000-0C00-0000E9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59094688"/>
          <a:ext cx="253016" cy="254000"/>
        </a:xfrm>
        <a:prstGeom prst="rect">
          <a:avLst/>
        </a:prstGeom>
      </xdr:spPr>
    </xdr:pic>
    <xdr:clientData/>
  </xdr:oneCellAnchor>
  <xdr:oneCellAnchor>
    <xdr:from>
      <xdr:col>2</xdr:col>
      <xdr:colOff>62068</xdr:colOff>
      <xdr:row>179</xdr:row>
      <xdr:rowOff>37617</xdr:rowOff>
    </xdr:from>
    <xdr:ext cx="247339" cy="254000"/>
    <xdr:pic>
      <xdr:nvPicPr>
        <xdr:cNvPr id="1002" name="Picture 1001">
          <a:extLst>
            <a:ext uri="{FF2B5EF4-FFF2-40B4-BE49-F238E27FC236}">
              <a16:creationId xmlns:a16="http://schemas.microsoft.com/office/drawing/2014/main" id="{00000000-0008-0000-0C00-0000EA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60492792"/>
          <a:ext cx="247339" cy="254000"/>
        </a:xfrm>
        <a:prstGeom prst="rect">
          <a:avLst/>
        </a:prstGeom>
      </xdr:spPr>
    </xdr:pic>
    <xdr:clientData/>
  </xdr:oneCellAnchor>
  <xdr:oneCellAnchor>
    <xdr:from>
      <xdr:col>6</xdr:col>
      <xdr:colOff>90238</xdr:colOff>
      <xdr:row>179</xdr:row>
      <xdr:rowOff>37617</xdr:rowOff>
    </xdr:from>
    <xdr:ext cx="257674" cy="254000"/>
    <xdr:pic>
      <xdr:nvPicPr>
        <xdr:cNvPr id="1003" name="Picture 1002">
          <a:extLst>
            <a:ext uri="{FF2B5EF4-FFF2-40B4-BE49-F238E27FC236}">
              <a16:creationId xmlns:a16="http://schemas.microsoft.com/office/drawing/2014/main" id="{00000000-0008-0000-0C00-0000EB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60492792"/>
          <a:ext cx="257674" cy="254000"/>
        </a:xfrm>
        <a:prstGeom prst="rect">
          <a:avLst/>
        </a:prstGeom>
      </xdr:spPr>
    </xdr:pic>
    <xdr:clientData/>
  </xdr:oneCellAnchor>
  <xdr:oneCellAnchor>
    <xdr:from>
      <xdr:col>2</xdr:col>
      <xdr:colOff>58076</xdr:colOff>
      <xdr:row>180</xdr:row>
      <xdr:rowOff>39688</xdr:rowOff>
    </xdr:from>
    <xdr:ext cx="255324" cy="254000"/>
    <xdr:pic>
      <xdr:nvPicPr>
        <xdr:cNvPr id="1004" name="Picture 1003">
          <a:extLst>
            <a:ext uri="{FF2B5EF4-FFF2-40B4-BE49-F238E27FC236}">
              <a16:creationId xmlns:a16="http://schemas.microsoft.com/office/drawing/2014/main" id="{00000000-0008-0000-0C00-0000EC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60828238"/>
          <a:ext cx="255324" cy="254000"/>
        </a:xfrm>
        <a:prstGeom prst="rect">
          <a:avLst/>
        </a:prstGeom>
      </xdr:spPr>
    </xdr:pic>
    <xdr:clientData/>
  </xdr:oneCellAnchor>
  <xdr:oneCellAnchor>
    <xdr:from>
      <xdr:col>6</xdr:col>
      <xdr:colOff>91413</xdr:colOff>
      <xdr:row>180</xdr:row>
      <xdr:rowOff>39688</xdr:rowOff>
    </xdr:from>
    <xdr:ext cx="255324" cy="254000"/>
    <xdr:pic>
      <xdr:nvPicPr>
        <xdr:cNvPr id="1005" name="Picture 1004">
          <a:extLst>
            <a:ext uri="{FF2B5EF4-FFF2-40B4-BE49-F238E27FC236}">
              <a16:creationId xmlns:a16="http://schemas.microsoft.com/office/drawing/2014/main" id="{00000000-0008-0000-0C00-0000ED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60828238"/>
          <a:ext cx="255324" cy="254000"/>
        </a:xfrm>
        <a:prstGeom prst="rect">
          <a:avLst/>
        </a:prstGeom>
      </xdr:spPr>
    </xdr:pic>
    <xdr:clientData/>
  </xdr:oneCellAnchor>
  <xdr:oneCellAnchor>
    <xdr:from>
      <xdr:col>2</xdr:col>
      <xdr:colOff>56901</xdr:colOff>
      <xdr:row>181</xdr:row>
      <xdr:rowOff>39688</xdr:rowOff>
    </xdr:from>
    <xdr:ext cx="257674" cy="254000"/>
    <xdr:pic>
      <xdr:nvPicPr>
        <xdr:cNvPr id="1006" name="Picture 1005">
          <a:extLst>
            <a:ext uri="{FF2B5EF4-FFF2-40B4-BE49-F238E27FC236}">
              <a16:creationId xmlns:a16="http://schemas.microsoft.com/office/drawing/2014/main" id="{00000000-0008-0000-0C00-0000EE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61161613"/>
          <a:ext cx="257674" cy="254000"/>
        </a:xfrm>
        <a:prstGeom prst="rect">
          <a:avLst/>
        </a:prstGeom>
      </xdr:spPr>
    </xdr:pic>
    <xdr:clientData/>
  </xdr:oneCellAnchor>
  <xdr:oneCellAnchor>
    <xdr:from>
      <xdr:col>6</xdr:col>
      <xdr:colOff>105618</xdr:colOff>
      <xdr:row>181</xdr:row>
      <xdr:rowOff>39688</xdr:rowOff>
    </xdr:from>
    <xdr:ext cx="226914" cy="254000"/>
    <xdr:pic>
      <xdr:nvPicPr>
        <xdr:cNvPr id="1007" name="Picture 1006">
          <a:extLst>
            <a:ext uri="{FF2B5EF4-FFF2-40B4-BE49-F238E27FC236}">
              <a16:creationId xmlns:a16="http://schemas.microsoft.com/office/drawing/2014/main" id="{00000000-0008-0000-0C00-0000EF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61161613"/>
          <a:ext cx="226914" cy="254000"/>
        </a:xfrm>
        <a:prstGeom prst="rect">
          <a:avLst/>
        </a:prstGeom>
      </xdr:spPr>
    </xdr:pic>
    <xdr:clientData/>
  </xdr:oneCellAnchor>
  <xdr:oneCellAnchor>
    <xdr:from>
      <xdr:col>2</xdr:col>
      <xdr:colOff>59230</xdr:colOff>
      <xdr:row>182</xdr:row>
      <xdr:rowOff>39688</xdr:rowOff>
    </xdr:from>
    <xdr:ext cx="253016" cy="254000"/>
    <xdr:pic>
      <xdr:nvPicPr>
        <xdr:cNvPr id="1008" name="Picture 1007">
          <a:extLst>
            <a:ext uri="{FF2B5EF4-FFF2-40B4-BE49-F238E27FC236}">
              <a16:creationId xmlns:a16="http://schemas.microsoft.com/office/drawing/2014/main" id="{00000000-0008-0000-0C00-0000F0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61494988"/>
          <a:ext cx="253016" cy="254000"/>
        </a:xfrm>
        <a:prstGeom prst="rect">
          <a:avLst/>
        </a:prstGeom>
      </xdr:spPr>
    </xdr:pic>
    <xdr:clientData/>
  </xdr:oneCellAnchor>
  <xdr:oneCellAnchor>
    <xdr:from>
      <xdr:col>6</xdr:col>
      <xdr:colOff>91413</xdr:colOff>
      <xdr:row>182</xdr:row>
      <xdr:rowOff>39688</xdr:rowOff>
    </xdr:from>
    <xdr:ext cx="255324" cy="254000"/>
    <xdr:pic>
      <xdr:nvPicPr>
        <xdr:cNvPr id="1009" name="Picture 1008">
          <a:extLst>
            <a:ext uri="{FF2B5EF4-FFF2-40B4-BE49-F238E27FC236}">
              <a16:creationId xmlns:a16="http://schemas.microsoft.com/office/drawing/2014/main" id="{00000000-0008-0000-0C00-0000F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61494988"/>
          <a:ext cx="255324" cy="254000"/>
        </a:xfrm>
        <a:prstGeom prst="rect">
          <a:avLst/>
        </a:prstGeom>
      </xdr:spPr>
    </xdr:pic>
    <xdr:clientData/>
  </xdr:oneCellAnchor>
  <xdr:oneCellAnchor>
    <xdr:from>
      <xdr:col>2</xdr:col>
      <xdr:colOff>58076</xdr:colOff>
      <xdr:row>183</xdr:row>
      <xdr:rowOff>39688</xdr:rowOff>
    </xdr:from>
    <xdr:ext cx="255324" cy="254000"/>
    <xdr:pic>
      <xdr:nvPicPr>
        <xdr:cNvPr id="1010" name="Picture 1009">
          <a:extLst>
            <a:ext uri="{FF2B5EF4-FFF2-40B4-BE49-F238E27FC236}">
              <a16:creationId xmlns:a16="http://schemas.microsoft.com/office/drawing/2014/main" id="{00000000-0008-0000-0C00-0000F2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61828363"/>
          <a:ext cx="255324" cy="254000"/>
        </a:xfrm>
        <a:prstGeom prst="rect">
          <a:avLst/>
        </a:prstGeom>
      </xdr:spPr>
    </xdr:pic>
    <xdr:clientData/>
  </xdr:oneCellAnchor>
  <xdr:oneCellAnchor>
    <xdr:from>
      <xdr:col>6</xdr:col>
      <xdr:colOff>91507</xdr:colOff>
      <xdr:row>183</xdr:row>
      <xdr:rowOff>39688</xdr:rowOff>
    </xdr:from>
    <xdr:ext cx="255135" cy="254000"/>
    <xdr:pic>
      <xdr:nvPicPr>
        <xdr:cNvPr id="1011" name="Picture 1010">
          <a:extLst>
            <a:ext uri="{FF2B5EF4-FFF2-40B4-BE49-F238E27FC236}">
              <a16:creationId xmlns:a16="http://schemas.microsoft.com/office/drawing/2014/main" id="{00000000-0008-0000-0C00-0000F3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61828363"/>
          <a:ext cx="255135" cy="254000"/>
        </a:xfrm>
        <a:prstGeom prst="rect">
          <a:avLst/>
        </a:prstGeom>
      </xdr:spPr>
    </xdr:pic>
    <xdr:clientData/>
  </xdr:oneCellAnchor>
  <xdr:oneCellAnchor>
    <xdr:from>
      <xdr:col>2</xdr:col>
      <xdr:colOff>70945</xdr:colOff>
      <xdr:row>184</xdr:row>
      <xdr:rowOff>39688</xdr:rowOff>
    </xdr:from>
    <xdr:ext cx="229585" cy="254000"/>
    <xdr:pic>
      <xdr:nvPicPr>
        <xdr:cNvPr id="1012" name="Picture 1011">
          <a:extLst>
            <a:ext uri="{FF2B5EF4-FFF2-40B4-BE49-F238E27FC236}">
              <a16:creationId xmlns:a16="http://schemas.microsoft.com/office/drawing/2014/main" id="{00000000-0008-0000-0C00-0000F4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62161738"/>
          <a:ext cx="229585" cy="254000"/>
        </a:xfrm>
        <a:prstGeom prst="rect">
          <a:avLst/>
        </a:prstGeom>
      </xdr:spPr>
    </xdr:pic>
    <xdr:clientData/>
  </xdr:oneCellAnchor>
  <xdr:oneCellAnchor>
    <xdr:from>
      <xdr:col>6</xdr:col>
      <xdr:colOff>91413</xdr:colOff>
      <xdr:row>184</xdr:row>
      <xdr:rowOff>39688</xdr:rowOff>
    </xdr:from>
    <xdr:ext cx="255324" cy="254000"/>
    <xdr:pic>
      <xdr:nvPicPr>
        <xdr:cNvPr id="1013" name="Picture 1012">
          <a:extLst>
            <a:ext uri="{FF2B5EF4-FFF2-40B4-BE49-F238E27FC236}">
              <a16:creationId xmlns:a16="http://schemas.microsoft.com/office/drawing/2014/main" id="{00000000-0008-0000-0C00-0000F5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62161738"/>
          <a:ext cx="255324" cy="254000"/>
        </a:xfrm>
        <a:prstGeom prst="rect">
          <a:avLst/>
        </a:prstGeom>
      </xdr:spPr>
    </xdr:pic>
    <xdr:clientData/>
  </xdr:oneCellAnchor>
  <xdr:oneCellAnchor>
    <xdr:from>
      <xdr:col>2</xdr:col>
      <xdr:colOff>58076</xdr:colOff>
      <xdr:row>185</xdr:row>
      <xdr:rowOff>39688</xdr:rowOff>
    </xdr:from>
    <xdr:ext cx="255324" cy="254000"/>
    <xdr:pic>
      <xdr:nvPicPr>
        <xdr:cNvPr id="1014" name="Picture 1013">
          <a:extLst>
            <a:ext uri="{FF2B5EF4-FFF2-40B4-BE49-F238E27FC236}">
              <a16:creationId xmlns:a16="http://schemas.microsoft.com/office/drawing/2014/main" id="{00000000-0008-0000-0C00-0000F6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62495113"/>
          <a:ext cx="255324" cy="254000"/>
        </a:xfrm>
        <a:prstGeom prst="rect">
          <a:avLst/>
        </a:prstGeom>
      </xdr:spPr>
    </xdr:pic>
    <xdr:clientData/>
  </xdr:oneCellAnchor>
  <xdr:oneCellAnchor>
    <xdr:from>
      <xdr:col>6</xdr:col>
      <xdr:colOff>91413</xdr:colOff>
      <xdr:row>185</xdr:row>
      <xdr:rowOff>39688</xdr:rowOff>
    </xdr:from>
    <xdr:ext cx="255324" cy="254000"/>
    <xdr:pic>
      <xdr:nvPicPr>
        <xdr:cNvPr id="1015" name="Picture 1014">
          <a:extLst>
            <a:ext uri="{FF2B5EF4-FFF2-40B4-BE49-F238E27FC236}">
              <a16:creationId xmlns:a16="http://schemas.microsoft.com/office/drawing/2014/main" id="{00000000-0008-0000-0C00-0000F7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62495113"/>
          <a:ext cx="255324" cy="254000"/>
        </a:xfrm>
        <a:prstGeom prst="rect">
          <a:avLst/>
        </a:prstGeom>
      </xdr:spPr>
    </xdr:pic>
    <xdr:clientData/>
  </xdr:oneCellAnchor>
  <xdr:oneCellAnchor>
    <xdr:from>
      <xdr:col>2</xdr:col>
      <xdr:colOff>89625</xdr:colOff>
      <xdr:row>187</xdr:row>
      <xdr:rowOff>39688</xdr:rowOff>
    </xdr:from>
    <xdr:ext cx="192225" cy="254000"/>
    <xdr:pic>
      <xdr:nvPicPr>
        <xdr:cNvPr id="1016" name="Picture 1015">
          <a:extLst>
            <a:ext uri="{FF2B5EF4-FFF2-40B4-BE49-F238E27FC236}">
              <a16:creationId xmlns:a16="http://schemas.microsoft.com/office/drawing/2014/main" id="{00000000-0008-0000-0C00-0000F8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63161863"/>
          <a:ext cx="192225" cy="254000"/>
        </a:xfrm>
        <a:prstGeom prst="rect">
          <a:avLst/>
        </a:prstGeom>
      </xdr:spPr>
    </xdr:pic>
    <xdr:clientData/>
  </xdr:oneCellAnchor>
  <xdr:oneCellAnchor>
    <xdr:from>
      <xdr:col>6</xdr:col>
      <xdr:colOff>112966</xdr:colOff>
      <xdr:row>187</xdr:row>
      <xdr:rowOff>39688</xdr:rowOff>
    </xdr:from>
    <xdr:ext cx="212218" cy="254000"/>
    <xdr:pic>
      <xdr:nvPicPr>
        <xdr:cNvPr id="1017" name="Picture 1016">
          <a:extLst>
            <a:ext uri="{FF2B5EF4-FFF2-40B4-BE49-F238E27FC236}">
              <a16:creationId xmlns:a16="http://schemas.microsoft.com/office/drawing/2014/main" id="{00000000-0008-0000-0C00-0000F9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63161863"/>
          <a:ext cx="212218" cy="254000"/>
        </a:xfrm>
        <a:prstGeom prst="rect">
          <a:avLst/>
        </a:prstGeom>
      </xdr:spPr>
    </xdr:pic>
    <xdr:clientData/>
  </xdr:oneCellAnchor>
  <xdr:oneCellAnchor>
    <xdr:from>
      <xdr:col>2</xdr:col>
      <xdr:colOff>38263</xdr:colOff>
      <xdr:row>188</xdr:row>
      <xdr:rowOff>39688</xdr:rowOff>
    </xdr:from>
    <xdr:ext cx="294948" cy="254000"/>
    <xdr:pic>
      <xdr:nvPicPr>
        <xdr:cNvPr id="1018" name="Picture 1017">
          <a:extLst>
            <a:ext uri="{FF2B5EF4-FFF2-40B4-BE49-F238E27FC236}">
              <a16:creationId xmlns:a16="http://schemas.microsoft.com/office/drawing/2014/main" id="{00000000-0008-0000-0C00-0000FA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63495238"/>
          <a:ext cx="294948" cy="254000"/>
        </a:xfrm>
        <a:prstGeom prst="rect">
          <a:avLst/>
        </a:prstGeom>
      </xdr:spPr>
    </xdr:pic>
    <xdr:clientData/>
  </xdr:oneCellAnchor>
  <xdr:oneCellAnchor>
    <xdr:from>
      <xdr:col>6</xdr:col>
      <xdr:colOff>91507</xdr:colOff>
      <xdr:row>188</xdr:row>
      <xdr:rowOff>39688</xdr:rowOff>
    </xdr:from>
    <xdr:ext cx="255135" cy="254000"/>
    <xdr:pic>
      <xdr:nvPicPr>
        <xdr:cNvPr id="1019" name="Picture 1018">
          <a:extLst>
            <a:ext uri="{FF2B5EF4-FFF2-40B4-BE49-F238E27FC236}">
              <a16:creationId xmlns:a16="http://schemas.microsoft.com/office/drawing/2014/main" id="{00000000-0008-0000-0C00-0000FB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63495238"/>
          <a:ext cx="255135" cy="254000"/>
        </a:xfrm>
        <a:prstGeom prst="rect">
          <a:avLst/>
        </a:prstGeom>
      </xdr:spPr>
    </xdr:pic>
    <xdr:clientData/>
  </xdr:oneCellAnchor>
  <xdr:oneCellAnchor>
    <xdr:from>
      <xdr:col>2</xdr:col>
      <xdr:colOff>74840</xdr:colOff>
      <xdr:row>190</xdr:row>
      <xdr:rowOff>39688</xdr:rowOff>
    </xdr:from>
    <xdr:ext cx="221796" cy="254000"/>
    <xdr:pic>
      <xdr:nvPicPr>
        <xdr:cNvPr id="1020" name="Picture 1019">
          <a:extLst>
            <a:ext uri="{FF2B5EF4-FFF2-40B4-BE49-F238E27FC236}">
              <a16:creationId xmlns:a16="http://schemas.microsoft.com/office/drawing/2014/main" id="{00000000-0008-0000-0C00-0000FC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64161988"/>
          <a:ext cx="221796" cy="254000"/>
        </a:xfrm>
        <a:prstGeom prst="rect">
          <a:avLst/>
        </a:prstGeom>
      </xdr:spPr>
    </xdr:pic>
    <xdr:clientData/>
  </xdr:oneCellAnchor>
  <xdr:oneCellAnchor>
    <xdr:from>
      <xdr:col>6</xdr:col>
      <xdr:colOff>91413</xdr:colOff>
      <xdr:row>190</xdr:row>
      <xdr:rowOff>39688</xdr:rowOff>
    </xdr:from>
    <xdr:ext cx="255324" cy="254000"/>
    <xdr:pic>
      <xdr:nvPicPr>
        <xdr:cNvPr id="1021" name="Picture 1020">
          <a:extLst>
            <a:ext uri="{FF2B5EF4-FFF2-40B4-BE49-F238E27FC236}">
              <a16:creationId xmlns:a16="http://schemas.microsoft.com/office/drawing/2014/main" id="{00000000-0008-0000-0C00-0000FD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64161988"/>
          <a:ext cx="255324" cy="254000"/>
        </a:xfrm>
        <a:prstGeom prst="rect">
          <a:avLst/>
        </a:prstGeom>
      </xdr:spPr>
    </xdr:pic>
    <xdr:clientData/>
  </xdr:oneCellAnchor>
  <xdr:oneCellAnchor>
    <xdr:from>
      <xdr:col>2</xdr:col>
      <xdr:colOff>58076</xdr:colOff>
      <xdr:row>194</xdr:row>
      <xdr:rowOff>39688</xdr:rowOff>
    </xdr:from>
    <xdr:ext cx="255324" cy="254000"/>
    <xdr:pic>
      <xdr:nvPicPr>
        <xdr:cNvPr id="1022" name="Picture 1021">
          <a:extLst>
            <a:ext uri="{FF2B5EF4-FFF2-40B4-BE49-F238E27FC236}">
              <a16:creationId xmlns:a16="http://schemas.microsoft.com/office/drawing/2014/main" id="{00000000-0008-0000-0C00-0000FE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65562163"/>
          <a:ext cx="255324" cy="254000"/>
        </a:xfrm>
        <a:prstGeom prst="rect">
          <a:avLst/>
        </a:prstGeom>
      </xdr:spPr>
    </xdr:pic>
    <xdr:clientData/>
  </xdr:oneCellAnchor>
  <xdr:oneCellAnchor>
    <xdr:from>
      <xdr:col>6</xdr:col>
      <xdr:colOff>71601</xdr:colOff>
      <xdr:row>194</xdr:row>
      <xdr:rowOff>39688</xdr:rowOff>
    </xdr:from>
    <xdr:ext cx="294948" cy="254000"/>
    <xdr:pic>
      <xdr:nvPicPr>
        <xdr:cNvPr id="1023" name="Picture 1022">
          <a:extLst>
            <a:ext uri="{FF2B5EF4-FFF2-40B4-BE49-F238E27FC236}">
              <a16:creationId xmlns:a16="http://schemas.microsoft.com/office/drawing/2014/main" id="{00000000-0008-0000-0C00-0000FF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65562163"/>
          <a:ext cx="294948" cy="254000"/>
        </a:xfrm>
        <a:prstGeom prst="rect">
          <a:avLst/>
        </a:prstGeom>
      </xdr:spPr>
    </xdr:pic>
    <xdr:clientData/>
  </xdr:oneCellAnchor>
  <xdr:oneCellAnchor>
    <xdr:from>
      <xdr:col>2</xdr:col>
      <xdr:colOff>58076</xdr:colOff>
      <xdr:row>196</xdr:row>
      <xdr:rowOff>39688</xdr:rowOff>
    </xdr:from>
    <xdr:ext cx="255324" cy="254000"/>
    <xdr:pic>
      <xdr:nvPicPr>
        <xdr:cNvPr id="1024" name="Picture 1023">
          <a:extLst>
            <a:ext uri="{FF2B5EF4-FFF2-40B4-BE49-F238E27FC236}">
              <a16:creationId xmlns:a16="http://schemas.microsoft.com/office/drawing/2014/main" id="{00000000-0008-0000-0C00-000000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66228913"/>
          <a:ext cx="255324" cy="254000"/>
        </a:xfrm>
        <a:prstGeom prst="rect">
          <a:avLst/>
        </a:prstGeom>
      </xdr:spPr>
    </xdr:pic>
    <xdr:clientData/>
  </xdr:oneCellAnchor>
  <xdr:oneCellAnchor>
    <xdr:from>
      <xdr:col>6</xdr:col>
      <xdr:colOff>108177</xdr:colOff>
      <xdr:row>196</xdr:row>
      <xdr:rowOff>39688</xdr:rowOff>
    </xdr:from>
    <xdr:ext cx="221796" cy="254000"/>
    <xdr:pic>
      <xdr:nvPicPr>
        <xdr:cNvPr id="1025" name="Picture 1024">
          <a:extLst>
            <a:ext uri="{FF2B5EF4-FFF2-40B4-BE49-F238E27FC236}">
              <a16:creationId xmlns:a16="http://schemas.microsoft.com/office/drawing/2014/main" id="{00000000-0008-0000-0C00-000001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66228913"/>
          <a:ext cx="221796" cy="254000"/>
        </a:xfrm>
        <a:prstGeom prst="rect">
          <a:avLst/>
        </a:prstGeom>
      </xdr:spPr>
    </xdr:pic>
    <xdr:clientData/>
  </xdr:oneCellAnchor>
  <xdr:oneCellAnchor>
    <xdr:from>
      <xdr:col>2</xdr:col>
      <xdr:colOff>58170</xdr:colOff>
      <xdr:row>197</xdr:row>
      <xdr:rowOff>39688</xdr:rowOff>
    </xdr:from>
    <xdr:ext cx="255135" cy="254000"/>
    <xdr:pic>
      <xdr:nvPicPr>
        <xdr:cNvPr id="1026" name="Picture 1025">
          <a:extLst>
            <a:ext uri="{FF2B5EF4-FFF2-40B4-BE49-F238E27FC236}">
              <a16:creationId xmlns:a16="http://schemas.microsoft.com/office/drawing/2014/main" id="{00000000-0008-0000-0C00-000002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66562288"/>
          <a:ext cx="255135" cy="254000"/>
        </a:xfrm>
        <a:prstGeom prst="rect">
          <a:avLst/>
        </a:prstGeom>
      </xdr:spPr>
    </xdr:pic>
    <xdr:clientData/>
  </xdr:oneCellAnchor>
  <xdr:oneCellAnchor>
    <xdr:from>
      <xdr:col>6</xdr:col>
      <xdr:colOff>95406</xdr:colOff>
      <xdr:row>197</xdr:row>
      <xdr:rowOff>39688</xdr:rowOff>
    </xdr:from>
    <xdr:ext cx="247339" cy="254000"/>
    <xdr:pic>
      <xdr:nvPicPr>
        <xdr:cNvPr id="1027" name="Picture 1026">
          <a:extLst>
            <a:ext uri="{FF2B5EF4-FFF2-40B4-BE49-F238E27FC236}">
              <a16:creationId xmlns:a16="http://schemas.microsoft.com/office/drawing/2014/main" id="{00000000-0008-0000-0C00-000003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66562288"/>
          <a:ext cx="247339" cy="254000"/>
        </a:xfrm>
        <a:prstGeom prst="rect">
          <a:avLst/>
        </a:prstGeom>
      </xdr:spPr>
    </xdr:pic>
    <xdr:clientData/>
  </xdr:oneCellAnchor>
  <xdr:oneCellAnchor>
    <xdr:from>
      <xdr:col>2</xdr:col>
      <xdr:colOff>56901</xdr:colOff>
      <xdr:row>198</xdr:row>
      <xdr:rowOff>39688</xdr:rowOff>
    </xdr:from>
    <xdr:ext cx="257674" cy="254000"/>
    <xdr:pic>
      <xdr:nvPicPr>
        <xdr:cNvPr id="1028" name="Picture 1027">
          <a:extLst>
            <a:ext uri="{FF2B5EF4-FFF2-40B4-BE49-F238E27FC236}">
              <a16:creationId xmlns:a16="http://schemas.microsoft.com/office/drawing/2014/main" id="{00000000-0008-0000-0C00-000004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66895663"/>
          <a:ext cx="257674" cy="254000"/>
        </a:xfrm>
        <a:prstGeom prst="rect">
          <a:avLst/>
        </a:prstGeom>
      </xdr:spPr>
    </xdr:pic>
    <xdr:clientData/>
  </xdr:oneCellAnchor>
  <xdr:oneCellAnchor>
    <xdr:from>
      <xdr:col>6</xdr:col>
      <xdr:colOff>91413</xdr:colOff>
      <xdr:row>198</xdr:row>
      <xdr:rowOff>39688</xdr:rowOff>
    </xdr:from>
    <xdr:ext cx="255324" cy="254000"/>
    <xdr:pic>
      <xdr:nvPicPr>
        <xdr:cNvPr id="1029" name="Picture 1028">
          <a:extLst>
            <a:ext uri="{FF2B5EF4-FFF2-40B4-BE49-F238E27FC236}">
              <a16:creationId xmlns:a16="http://schemas.microsoft.com/office/drawing/2014/main" id="{00000000-0008-0000-0C00-000005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66895663"/>
          <a:ext cx="255324" cy="254000"/>
        </a:xfrm>
        <a:prstGeom prst="rect">
          <a:avLst/>
        </a:prstGeom>
      </xdr:spPr>
    </xdr:pic>
    <xdr:clientData/>
  </xdr:oneCellAnchor>
  <xdr:oneCellAnchor>
    <xdr:from>
      <xdr:col>2</xdr:col>
      <xdr:colOff>58076</xdr:colOff>
      <xdr:row>199</xdr:row>
      <xdr:rowOff>39688</xdr:rowOff>
    </xdr:from>
    <xdr:ext cx="255324" cy="254000"/>
    <xdr:pic>
      <xdr:nvPicPr>
        <xdr:cNvPr id="1030" name="Picture 1029">
          <a:extLst>
            <a:ext uri="{FF2B5EF4-FFF2-40B4-BE49-F238E27FC236}">
              <a16:creationId xmlns:a16="http://schemas.microsoft.com/office/drawing/2014/main" id="{00000000-0008-0000-0C00-000006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67229038"/>
          <a:ext cx="255324" cy="254000"/>
        </a:xfrm>
        <a:prstGeom prst="rect">
          <a:avLst/>
        </a:prstGeom>
      </xdr:spPr>
    </xdr:pic>
    <xdr:clientData/>
  </xdr:oneCellAnchor>
  <xdr:oneCellAnchor>
    <xdr:from>
      <xdr:col>6</xdr:col>
      <xdr:colOff>122963</xdr:colOff>
      <xdr:row>199</xdr:row>
      <xdr:rowOff>39688</xdr:rowOff>
    </xdr:from>
    <xdr:ext cx="192225" cy="254000"/>
    <xdr:pic>
      <xdr:nvPicPr>
        <xdr:cNvPr id="1031" name="Picture 1030">
          <a:extLst>
            <a:ext uri="{FF2B5EF4-FFF2-40B4-BE49-F238E27FC236}">
              <a16:creationId xmlns:a16="http://schemas.microsoft.com/office/drawing/2014/main" id="{00000000-0008-0000-0C00-000007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67229038"/>
          <a:ext cx="192225" cy="254000"/>
        </a:xfrm>
        <a:prstGeom prst="rect">
          <a:avLst/>
        </a:prstGeom>
      </xdr:spPr>
    </xdr:pic>
    <xdr:clientData/>
  </xdr:oneCellAnchor>
  <xdr:oneCellAnchor>
    <xdr:from>
      <xdr:col>2</xdr:col>
      <xdr:colOff>58076</xdr:colOff>
      <xdr:row>200</xdr:row>
      <xdr:rowOff>39688</xdr:rowOff>
    </xdr:from>
    <xdr:ext cx="255324" cy="254000"/>
    <xdr:pic>
      <xdr:nvPicPr>
        <xdr:cNvPr id="1032" name="Picture 1031">
          <a:extLst>
            <a:ext uri="{FF2B5EF4-FFF2-40B4-BE49-F238E27FC236}">
              <a16:creationId xmlns:a16="http://schemas.microsoft.com/office/drawing/2014/main" id="{00000000-0008-0000-0C00-000008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67562413"/>
          <a:ext cx="255324" cy="254000"/>
        </a:xfrm>
        <a:prstGeom prst="rect">
          <a:avLst/>
        </a:prstGeom>
      </xdr:spPr>
    </xdr:pic>
    <xdr:clientData/>
  </xdr:oneCellAnchor>
  <xdr:oneCellAnchor>
    <xdr:from>
      <xdr:col>6</xdr:col>
      <xdr:colOff>104283</xdr:colOff>
      <xdr:row>200</xdr:row>
      <xdr:rowOff>39688</xdr:rowOff>
    </xdr:from>
    <xdr:ext cx="229585" cy="254000"/>
    <xdr:pic>
      <xdr:nvPicPr>
        <xdr:cNvPr id="1033" name="Picture 1032">
          <a:extLst>
            <a:ext uri="{FF2B5EF4-FFF2-40B4-BE49-F238E27FC236}">
              <a16:creationId xmlns:a16="http://schemas.microsoft.com/office/drawing/2014/main" id="{00000000-0008-0000-0C00-000009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67562413"/>
          <a:ext cx="229585" cy="254000"/>
        </a:xfrm>
        <a:prstGeom prst="rect">
          <a:avLst/>
        </a:prstGeom>
      </xdr:spPr>
    </xdr:pic>
    <xdr:clientData/>
  </xdr:oneCellAnchor>
  <xdr:oneCellAnchor>
    <xdr:from>
      <xdr:col>2</xdr:col>
      <xdr:colOff>72280</xdr:colOff>
      <xdr:row>201</xdr:row>
      <xdr:rowOff>39688</xdr:rowOff>
    </xdr:from>
    <xdr:ext cx="226914" cy="254000"/>
    <xdr:pic>
      <xdr:nvPicPr>
        <xdr:cNvPr id="1034" name="Picture 1033">
          <a:extLst>
            <a:ext uri="{FF2B5EF4-FFF2-40B4-BE49-F238E27FC236}">
              <a16:creationId xmlns:a16="http://schemas.microsoft.com/office/drawing/2014/main" id="{00000000-0008-0000-0C00-00000A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67895788"/>
          <a:ext cx="226914" cy="254000"/>
        </a:xfrm>
        <a:prstGeom prst="rect">
          <a:avLst/>
        </a:prstGeom>
      </xdr:spPr>
    </xdr:pic>
    <xdr:clientData/>
  </xdr:oneCellAnchor>
  <xdr:oneCellAnchor>
    <xdr:from>
      <xdr:col>6</xdr:col>
      <xdr:colOff>92567</xdr:colOff>
      <xdr:row>201</xdr:row>
      <xdr:rowOff>39688</xdr:rowOff>
    </xdr:from>
    <xdr:ext cx="253016" cy="254000"/>
    <xdr:pic>
      <xdr:nvPicPr>
        <xdr:cNvPr id="1035" name="Picture 1034">
          <a:extLst>
            <a:ext uri="{FF2B5EF4-FFF2-40B4-BE49-F238E27FC236}">
              <a16:creationId xmlns:a16="http://schemas.microsoft.com/office/drawing/2014/main" id="{00000000-0008-0000-0C00-00000B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67895788"/>
          <a:ext cx="253016" cy="254000"/>
        </a:xfrm>
        <a:prstGeom prst="rect">
          <a:avLst/>
        </a:prstGeom>
      </xdr:spPr>
    </xdr:pic>
    <xdr:clientData/>
  </xdr:oneCellAnchor>
  <xdr:oneCellAnchor>
    <xdr:from>
      <xdr:col>2</xdr:col>
      <xdr:colOff>58076</xdr:colOff>
      <xdr:row>203</xdr:row>
      <xdr:rowOff>39688</xdr:rowOff>
    </xdr:from>
    <xdr:ext cx="255324" cy="254000"/>
    <xdr:pic>
      <xdr:nvPicPr>
        <xdr:cNvPr id="1036" name="Picture 1035">
          <a:extLst>
            <a:ext uri="{FF2B5EF4-FFF2-40B4-BE49-F238E27FC236}">
              <a16:creationId xmlns:a16="http://schemas.microsoft.com/office/drawing/2014/main" id="{00000000-0008-0000-0C00-00000C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68562538"/>
          <a:ext cx="255324" cy="254000"/>
        </a:xfrm>
        <a:prstGeom prst="rect">
          <a:avLst/>
        </a:prstGeom>
      </xdr:spPr>
    </xdr:pic>
    <xdr:clientData/>
  </xdr:oneCellAnchor>
  <xdr:oneCellAnchor>
    <xdr:from>
      <xdr:col>6</xdr:col>
      <xdr:colOff>90238</xdr:colOff>
      <xdr:row>203</xdr:row>
      <xdr:rowOff>39688</xdr:rowOff>
    </xdr:from>
    <xdr:ext cx="257674" cy="254000"/>
    <xdr:pic>
      <xdr:nvPicPr>
        <xdr:cNvPr id="1037" name="Picture 1036">
          <a:extLst>
            <a:ext uri="{FF2B5EF4-FFF2-40B4-BE49-F238E27FC236}">
              <a16:creationId xmlns:a16="http://schemas.microsoft.com/office/drawing/2014/main" id="{00000000-0008-0000-0C00-00000D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68562538"/>
          <a:ext cx="257674" cy="254000"/>
        </a:xfrm>
        <a:prstGeom prst="rect">
          <a:avLst/>
        </a:prstGeom>
      </xdr:spPr>
    </xdr:pic>
    <xdr:clientData/>
  </xdr:oneCellAnchor>
  <xdr:oneCellAnchor>
    <xdr:from>
      <xdr:col>2</xdr:col>
      <xdr:colOff>79629</xdr:colOff>
      <xdr:row>204</xdr:row>
      <xdr:rowOff>39688</xdr:rowOff>
    </xdr:from>
    <xdr:ext cx="212218" cy="254000"/>
    <xdr:pic>
      <xdr:nvPicPr>
        <xdr:cNvPr id="1038" name="Picture 1037">
          <a:extLst>
            <a:ext uri="{FF2B5EF4-FFF2-40B4-BE49-F238E27FC236}">
              <a16:creationId xmlns:a16="http://schemas.microsoft.com/office/drawing/2014/main" id="{00000000-0008-0000-0C00-00000E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68895913"/>
          <a:ext cx="212218" cy="254000"/>
        </a:xfrm>
        <a:prstGeom prst="rect">
          <a:avLst/>
        </a:prstGeom>
      </xdr:spPr>
    </xdr:pic>
    <xdr:clientData/>
  </xdr:oneCellAnchor>
  <xdr:oneCellAnchor>
    <xdr:from>
      <xdr:col>6</xdr:col>
      <xdr:colOff>91413</xdr:colOff>
      <xdr:row>204</xdr:row>
      <xdr:rowOff>39688</xdr:rowOff>
    </xdr:from>
    <xdr:ext cx="255324" cy="254000"/>
    <xdr:pic>
      <xdr:nvPicPr>
        <xdr:cNvPr id="1039" name="Picture 1038">
          <a:extLst>
            <a:ext uri="{FF2B5EF4-FFF2-40B4-BE49-F238E27FC236}">
              <a16:creationId xmlns:a16="http://schemas.microsoft.com/office/drawing/2014/main" id="{00000000-0008-0000-0C00-00000F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68895913"/>
          <a:ext cx="255324" cy="254000"/>
        </a:xfrm>
        <a:prstGeom prst="rect">
          <a:avLst/>
        </a:prstGeom>
      </xdr:spPr>
    </xdr:pic>
    <xdr:clientData/>
  </xdr:oneCellAnchor>
  <xdr:oneCellAnchor>
    <xdr:from>
      <xdr:col>2</xdr:col>
      <xdr:colOff>58170</xdr:colOff>
      <xdr:row>205</xdr:row>
      <xdr:rowOff>39688</xdr:rowOff>
    </xdr:from>
    <xdr:ext cx="255135" cy="254000"/>
    <xdr:pic>
      <xdr:nvPicPr>
        <xdr:cNvPr id="1040" name="Picture 1039">
          <a:extLst>
            <a:ext uri="{FF2B5EF4-FFF2-40B4-BE49-F238E27FC236}">
              <a16:creationId xmlns:a16="http://schemas.microsoft.com/office/drawing/2014/main" id="{00000000-0008-0000-0C00-000010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69229288"/>
          <a:ext cx="255135" cy="254000"/>
        </a:xfrm>
        <a:prstGeom prst="rect">
          <a:avLst/>
        </a:prstGeom>
      </xdr:spPr>
    </xdr:pic>
    <xdr:clientData/>
  </xdr:oneCellAnchor>
  <xdr:oneCellAnchor>
    <xdr:from>
      <xdr:col>6</xdr:col>
      <xdr:colOff>91413</xdr:colOff>
      <xdr:row>205</xdr:row>
      <xdr:rowOff>39688</xdr:rowOff>
    </xdr:from>
    <xdr:ext cx="255324" cy="254000"/>
    <xdr:pic>
      <xdr:nvPicPr>
        <xdr:cNvPr id="1041" name="Picture 1040">
          <a:extLst>
            <a:ext uri="{FF2B5EF4-FFF2-40B4-BE49-F238E27FC236}">
              <a16:creationId xmlns:a16="http://schemas.microsoft.com/office/drawing/2014/main" id="{00000000-0008-0000-0C00-000011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69229288"/>
          <a:ext cx="255324" cy="254000"/>
        </a:xfrm>
        <a:prstGeom prst="rect">
          <a:avLst/>
        </a:prstGeom>
      </xdr:spPr>
    </xdr:pic>
    <xdr:clientData/>
  </xdr:oneCellAnchor>
  <xdr:oneCellAnchor>
    <xdr:from>
      <xdr:col>2</xdr:col>
      <xdr:colOff>89625</xdr:colOff>
      <xdr:row>209</xdr:row>
      <xdr:rowOff>39688</xdr:rowOff>
    </xdr:from>
    <xdr:ext cx="192225" cy="254000"/>
    <xdr:pic>
      <xdr:nvPicPr>
        <xdr:cNvPr id="1042" name="Picture 1041">
          <a:extLst>
            <a:ext uri="{FF2B5EF4-FFF2-40B4-BE49-F238E27FC236}">
              <a16:creationId xmlns:a16="http://schemas.microsoft.com/office/drawing/2014/main" id="{00000000-0008-0000-0C00-000012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70629463"/>
          <a:ext cx="192225" cy="254000"/>
        </a:xfrm>
        <a:prstGeom prst="rect">
          <a:avLst/>
        </a:prstGeom>
      </xdr:spPr>
    </xdr:pic>
    <xdr:clientData/>
  </xdr:oneCellAnchor>
  <xdr:oneCellAnchor>
    <xdr:from>
      <xdr:col>6</xdr:col>
      <xdr:colOff>91507</xdr:colOff>
      <xdr:row>209</xdr:row>
      <xdr:rowOff>39688</xdr:rowOff>
    </xdr:from>
    <xdr:ext cx="255135" cy="254000"/>
    <xdr:pic>
      <xdr:nvPicPr>
        <xdr:cNvPr id="1043" name="Picture 1042">
          <a:extLst>
            <a:ext uri="{FF2B5EF4-FFF2-40B4-BE49-F238E27FC236}">
              <a16:creationId xmlns:a16="http://schemas.microsoft.com/office/drawing/2014/main" id="{00000000-0008-0000-0C00-000013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70629463"/>
          <a:ext cx="255135" cy="254000"/>
        </a:xfrm>
        <a:prstGeom prst="rect">
          <a:avLst/>
        </a:prstGeom>
      </xdr:spPr>
    </xdr:pic>
    <xdr:clientData/>
  </xdr:oneCellAnchor>
  <xdr:oneCellAnchor>
    <xdr:from>
      <xdr:col>2</xdr:col>
      <xdr:colOff>62068</xdr:colOff>
      <xdr:row>210</xdr:row>
      <xdr:rowOff>39688</xdr:rowOff>
    </xdr:from>
    <xdr:ext cx="247339" cy="254000"/>
    <xdr:pic>
      <xdr:nvPicPr>
        <xdr:cNvPr id="1044" name="Picture 1043">
          <a:extLst>
            <a:ext uri="{FF2B5EF4-FFF2-40B4-BE49-F238E27FC236}">
              <a16:creationId xmlns:a16="http://schemas.microsoft.com/office/drawing/2014/main" id="{00000000-0008-0000-0C00-000014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70962838"/>
          <a:ext cx="247339" cy="254000"/>
        </a:xfrm>
        <a:prstGeom prst="rect">
          <a:avLst/>
        </a:prstGeom>
      </xdr:spPr>
    </xdr:pic>
    <xdr:clientData/>
  </xdr:oneCellAnchor>
  <xdr:oneCellAnchor>
    <xdr:from>
      <xdr:col>6</xdr:col>
      <xdr:colOff>91413</xdr:colOff>
      <xdr:row>210</xdr:row>
      <xdr:rowOff>39688</xdr:rowOff>
    </xdr:from>
    <xdr:ext cx="255324" cy="254000"/>
    <xdr:pic>
      <xdr:nvPicPr>
        <xdr:cNvPr id="1045" name="Picture 1044">
          <a:extLst>
            <a:ext uri="{FF2B5EF4-FFF2-40B4-BE49-F238E27FC236}">
              <a16:creationId xmlns:a16="http://schemas.microsoft.com/office/drawing/2014/main" id="{00000000-0008-0000-0C00-000015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70962838"/>
          <a:ext cx="255324" cy="254000"/>
        </a:xfrm>
        <a:prstGeom prst="rect">
          <a:avLst/>
        </a:prstGeom>
      </xdr:spPr>
    </xdr:pic>
    <xdr:clientData/>
  </xdr:oneCellAnchor>
  <xdr:oneCellAnchor>
    <xdr:from>
      <xdr:col>2</xdr:col>
      <xdr:colOff>70945</xdr:colOff>
      <xdr:row>211</xdr:row>
      <xdr:rowOff>39688</xdr:rowOff>
    </xdr:from>
    <xdr:ext cx="229585" cy="254000"/>
    <xdr:pic>
      <xdr:nvPicPr>
        <xdr:cNvPr id="1046" name="Picture 1045">
          <a:extLst>
            <a:ext uri="{FF2B5EF4-FFF2-40B4-BE49-F238E27FC236}">
              <a16:creationId xmlns:a16="http://schemas.microsoft.com/office/drawing/2014/main" id="{00000000-0008-0000-0C00-000016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71296213"/>
          <a:ext cx="229585" cy="254000"/>
        </a:xfrm>
        <a:prstGeom prst="rect">
          <a:avLst/>
        </a:prstGeom>
      </xdr:spPr>
    </xdr:pic>
    <xdr:clientData/>
  </xdr:oneCellAnchor>
  <xdr:oneCellAnchor>
    <xdr:from>
      <xdr:col>6</xdr:col>
      <xdr:colOff>91413</xdr:colOff>
      <xdr:row>211</xdr:row>
      <xdr:rowOff>39688</xdr:rowOff>
    </xdr:from>
    <xdr:ext cx="255324" cy="254000"/>
    <xdr:pic>
      <xdr:nvPicPr>
        <xdr:cNvPr id="1047" name="Picture 1046">
          <a:extLst>
            <a:ext uri="{FF2B5EF4-FFF2-40B4-BE49-F238E27FC236}">
              <a16:creationId xmlns:a16="http://schemas.microsoft.com/office/drawing/2014/main" id="{00000000-0008-0000-0C00-000017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71296213"/>
          <a:ext cx="255324" cy="254000"/>
        </a:xfrm>
        <a:prstGeom prst="rect">
          <a:avLst/>
        </a:prstGeom>
      </xdr:spPr>
    </xdr:pic>
    <xdr:clientData/>
  </xdr:oneCellAnchor>
  <xdr:oneCellAnchor>
    <xdr:from>
      <xdr:col>2</xdr:col>
      <xdr:colOff>58076</xdr:colOff>
      <xdr:row>212</xdr:row>
      <xdr:rowOff>39688</xdr:rowOff>
    </xdr:from>
    <xdr:ext cx="255324" cy="254000"/>
    <xdr:pic>
      <xdr:nvPicPr>
        <xdr:cNvPr id="1048" name="Picture 1047">
          <a:extLst>
            <a:ext uri="{FF2B5EF4-FFF2-40B4-BE49-F238E27FC236}">
              <a16:creationId xmlns:a16="http://schemas.microsoft.com/office/drawing/2014/main" id="{00000000-0008-0000-0C00-000018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71629588"/>
          <a:ext cx="255324" cy="254000"/>
        </a:xfrm>
        <a:prstGeom prst="rect">
          <a:avLst/>
        </a:prstGeom>
      </xdr:spPr>
    </xdr:pic>
    <xdr:clientData/>
  </xdr:oneCellAnchor>
  <xdr:oneCellAnchor>
    <xdr:from>
      <xdr:col>6</xdr:col>
      <xdr:colOff>91413</xdr:colOff>
      <xdr:row>212</xdr:row>
      <xdr:rowOff>39688</xdr:rowOff>
    </xdr:from>
    <xdr:ext cx="255324" cy="254000"/>
    <xdr:pic>
      <xdr:nvPicPr>
        <xdr:cNvPr id="1049" name="Picture 1048">
          <a:extLst>
            <a:ext uri="{FF2B5EF4-FFF2-40B4-BE49-F238E27FC236}">
              <a16:creationId xmlns:a16="http://schemas.microsoft.com/office/drawing/2014/main" id="{00000000-0008-0000-0C00-000019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71629588"/>
          <a:ext cx="255324" cy="254000"/>
        </a:xfrm>
        <a:prstGeom prst="rect">
          <a:avLst/>
        </a:prstGeom>
      </xdr:spPr>
    </xdr:pic>
    <xdr:clientData/>
  </xdr:oneCellAnchor>
  <xdr:oneCellAnchor>
    <xdr:from>
      <xdr:col>2</xdr:col>
      <xdr:colOff>74840</xdr:colOff>
      <xdr:row>216</xdr:row>
      <xdr:rowOff>39688</xdr:rowOff>
    </xdr:from>
    <xdr:ext cx="221796" cy="254000"/>
    <xdr:pic>
      <xdr:nvPicPr>
        <xdr:cNvPr id="1050" name="Picture 1049">
          <a:extLst>
            <a:ext uri="{FF2B5EF4-FFF2-40B4-BE49-F238E27FC236}">
              <a16:creationId xmlns:a16="http://schemas.microsoft.com/office/drawing/2014/main" id="{00000000-0008-0000-0C00-00001A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73029763"/>
          <a:ext cx="221796" cy="254000"/>
        </a:xfrm>
        <a:prstGeom prst="rect">
          <a:avLst/>
        </a:prstGeom>
      </xdr:spPr>
    </xdr:pic>
    <xdr:clientData/>
  </xdr:oneCellAnchor>
  <xdr:oneCellAnchor>
    <xdr:from>
      <xdr:col>6</xdr:col>
      <xdr:colOff>91507</xdr:colOff>
      <xdr:row>216</xdr:row>
      <xdr:rowOff>39688</xdr:rowOff>
    </xdr:from>
    <xdr:ext cx="255135" cy="254000"/>
    <xdr:pic>
      <xdr:nvPicPr>
        <xdr:cNvPr id="1051" name="Picture 1050">
          <a:extLst>
            <a:ext uri="{FF2B5EF4-FFF2-40B4-BE49-F238E27FC236}">
              <a16:creationId xmlns:a16="http://schemas.microsoft.com/office/drawing/2014/main" id="{00000000-0008-0000-0C00-00001B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73029763"/>
          <a:ext cx="255135" cy="254000"/>
        </a:xfrm>
        <a:prstGeom prst="rect">
          <a:avLst/>
        </a:prstGeom>
      </xdr:spPr>
    </xdr:pic>
    <xdr:clientData/>
  </xdr:oneCellAnchor>
  <xdr:oneCellAnchor>
    <xdr:from>
      <xdr:col>2</xdr:col>
      <xdr:colOff>58076</xdr:colOff>
      <xdr:row>217</xdr:row>
      <xdr:rowOff>39688</xdr:rowOff>
    </xdr:from>
    <xdr:ext cx="255324" cy="254000"/>
    <xdr:pic>
      <xdr:nvPicPr>
        <xdr:cNvPr id="1052" name="Picture 1051">
          <a:extLst>
            <a:ext uri="{FF2B5EF4-FFF2-40B4-BE49-F238E27FC236}">
              <a16:creationId xmlns:a16="http://schemas.microsoft.com/office/drawing/2014/main" id="{00000000-0008-0000-0C00-00001C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73363138"/>
          <a:ext cx="255324" cy="254000"/>
        </a:xfrm>
        <a:prstGeom prst="rect">
          <a:avLst/>
        </a:prstGeom>
      </xdr:spPr>
    </xdr:pic>
    <xdr:clientData/>
  </xdr:oneCellAnchor>
  <xdr:oneCellAnchor>
    <xdr:from>
      <xdr:col>6</xdr:col>
      <xdr:colOff>91413</xdr:colOff>
      <xdr:row>217</xdr:row>
      <xdr:rowOff>39688</xdr:rowOff>
    </xdr:from>
    <xdr:ext cx="255324" cy="254000"/>
    <xdr:pic>
      <xdr:nvPicPr>
        <xdr:cNvPr id="1053" name="Picture 1052">
          <a:extLst>
            <a:ext uri="{FF2B5EF4-FFF2-40B4-BE49-F238E27FC236}">
              <a16:creationId xmlns:a16="http://schemas.microsoft.com/office/drawing/2014/main" id="{00000000-0008-0000-0C00-00001D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73363138"/>
          <a:ext cx="255324" cy="254000"/>
        </a:xfrm>
        <a:prstGeom prst="rect">
          <a:avLst/>
        </a:prstGeom>
      </xdr:spPr>
    </xdr:pic>
    <xdr:clientData/>
  </xdr:oneCellAnchor>
  <xdr:oneCellAnchor>
    <xdr:from>
      <xdr:col>2</xdr:col>
      <xdr:colOff>56901</xdr:colOff>
      <xdr:row>218</xdr:row>
      <xdr:rowOff>39688</xdr:rowOff>
    </xdr:from>
    <xdr:ext cx="257674" cy="254000"/>
    <xdr:pic>
      <xdr:nvPicPr>
        <xdr:cNvPr id="1054" name="Picture 1053">
          <a:extLst>
            <a:ext uri="{FF2B5EF4-FFF2-40B4-BE49-F238E27FC236}">
              <a16:creationId xmlns:a16="http://schemas.microsoft.com/office/drawing/2014/main" id="{00000000-0008-0000-0C00-00001E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73696513"/>
          <a:ext cx="257674" cy="254000"/>
        </a:xfrm>
        <a:prstGeom prst="rect">
          <a:avLst/>
        </a:prstGeom>
      </xdr:spPr>
    </xdr:pic>
    <xdr:clientData/>
  </xdr:oneCellAnchor>
  <xdr:oneCellAnchor>
    <xdr:from>
      <xdr:col>6</xdr:col>
      <xdr:colOff>90238</xdr:colOff>
      <xdr:row>218</xdr:row>
      <xdr:rowOff>39688</xdr:rowOff>
    </xdr:from>
    <xdr:ext cx="257674" cy="254000"/>
    <xdr:pic>
      <xdr:nvPicPr>
        <xdr:cNvPr id="1055" name="Picture 1054">
          <a:extLst>
            <a:ext uri="{FF2B5EF4-FFF2-40B4-BE49-F238E27FC236}">
              <a16:creationId xmlns:a16="http://schemas.microsoft.com/office/drawing/2014/main" id="{00000000-0008-0000-0C00-00001F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73696513"/>
          <a:ext cx="257674" cy="254000"/>
        </a:xfrm>
        <a:prstGeom prst="rect">
          <a:avLst/>
        </a:prstGeom>
      </xdr:spPr>
    </xdr:pic>
    <xdr:clientData/>
  </xdr:oneCellAnchor>
  <xdr:oneCellAnchor>
    <xdr:from>
      <xdr:col>2</xdr:col>
      <xdr:colOff>38263</xdr:colOff>
      <xdr:row>219</xdr:row>
      <xdr:rowOff>39688</xdr:rowOff>
    </xdr:from>
    <xdr:ext cx="294948" cy="254000"/>
    <xdr:pic>
      <xdr:nvPicPr>
        <xdr:cNvPr id="1056" name="Picture 1055">
          <a:extLst>
            <a:ext uri="{FF2B5EF4-FFF2-40B4-BE49-F238E27FC236}">
              <a16:creationId xmlns:a16="http://schemas.microsoft.com/office/drawing/2014/main" id="{00000000-0008-0000-0C00-000020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74029888"/>
          <a:ext cx="294948" cy="254000"/>
        </a:xfrm>
        <a:prstGeom prst="rect">
          <a:avLst/>
        </a:prstGeom>
      </xdr:spPr>
    </xdr:pic>
    <xdr:clientData/>
  </xdr:oneCellAnchor>
  <xdr:oneCellAnchor>
    <xdr:from>
      <xdr:col>6</xdr:col>
      <xdr:colOff>91413</xdr:colOff>
      <xdr:row>219</xdr:row>
      <xdr:rowOff>39688</xdr:rowOff>
    </xdr:from>
    <xdr:ext cx="255324" cy="254000"/>
    <xdr:pic>
      <xdr:nvPicPr>
        <xdr:cNvPr id="1057" name="Picture 1056">
          <a:extLst>
            <a:ext uri="{FF2B5EF4-FFF2-40B4-BE49-F238E27FC236}">
              <a16:creationId xmlns:a16="http://schemas.microsoft.com/office/drawing/2014/main" id="{00000000-0008-0000-0C00-000021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74029888"/>
          <a:ext cx="255324" cy="254000"/>
        </a:xfrm>
        <a:prstGeom prst="rect">
          <a:avLst/>
        </a:prstGeom>
      </xdr:spPr>
    </xdr:pic>
    <xdr:clientData/>
  </xdr:oneCellAnchor>
  <xdr:oneCellAnchor>
    <xdr:from>
      <xdr:col>2</xdr:col>
      <xdr:colOff>59230</xdr:colOff>
      <xdr:row>220</xdr:row>
      <xdr:rowOff>39688</xdr:rowOff>
    </xdr:from>
    <xdr:ext cx="253016" cy="254000"/>
    <xdr:pic>
      <xdr:nvPicPr>
        <xdr:cNvPr id="1058" name="Picture 1057">
          <a:extLst>
            <a:ext uri="{FF2B5EF4-FFF2-40B4-BE49-F238E27FC236}">
              <a16:creationId xmlns:a16="http://schemas.microsoft.com/office/drawing/2014/main" id="{00000000-0008-0000-0C00-000022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74363263"/>
          <a:ext cx="253016" cy="254000"/>
        </a:xfrm>
        <a:prstGeom prst="rect">
          <a:avLst/>
        </a:prstGeom>
      </xdr:spPr>
    </xdr:pic>
    <xdr:clientData/>
  </xdr:oneCellAnchor>
  <xdr:oneCellAnchor>
    <xdr:from>
      <xdr:col>6</xdr:col>
      <xdr:colOff>112966</xdr:colOff>
      <xdr:row>220</xdr:row>
      <xdr:rowOff>39688</xdr:rowOff>
    </xdr:from>
    <xdr:ext cx="212218" cy="254000"/>
    <xdr:pic>
      <xdr:nvPicPr>
        <xdr:cNvPr id="1059" name="Picture 1058">
          <a:extLst>
            <a:ext uri="{FF2B5EF4-FFF2-40B4-BE49-F238E27FC236}">
              <a16:creationId xmlns:a16="http://schemas.microsoft.com/office/drawing/2014/main" id="{00000000-0008-0000-0C00-000023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74363263"/>
          <a:ext cx="212218" cy="254000"/>
        </a:xfrm>
        <a:prstGeom prst="rect">
          <a:avLst/>
        </a:prstGeom>
      </xdr:spPr>
    </xdr:pic>
    <xdr:clientData/>
  </xdr:oneCellAnchor>
  <xdr:oneCellAnchor>
    <xdr:from>
      <xdr:col>2</xdr:col>
      <xdr:colOff>58076</xdr:colOff>
      <xdr:row>221</xdr:row>
      <xdr:rowOff>39688</xdr:rowOff>
    </xdr:from>
    <xdr:ext cx="255324" cy="254000"/>
    <xdr:pic>
      <xdr:nvPicPr>
        <xdr:cNvPr id="1060" name="Picture 1059">
          <a:extLst>
            <a:ext uri="{FF2B5EF4-FFF2-40B4-BE49-F238E27FC236}">
              <a16:creationId xmlns:a16="http://schemas.microsoft.com/office/drawing/2014/main" id="{00000000-0008-0000-0C00-000024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74696638"/>
          <a:ext cx="255324" cy="254000"/>
        </a:xfrm>
        <a:prstGeom prst="rect">
          <a:avLst/>
        </a:prstGeom>
      </xdr:spPr>
    </xdr:pic>
    <xdr:clientData/>
  </xdr:oneCellAnchor>
  <xdr:oneCellAnchor>
    <xdr:from>
      <xdr:col>6</xdr:col>
      <xdr:colOff>105618</xdr:colOff>
      <xdr:row>221</xdr:row>
      <xdr:rowOff>39688</xdr:rowOff>
    </xdr:from>
    <xdr:ext cx="226914" cy="254000"/>
    <xdr:pic>
      <xdr:nvPicPr>
        <xdr:cNvPr id="1061" name="Picture 1060">
          <a:extLst>
            <a:ext uri="{FF2B5EF4-FFF2-40B4-BE49-F238E27FC236}">
              <a16:creationId xmlns:a16="http://schemas.microsoft.com/office/drawing/2014/main" id="{00000000-0008-0000-0C00-000025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74696638"/>
          <a:ext cx="226914" cy="254000"/>
        </a:xfrm>
        <a:prstGeom prst="rect">
          <a:avLst/>
        </a:prstGeom>
      </xdr:spPr>
    </xdr:pic>
    <xdr:clientData/>
  </xdr:oneCellAnchor>
  <xdr:oneCellAnchor>
    <xdr:from>
      <xdr:col>2</xdr:col>
      <xdr:colOff>89625</xdr:colOff>
      <xdr:row>223</xdr:row>
      <xdr:rowOff>39688</xdr:rowOff>
    </xdr:from>
    <xdr:ext cx="192225" cy="254000"/>
    <xdr:pic>
      <xdr:nvPicPr>
        <xdr:cNvPr id="1062" name="Picture 1061">
          <a:extLst>
            <a:ext uri="{FF2B5EF4-FFF2-40B4-BE49-F238E27FC236}">
              <a16:creationId xmlns:a16="http://schemas.microsoft.com/office/drawing/2014/main" id="{00000000-0008-0000-0C00-000026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75363388"/>
          <a:ext cx="192225" cy="254000"/>
        </a:xfrm>
        <a:prstGeom prst="rect">
          <a:avLst/>
        </a:prstGeom>
      </xdr:spPr>
    </xdr:pic>
    <xdr:clientData/>
  </xdr:oneCellAnchor>
  <xdr:oneCellAnchor>
    <xdr:from>
      <xdr:col>6</xdr:col>
      <xdr:colOff>91507</xdr:colOff>
      <xdr:row>223</xdr:row>
      <xdr:rowOff>39688</xdr:rowOff>
    </xdr:from>
    <xdr:ext cx="255135" cy="254000"/>
    <xdr:pic>
      <xdr:nvPicPr>
        <xdr:cNvPr id="1063" name="Picture 1062">
          <a:extLst>
            <a:ext uri="{FF2B5EF4-FFF2-40B4-BE49-F238E27FC236}">
              <a16:creationId xmlns:a16="http://schemas.microsoft.com/office/drawing/2014/main" id="{00000000-0008-0000-0C00-000027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75363388"/>
          <a:ext cx="255135" cy="254000"/>
        </a:xfrm>
        <a:prstGeom prst="rect">
          <a:avLst/>
        </a:prstGeom>
      </xdr:spPr>
    </xdr:pic>
    <xdr:clientData/>
  </xdr:oneCellAnchor>
  <xdr:oneCellAnchor>
    <xdr:from>
      <xdr:col>2</xdr:col>
      <xdr:colOff>79629</xdr:colOff>
      <xdr:row>224</xdr:row>
      <xdr:rowOff>39688</xdr:rowOff>
    </xdr:from>
    <xdr:ext cx="212218" cy="254000"/>
    <xdr:pic>
      <xdr:nvPicPr>
        <xdr:cNvPr id="1064" name="Picture 1063">
          <a:extLst>
            <a:ext uri="{FF2B5EF4-FFF2-40B4-BE49-F238E27FC236}">
              <a16:creationId xmlns:a16="http://schemas.microsoft.com/office/drawing/2014/main" id="{00000000-0008-0000-0C00-000028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75696763"/>
          <a:ext cx="212218" cy="254000"/>
        </a:xfrm>
        <a:prstGeom prst="rect">
          <a:avLst/>
        </a:prstGeom>
      </xdr:spPr>
    </xdr:pic>
    <xdr:clientData/>
  </xdr:oneCellAnchor>
  <xdr:oneCellAnchor>
    <xdr:from>
      <xdr:col>6</xdr:col>
      <xdr:colOff>91507</xdr:colOff>
      <xdr:row>224</xdr:row>
      <xdr:rowOff>39688</xdr:rowOff>
    </xdr:from>
    <xdr:ext cx="255135" cy="254000"/>
    <xdr:pic>
      <xdr:nvPicPr>
        <xdr:cNvPr id="1065" name="Picture 1064">
          <a:extLst>
            <a:ext uri="{FF2B5EF4-FFF2-40B4-BE49-F238E27FC236}">
              <a16:creationId xmlns:a16="http://schemas.microsoft.com/office/drawing/2014/main" id="{00000000-0008-0000-0C00-000029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75696763"/>
          <a:ext cx="255135" cy="254000"/>
        </a:xfrm>
        <a:prstGeom prst="rect">
          <a:avLst/>
        </a:prstGeom>
      </xdr:spPr>
    </xdr:pic>
    <xdr:clientData/>
  </xdr:oneCellAnchor>
  <xdr:oneCellAnchor>
    <xdr:from>
      <xdr:col>2</xdr:col>
      <xdr:colOff>74840</xdr:colOff>
      <xdr:row>225</xdr:row>
      <xdr:rowOff>39688</xdr:rowOff>
    </xdr:from>
    <xdr:ext cx="221796" cy="254000"/>
    <xdr:pic>
      <xdr:nvPicPr>
        <xdr:cNvPr id="1066" name="Picture 1065">
          <a:extLst>
            <a:ext uri="{FF2B5EF4-FFF2-40B4-BE49-F238E27FC236}">
              <a16:creationId xmlns:a16="http://schemas.microsoft.com/office/drawing/2014/main" id="{00000000-0008-0000-0C00-00002A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76030138"/>
          <a:ext cx="221796" cy="254000"/>
        </a:xfrm>
        <a:prstGeom prst="rect">
          <a:avLst/>
        </a:prstGeom>
      </xdr:spPr>
    </xdr:pic>
    <xdr:clientData/>
  </xdr:oneCellAnchor>
  <xdr:oneCellAnchor>
    <xdr:from>
      <xdr:col>6</xdr:col>
      <xdr:colOff>95406</xdr:colOff>
      <xdr:row>225</xdr:row>
      <xdr:rowOff>39688</xdr:rowOff>
    </xdr:from>
    <xdr:ext cx="247339" cy="254000"/>
    <xdr:pic>
      <xdr:nvPicPr>
        <xdr:cNvPr id="1067" name="Picture 1066">
          <a:extLst>
            <a:ext uri="{FF2B5EF4-FFF2-40B4-BE49-F238E27FC236}">
              <a16:creationId xmlns:a16="http://schemas.microsoft.com/office/drawing/2014/main" id="{00000000-0008-0000-0C00-00002B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76030138"/>
          <a:ext cx="247339" cy="254000"/>
        </a:xfrm>
        <a:prstGeom prst="rect">
          <a:avLst/>
        </a:prstGeom>
      </xdr:spPr>
    </xdr:pic>
    <xdr:clientData/>
  </xdr:oneCellAnchor>
  <xdr:oneCellAnchor>
    <xdr:from>
      <xdr:col>2</xdr:col>
      <xdr:colOff>58076</xdr:colOff>
      <xdr:row>226</xdr:row>
      <xdr:rowOff>39688</xdr:rowOff>
    </xdr:from>
    <xdr:ext cx="255324" cy="254000"/>
    <xdr:pic>
      <xdr:nvPicPr>
        <xdr:cNvPr id="1068" name="Picture 1067">
          <a:extLst>
            <a:ext uri="{FF2B5EF4-FFF2-40B4-BE49-F238E27FC236}">
              <a16:creationId xmlns:a16="http://schemas.microsoft.com/office/drawing/2014/main" id="{00000000-0008-0000-0C00-00002C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76363513"/>
          <a:ext cx="255324" cy="254000"/>
        </a:xfrm>
        <a:prstGeom prst="rect">
          <a:avLst/>
        </a:prstGeom>
      </xdr:spPr>
    </xdr:pic>
    <xdr:clientData/>
  </xdr:oneCellAnchor>
  <xdr:oneCellAnchor>
    <xdr:from>
      <xdr:col>6</xdr:col>
      <xdr:colOff>105618</xdr:colOff>
      <xdr:row>226</xdr:row>
      <xdr:rowOff>39688</xdr:rowOff>
    </xdr:from>
    <xdr:ext cx="226914" cy="254000"/>
    <xdr:pic>
      <xdr:nvPicPr>
        <xdr:cNvPr id="1069" name="Picture 1068">
          <a:extLst>
            <a:ext uri="{FF2B5EF4-FFF2-40B4-BE49-F238E27FC236}">
              <a16:creationId xmlns:a16="http://schemas.microsoft.com/office/drawing/2014/main" id="{00000000-0008-0000-0C00-00002D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76363513"/>
          <a:ext cx="226914" cy="254000"/>
        </a:xfrm>
        <a:prstGeom prst="rect">
          <a:avLst/>
        </a:prstGeom>
      </xdr:spPr>
    </xdr:pic>
    <xdr:clientData/>
  </xdr:oneCellAnchor>
  <xdr:oneCellAnchor>
    <xdr:from>
      <xdr:col>2</xdr:col>
      <xdr:colOff>59230</xdr:colOff>
      <xdr:row>227</xdr:row>
      <xdr:rowOff>39688</xdr:rowOff>
    </xdr:from>
    <xdr:ext cx="253016" cy="254000"/>
    <xdr:pic>
      <xdr:nvPicPr>
        <xdr:cNvPr id="1070" name="Picture 1069">
          <a:extLst>
            <a:ext uri="{FF2B5EF4-FFF2-40B4-BE49-F238E27FC236}">
              <a16:creationId xmlns:a16="http://schemas.microsoft.com/office/drawing/2014/main" id="{00000000-0008-0000-0C00-00002E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76696888"/>
          <a:ext cx="253016" cy="254000"/>
        </a:xfrm>
        <a:prstGeom prst="rect">
          <a:avLst/>
        </a:prstGeom>
      </xdr:spPr>
    </xdr:pic>
    <xdr:clientData/>
  </xdr:oneCellAnchor>
  <xdr:oneCellAnchor>
    <xdr:from>
      <xdr:col>6</xdr:col>
      <xdr:colOff>90238</xdr:colOff>
      <xdr:row>227</xdr:row>
      <xdr:rowOff>39688</xdr:rowOff>
    </xdr:from>
    <xdr:ext cx="257674" cy="254000"/>
    <xdr:pic>
      <xdr:nvPicPr>
        <xdr:cNvPr id="1071" name="Picture 1070">
          <a:extLst>
            <a:ext uri="{FF2B5EF4-FFF2-40B4-BE49-F238E27FC236}">
              <a16:creationId xmlns:a16="http://schemas.microsoft.com/office/drawing/2014/main" id="{00000000-0008-0000-0C00-00002F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76696888"/>
          <a:ext cx="257674" cy="254000"/>
        </a:xfrm>
        <a:prstGeom prst="rect">
          <a:avLst/>
        </a:prstGeom>
      </xdr:spPr>
    </xdr:pic>
    <xdr:clientData/>
  </xdr:oneCellAnchor>
  <xdr:oneCellAnchor>
    <xdr:from>
      <xdr:col>2</xdr:col>
      <xdr:colOff>70945</xdr:colOff>
      <xdr:row>228</xdr:row>
      <xdr:rowOff>39688</xdr:rowOff>
    </xdr:from>
    <xdr:ext cx="229585" cy="254000"/>
    <xdr:pic>
      <xdr:nvPicPr>
        <xdr:cNvPr id="1072" name="Picture 1071">
          <a:extLst>
            <a:ext uri="{FF2B5EF4-FFF2-40B4-BE49-F238E27FC236}">
              <a16:creationId xmlns:a16="http://schemas.microsoft.com/office/drawing/2014/main" id="{00000000-0008-0000-0C00-000030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77030263"/>
          <a:ext cx="229585" cy="254000"/>
        </a:xfrm>
        <a:prstGeom prst="rect">
          <a:avLst/>
        </a:prstGeom>
      </xdr:spPr>
    </xdr:pic>
    <xdr:clientData/>
  </xdr:oneCellAnchor>
  <xdr:oneCellAnchor>
    <xdr:from>
      <xdr:col>6</xdr:col>
      <xdr:colOff>91413</xdr:colOff>
      <xdr:row>228</xdr:row>
      <xdr:rowOff>39688</xdr:rowOff>
    </xdr:from>
    <xdr:ext cx="255324" cy="254000"/>
    <xdr:pic>
      <xdr:nvPicPr>
        <xdr:cNvPr id="1073" name="Picture 1072">
          <a:extLst>
            <a:ext uri="{FF2B5EF4-FFF2-40B4-BE49-F238E27FC236}">
              <a16:creationId xmlns:a16="http://schemas.microsoft.com/office/drawing/2014/main" id="{00000000-0008-0000-0C00-000031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77030263"/>
          <a:ext cx="255324" cy="254000"/>
        </a:xfrm>
        <a:prstGeom prst="rect">
          <a:avLst/>
        </a:prstGeom>
      </xdr:spPr>
    </xdr:pic>
    <xdr:clientData/>
  </xdr:oneCellAnchor>
  <xdr:oneCellAnchor>
    <xdr:from>
      <xdr:col>2</xdr:col>
      <xdr:colOff>58076</xdr:colOff>
      <xdr:row>229</xdr:row>
      <xdr:rowOff>37617</xdr:rowOff>
    </xdr:from>
    <xdr:ext cx="255324" cy="254000"/>
    <xdr:pic>
      <xdr:nvPicPr>
        <xdr:cNvPr id="1074" name="Picture 1073">
          <a:extLst>
            <a:ext uri="{FF2B5EF4-FFF2-40B4-BE49-F238E27FC236}">
              <a16:creationId xmlns:a16="http://schemas.microsoft.com/office/drawing/2014/main" id="{00000000-0008-0000-0C00-000032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77361567"/>
          <a:ext cx="255324" cy="254000"/>
        </a:xfrm>
        <a:prstGeom prst="rect">
          <a:avLst/>
        </a:prstGeom>
      </xdr:spPr>
    </xdr:pic>
    <xdr:clientData/>
  </xdr:oneCellAnchor>
  <xdr:oneCellAnchor>
    <xdr:from>
      <xdr:col>6</xdr:col>
      <xdr:colOff>91413</xdr:colOff>
      <xdr:row>229</xdr:row>
      <xdr:rowOff>37617</xdr:rowOff>
    </xdr:from>
    <xdr:ext cx="255324" cy="254000"/>
    <xdr:pic>
      <xdr:nvPicPr>
        <xdr:cNvPr id="1075" name="Picture 1074">
          <a:extLst>
            <a:ext uri="{FF2B5EF4-FFF2-40B4-BE49-F238E27FC236}">
              <a16:creationId xmlns:a16="http://schemas.microsoft.com/office/drawing/2014/main" id="{00000000-0008-0000-0C00-000033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77361567"/>
          <a:ext cx="255324" cy="254000"/>
        </a:xfrm>
        <a:prstGeom prst="rect">
          <a:avLst/>
        </a:prstGeom>
      </xdr:spPr>
    </xdr:pic>
    <xdr:clientData/>
  </xdr:oneCellAnchor>
  <xdr:oneCellAnchor>
    <xdr:from>
      <xdr:col>2</xdr:col>
      <xdr:colOff>56901</xdr:colOff>
      <xdr:row>230</xdr:row>
      <xdr:rowOff>39688</xdr:rowOff>
    </xdr:from>
    <xdr:ext cx="257674" cy="254000"/>
    <xdr:pic>
      <xdr:nvPicPr>
        <xdr:cNvPr id="1076" name="Picture 1075">
          <a:extLst>
            <a:ext uri="{FF2B5EF4-FFF2-40B4-BE49-F238E27FC236}">
              <a16:creationId xmlns:a16="http://schemas.microsoft.com/office/drawing/2014/main" id="{00000000-0008-0000-0C00-000034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77697013"/>
          <a:ext cx="257674" cy="254000"/>
        </a:xfrm>
        <a:prstGeom prst="rect">
          <a:avLst/>
        </a:prstGeom>
      </xdr:spPr>
    </xdr:pic>
    <xdr:clientData/>
  </xdr:oneCellAnchor>
  <xdr:oneCellAnchor>
    <xdr:from>
      <xdr:col>6</xdr:col>
      <xdr:colOff>91413</xdr:colOff>
      <xdr:row>230</xdr:row>
      <xdr:rowOff>39688</xdr:rowOff>
    </xdr:from>
    <xdr:ext cx="255324" cy="254000"/>
    <xdr:pic>
      <xdr:nvPicPr>
        <xdr:cNvPr id="1077" name="Picture 1076">
          <a:extLst>
            <a:ext uri="{FF2B5EF4-FFF2-40B4-BE49-F238E27FC236}">
              <a16:creationId xmlns:a16="http://schemas.microsoft.com/office/drawing/2014/main" id="{00000000-0008-0000-0C00-000035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77697013"/>
          <a:ext cx="255324" cy="254000"/>
        </a:xfrm>
        <a:prstGeom prst="rect">
          <a:avLst/>
        </a:prstGeom>
      </xdr:spPr>
    </xdr:pic>
    <xdr:clientData/>
  </xdr:oneCellAnchor>
  <xdr:oneCellAnchor>
    <xdr:from>
      <xdr:col>2</xdr:col>
      <xdr:colOff>58076</xdr:colOff>
      <xdr:row>232</xdr:row>
      <xdr:rowOff>39688</xdr:rowOff>
    </xdr:from>
    <xdr:ext cx="255324" cy="254000"/>
    <xdr:pic>
      <xdr:nvPicPr>
        <xdr:cNvPr id="1078" name="Picture 1077">
          <a:extLst>
            <a:ext uri="{FF2B5EF4-FFF2-40B4-BE49-F238E27FC236}">
              <a16:creationId xmlns:a16="http://schemas.microsoft.com/office/drawing/2014/main" id="{00000000-0008-0000-0C00-000036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78363763"/>
          <a:ext cx="255324" cy="254000"/>
        </a:xfrm>
        <a:prstGeom prst="rect">
          <a:avLst/>
        </a:prstGeom>
      </xdr:spPr>
    </xdr:pic>
    <xdr:clientData/>
  </xdr:oneCellAnchor>
  <xdr:oneCellAnchor>
    <xdr:from>
      <xdr:col>6</xdr:col>
      <xdr:colOff>71601</xdr:colOff>
      <xdr:row>232</xdr:row>
      <xdr:rowOff>39688</xdr:rowOff>
    </xdr:from>
    <xdr:ext cx="294948" cy="254000"/>
    <xdr:pic>
      <xdr:nvPicPr>
        <xdr:cNvPr id="1079" name="Picture 1078">
          <a:extLst>
            <a:ext uri="{FF2B5EF4-FFF2-40B4-BE49-F238E27FC236}">
              <a16:creationId xmlns:a16="http://schemas.microsoft.com/office/drawing/2014/main" id="{00000000-0008-0000-0C00-000037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78363763"/>
          <a:ext cx="294948" cy="254000"/>
        </a:xfrm>
        <a:prstGeom prst="rect">
          <a:avLst/>
        </a:prstGeom>
      </xdr:spPr>
    </xdr:pic>
    <xdr:clientData/>
  </xdr:oneCellAnchor>
  <xdr:oneCellAnchor>
    <xdr:from>
      <xdr:col>2</xdr:col>
      <xdr:colOff>58076</xdr:colOff>
      <xdr:row>234</xdr:row>
      <xdr:rowOff>39688</xdr:rowOff>
    </xdr:from>
    <xdr:ext cx="255324" cy="254000"/>
    <xdr:pic>
      <xdr:nvPicPr>
        <xdr:cNvPr id="1080" name="Picture 1079">
          <a:extLst>
            <a:ext uri="{FF2B5EF4-FFF2-40B4-BE49-F238E27FC236}">
              <a16:creationId xmlns:a16="http://schemas.microsoft.com/office/drawing/2014/main" id="{00000000-0008-0000-0C00-00003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79030513"/>
          <a:ext cx="255324" cy="254000"/>
        </a:xfrm>
        <a:prstGeom prst="rect">
          <a:avLst/>
        </a:prstGeom>
      </xdr:spPr>
    </xdr:pic>
    <xdr:clientData/>
  </xdr:oneCellAnchor>
  <xdr:oneCellAnchor>
    <xdr:from>
      <xdr:col>6</xdr:col>
      <xdr:colOff>91413</xdr:colOff>
      <xdr:row>234</xdr:row>
      <xdr:rowOff>39688</xdr:rowOff>
    </xdr:from>
    <xdr:ext cx="255324" cy="254000"/>
    <xdr:pic>
      <xdr:nvPicPr>
        <xdr:cNvPr id="1081" name="Picture 1080">
          <a:extLst>
            <a:ext uri="{FF2B5EF4-FFF2-40B4-BE49-F238E27FC236}">
              <a16:creationId xmlns:a16="http://schemas.microsoft.com/office/drawing/2014/main" id="{00000000-0008-0000-0C00-000039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79030513"/>
          <a:ext cx="255324" cy="254000"/>
        </a:xfrm>
        <a:prstGeom prst="rect">
          <a:avLst/>
        </a:prstGeom>
      </xdr:spPr>
    </xdr:pic>
    <xdr:clientData/>
  </xdr:oneCellAnchor>
  <xdr:oneCellAnchor>
    <xdr:from>
      <xdr:col>2</xdr:col>
      <xdr:colOff>58076</xdr:colOff>
      <xdr:row>238</xdr:row>
      <xdr:rowOff>37617</xdr:rowOff>
    </xdr:from>
    <xdr:ext cx="255324" cy="254000"/>
    <xdr:pic>
      <xdr:nvPicPr>
        <xdr:cNvPr id="1082" name="Picture 1081">
          <a:extLst>
            <a:ext uri="{FF2B5EF4-FFF2-40B4-BE49-F238E27FC236}">
              <a16:creationId xmlns:a16="http://schemas.microsoft.com/office/drawing/2014/main" id="{00000000-0008-0000-0C00-00003A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80428617"/>
          <a:ext cx="255324" cy="254000"/>
        </a:xfrm>
        <a:prstGeom prst="rect">
          <a:avLst/>
        </a:prstGeom>
      </xdr:spPr>
    </xdr:pic>
    <xdr:clientData/>
  </xdr:oneCellAnchor>
  <xdr:oneCellAnchor>
    <xdr:from>
      <xdr:col>6</xdr:col>
      <xdr:colOff>91413</xdr:colOff>
      <xdr:row>238</xdr:row>
      <xdr:rowOff>37617</xdr:rowOff>
    </xdr:from>
    <xdr:ext cx="255324" cy="254000"/>
    <xdr:pic>
      <xdr:nvPicPr>
        <xdr:cNvPr id="1083" name="Picture 1082">
          <a:extLst>
            <a:ext uri="{FF2B5EF4-FFF2-40B4-BE49-F238E27FC236}">
              <a16:creationId xmlns:a16="http://schemas.microsoft.com/office/drawing/2014/main" id="{00000000-0008-0000-0C00-00003B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80428617"/>
          <a:ext cx="255324" cy="254000"/>
        </a:xfrm>
        <a:prstGeom prst="rect">
          <a:avLst/>
        </a:prstGeom>
      </xdr:spPr>
    </xdr:pic>
    <xdr:clientData/>
  </xdr:oneCellAnchor>
  <xdr:oneCellAnchor>
    <xdr:from>
      <xdr:col>2</xdr:col>
      <xdr:colOff>58076</xdr:colOff>
      <xdr:row>239</xdr:row>
      <xdr:rowOff>39688</xdr:rowOff>
    </xdr:from>
    <xdr:ext cx="255324" cy="254000"/>
    <xdr:pic>
      <xdr:nvPicPr>
        <xdr:cNvPr id="1084" name="Picture 1083">
          <a:extLst>
            <a:ext uri="{FF2B5EF4-FFF2-40B4-BE49-F238E27FC236}">
              <a16:creationId xmlns:a16="http://schemas.microsoft.com/office/drawing/2014/main" id="{00000000-0008-0000-0C00-00003C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80764063"/>
          <a:ext cx="255324" cy="254000"/>
        </a:xfrm>
        <a:prstGeom prst="rect">
          <a:avLst/>
        </a:prstGeom>
      </xdr:spPr>
    </xdr:pic>
    <xdr:clientData/>
  </xdr:oneCellAnchor>
  <xdr:oneCellAnchor>
    <xdr:from>
      <xdr:col>6</xdr:col>
      <xdr:colOff>90238</xdr:colOff>
      <xdr:row>239</xdr:row>
      <xdr:rowOff>39688</xdr:rowOff>
    </xdr:from>
    <xdr:ext cx="257674" cy="254000"/>
    <xdr:pic>
      <xdr:nvPicPr>
        <xdr:cNvPr id="1085" name="Picture 1084">
          <a:extLst>
            <a:ext uri="{FF2B5EF4-FFF2-40B4-BE49-F238E27FC236}">
              <a16:creationId xmlns:a16="http://schemas.microsoft.com/office/drawing/2014/main" id="{00000000-0008-0000-0C00-00003D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80764063"/>
          <a:ext cx="257674" cy="254000"/>
        </a:xfrm>
        <a:prstGeom prst="rect">
          <a:avLst/>
        </a:prstGeom>
      </xdr:spPr>
    </xdr:pic>
    <xdr:clientData/>
  </xdr:oneCellAnchor>
  <xdr:oneCellAnchor>
    <xdr:from>
      <xdr:col>2</xdr:col>
      <xdr:colOff>58170</xdr:colOff>
      <xdr:row>240</xdr:row>
      <xdr:rowOff>39688</xdr:rowOff>
    </xdr:from>
    <xdr:ext cx="255135" cy="254000"/>
    <xdr:pic>
      <xdr:nvPicPr>
        <xdr:cNvPr id="1086" name="Picture 1085">
          <a:extLst>
            <a:ext uri="{FF2B5EF4-FFF2-40B4-BE49-F238E27FC236}">
              <a16:creationId xmlns:a16="http://schemas.microsoft.com/office/drawing/2014/main" id="{00000000-0008-0000-0C00-00003E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81097438"/>
          <a:ext cx="255135" cy="254000"/>
        </a:xfrm>
        <a:prstGeom prst="rect">
          <a:avLst/>
        </a:prstGeom>
      </xdr:spPr>
    </xdr:pic>
    <xdr:clientData/>
  </xdr:oneCellAnchor>
  <xdr:oneCellAnchor>
    <xdr:from>
      <xdr:col>6</xdr:col>
      <xdr:colOff>91413</xdr:colOff>
      <xdr:row>240</xdr:row>
      <xdr:rowOff>39688</xdr:rowOff>
    </xdr:from>
    <xdr:ext cx="255324" cy="254000"/>
    <xdr:pic>
      <xdr:nvPicPr>
        <xdr:cNvPr id="1087" name="Picture 1086">
          <a:extLst>
            <a:ext uri="{FF2B5EF4-FFF2-40B4-BE49-F238E27FC236}">
              <a16:creationId xmlns:a16="http://schemas.microsoft.com/office/drawing/2014/main" id="{00000000-0008-0000-0C00-00003F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81097438"/>
          <a:ext cx="255324" cy="254000"/>
        </a:xfrm>
        <a:prstGeom prst="rect">
          <a:avLst/>
        </a:prstGeom>
      </xdr:spPr>
    </xdr:pic>
    <xdr:clientData/>
  </xdr:oneCellAnchor>
  <xdr:oneCellAnchor>
    <xdr:from>
      <xdr:col>2</xdr:col>
      <xdr:colOff>58076</xdr:colOff>
      <xdr:row>241</xdr:row>
      <xdr:rowOff>39688</xdr:rowOff>
    </xdr:from>
    <xdr:ext cx="255324" cy="254000"/>
    <xdr:pic>
      <xdr:nvPicPr>
        <xdr:cNvPr id="1088" name="Picture 1087">
          <a:extLst>
            <a:ext uri="{FF2B5EF4-FFF2-40B4-BE49-F238E27FC236}">
              <a16:creationId xmlns:a16="http://schemas.microsoft.com/office/drawing/2014/main" id="{00000000-0008-0000-0C00-000040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81430813"/>
          <a:ext cx="255324" cy="254000"/>
        </a:xfrm>
        <a:prstGeom prst="rect">
          <a:avLst/>
        </a:prstGeom>
      </xdr:spPr>
    </xdr:pic>
    <xdr:clientData/>
  </xdr:oneCellAnchor>
  <xdr:oneCellAnchor>
    <xdr:from>
      <xdr:col>6</xdr:col>
      <xdr:colOff>108177</xdr:colOff>
      <xdr:row>241</xdr:row>
      <xdr:rowOff>39688</xdr:rowOff>
    </xdr:from>
    <xdr:ext cx="221796" cy="254000"/>
    <xdr:pic>
      <xdr:nvPicPr>
        <xdr:cNvPr id="1089" name="Picture 1088">
          <a:extLst>
            <a:ext uri="{FF2B5EF4-FFF2-40B4-BE49-F238E27FC236}">
              <a16:creationId xmlns:a16="http://schemas.microsoft.com/office/drawing/2014/main" id="{00000000-0008-0000-0C00-000041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81430813"/>
          <a:ext cx="221796" cy="254000"/>
        </a:xfrm>
        <a:prstGeom prst="rect">
          <a:avLst/>
        </a:prstGeom>
      </xdr:spPr>
    </xdr:pic>
    <xdr:clientData/>
  </xdr:oneCellAnchor>
  <xdr:oneCellAnchor>
    <xdr:from>
      <xdr:col>2</xdr:col>
      <xdr:colOff>58076</xdr:colOff>
      <xdr:row>242</xdr:row>
      <xdr:rowOff>39688</xdr:rowOff>
    </xdr:from>
    <xdr:ext cx="255324" cy="254000"/>
    <xdr:pic>
      <xdr:nvPicPr>
        <xdr:cNvPr id="1090" name="Picture 1089">
          <a:extLst>
            <a:ext uri="{FF2B5EF4-FFF2-40B4-BE49-F238E27FC236}">
              <a16:creationId xmlns:a16="http://schemas.microsoft.com/office/drawing/2014/main" id="{00000000-0008-0000-0C00-000042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81764188"/>
          <a:ext cx="255324" cy="254000"/>
        </a:xfrm>
        <a:prstGeom prst="rect">
          <a:avLst/>
        </a:prstGeom>
      </xdr:spPr>
    </xdr:pic>
    <xdr:clientData/>
  </xdr:oneCellAnchor>
  <xdr:oneCellAnchor>
    <xdr:from>
      <xdr:col>6</xdr:col>
      <xdr:colOff>91413</xdr:colOff>
      <xdr:row>242</xdr:row>
      <xdr:rowOff>39688</xdr:rowOff>
    </xdr:from>
    <xdr:ext cx="255324" cy="254000"/>
    <xdr:pic>
      <xdr:nvPicPr>
        <xdr:cNvPr id="1091" name="Picture 1090">
          <a:extLst>
            <a:ext uri="{FF2B5EF4-FFF2-40B4-BE49-F238E27FC236}">
              <a16:creationId xmlns:a16="http://schemas.microsoft.com/office/drawing/2014/main" id="{00000000-0008-0000-0C00-000043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81764188"/>
          <a:ext cx="255324" cy="254000"/>
        </a:xfrm>
        <a:prstGeom prst="rect">
          <a:avLst/>
        </a:prstGeom>
      </xdr:spPr>
    </xdr:pic>
    <xdr:clientData/>
  </xdr:oneCellAnchor>
  <xdr:oneCellAnchor>
    <xdr:from>
      <xdr:col>2</xdr:col>
      <xdr:colOff>38263</xdr:colOff>
      <xdr:row>243</xdr:row>
      <xdr:rowOff>39688</xdr:rowOff>
    </xdr:from>
    <xdr:ext cx="294948" cy="254000"/>
    <xdr:pic>
      <xdr:nvPicPr>
        <xdr:cNvPr id="1092" name="Picture 1091">
          <a:extLst>
            <a:ext uri="{FF2B5EF4-FFF2-40B4-BE49-F238E27FC236}">
              <a16:creationId xmlns:a16="http://schemas.microsoft.com/office/drawing/2014/main" id="{00000000-0008-0000-0C00-000044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82097563"/>
          <a:ext cx="294948" cy="254000"/>
        </a:xfrm>
        <a:prstGeom prst="rect">
          <a:avLst/>
        </a:prstGeom>
      </xdr:spPr>
    </xdr:pic>
    <xdr:clientData/>
  </xdr:oneCellAnchor>
  <xdr:oneCellAnchor>
    <xdr:from>
      <xdr:col>6</xdr:col>
      <xdr:colOff>122963</xdr:colOff>
      <xdr:row>243</xdr:row>
      <xdr:rowOff>39688</xdr:rowOff>
    </xdr:from>
    <xdr:ext cx="192225" cy="254000"/>
    <xdr:pic>
      <xdr:nvPicPr>
        <xdr:cNvPr id="1093" name="Picture 1092">
          <a:extLst>
            <a:ext uri="{FF2B5EF4-FFF2-40B4-BE49-F238E27FC236}">
              <a16:creationId xmlns:a16="http://schemas.microsoft.com/office/drawing/2014/main" id="{00000000-0008-0000-0C00-000045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82097563"/>
          <a:ext cx="192225" cy="254000"/>
        </a:xfrm>
        <a:prstGeom prst="rect">
          <a:avLst/>
        </a:prstGeom>
      </xdr:spPr>
    </xdr:pic>
    <xdr:clientData/>
  </xdr:oneCellAnchor>
  <xdr:oneCellAnchor>
    <xdr:from>
      <xdr:col>2</xdr:col>
      <xdr:colOff>56901</xdr:colOff>
      <xdr:row>244</xdr:row>
      <xdr:rowOff>39688</xdr:rowOff>
    </xdr:from>
    <xdr:ext cx="257674" cy="254000"/>
    <xdr:pic>
      <xdr:nvPicPr>
        <xdr:cNvPr id="1094" name="Picture 1093">
          <a:extLst>
            <a:ext uri="{FF2B5EF4-FFF2-40B4-BE49-F238E27FC236}">
              <a16:creationId xmlns:a16="http://schemas.microsoft.com/office/drawing/2014/main" id="{00000000-0008-0000-0C00-000046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82430938"/>
          <a:ext cx="257674" cy="254000"/>
        </a:xfrm>
        <a:prstGeom prst="rect">
          <a:avLst/>
        </a:prstGeom>
      </xdr:spPr>
    </xdr:pic>
    <xdr:clientData/>
  </xdr:oneCellAnchor>
  <xdr:oneCellAnchor>
    <xdr:from>
      <xdr:col>6</xdr:col>
      <xdr:colOff>104283</xdr:colOff>
      <xdr:row>244</xdr:row>
      <xdr:rowOff>39688</xdr:rowOff>
    </xdr:from>
    <xdr:ext cx="229585" cy="254000"/>
    <xdr:pic>
      <xdr:nvPicPr>
        <xdr:cNvPr id="1095" name="Picture 1094">
          <a:extLst>
            <a:ext uri="{FF2B5EF4-FFF2-40B4-BE49-F238E27FC236}">
              <a16:creationId xmlns:a16="http://schemas.microsoft.com/office/drawing/2014/main" id="{00000000-0008-0000-0C00-000047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82430938"/>
          <a:ext cx="229585" cy="254000"/>
        </a:xfrm>
        <a:prstGeom prst="rect">
          <a:avLst/>
        </a:prstGeom>
      </xdr:spPr>
    </xdr:pic>
    <xdr:clientData/>
  </xdr:oneCellAnchor>
  <xdr:oneCellAnchor>
    <xdr:from>
      <xdr:col>2</xdr:col>
      <xdr:colOff>62068</xdr:colOff>
      <xdr:row>246</xdr:row>
      <xdr:rowOff>39688</xdr:rowOff>
    </xdr:from>
    <xdr:ext cx="247339" cy="254000"/>
    <xdr:pic>
      <xdr:nvPicPr>
        <xdr:cNvPr id="1096" name="Picture 1095">
          <a:extLst>
            <a:ext uri="{FF2B5EF4-FFF2-40B4-BE49-F238E27FC236}">
              <a16:creationId xmlns:a16="http://schemas.microsoft.com/office/drawing/2014/main" id="{00000000-0008-0000-0C00-000048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83097688"/>
          <a:ext cx="247339" cy="254000"/>
        </a:xfrm>
        <a:prstGeom prst="rect">
          <a:avLst/>
        </a:prstGeom>
      </xdr:spPr>
    </xdr:pic>
    <xdr:clientData/>
  </xdr:oneCellAnchor>
  <xdr:oneCellAnchor>
    <xdr:from>
      <xdr:col>6</xdr:col>
      <xdr:colOff>91413</xdr:colOff>
      <xdr:row>246</xdr:row>
      <xdr:rowOff>39688</xdr:rowOff>
    </xdr:from>
    <xdr:ext cx="255324" cy="254000"/>
    <xdr:pic>
      <xdr:nvPicPr>
        <xdr:cNvPr id="1097" name="Picture 1096">
          <a:extLst>
            <a:ext uri="{FF2B5EF4-FFF2-40B4-BE49-F238E27FC236}">
              <a16:creationId xmlns:a16="http://schemas.microsoft.com/office/drawing/2014/main" id="{00000000-0008-0000-0C00-000049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83097688"/>
          <a:ext cx="255324" cy="254000"/>
        </a:xfrm>
        <a:prstGeom prst="rect">
          <a:avLst/>
        </a:prstGeom>
      </xdr:spPr>
    </xdr:pic>
    <xdr:clientData/>
  </xdr:oneCellAnchor>
  <xdr:oneCellAnchor>
    <xdr:from>
      <xdr:col>2</xdr:col>
      <xdr:colOff>72280</xdr:colOff>
      <xdr:row>247</xdr:row>
      <xdr:rowOff>39688</xdr:rowOff>
    </xdr:from>
    <xdr:ext cx="226914" cy="254000"/>
    <xdr:pic>
      <xdr:nvPicPr>
        <xdr:cNvPr id="1098" name="Picture 1097">
          <a:extLst>
            <a:ext uri="{FF2B5EF4-FFF2-40B4-BE49-F238E27FC236}">
              <a16:creationId xmlns:a16="http://schemas.microsoft.com/office/drawing/2014/main" id="{00000000-0008-0000-0C00-00004A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83431063"/>
          <a:ext cx="226914" cy="254000"/>
        </a:xfrm>
        <a:prstGeom prst="rect">
          <a:avLst/>
        </a:prstGeom>
      </xdr:spPr>
    </xdr:pic>
    <xdr:clientData/>
  </xdr:oneCellAnchor>
  <xdr:oneCellAnchor>
    <xdr:from>
      <xdr:col>6</xdr:col>
      <xdr:colOff>112966</xdr:colOff>
      <xdr:row>247</xdr:row>
      <xdr:rowOff>39688</xdr:rowOff>
    </xdr:from>
    <xdr:ext cx="212218" cy="254000"/>
    <xdr:pic>
      <xdr:nvPicPr>
        <xdr:cNvPr id="1099" name="Picture 1098">
          <a:extLst>
            <a:ext uri="{FF2B5EF4-FFF2-40B4-BE49-F238E27FC236}">
              <a16:creationId xmlns:a16="http://schemas.microsoft.com/office/drawing/2014/main" id="{00000000-0008-0000-0C00-00004B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83431063"/>
          <a:ext cx="212218" cy="254000"/>
        </a:xfrm>
        <a:prstGeom prst="rect">
          <a:avLst/>
        </a:prstGeom>
      </xdr:spPr>
    </xdr:pic>
    <xdr:clientData/>
  </xdr:oneCellAnchor>
  <xdr:oneCellAnchor>
    <xdr:from>
      <xdr:col>2</xdr:col>
      <xdr:colOff>58170</xdr:colOff>
      <xdr:row>248</xdr:row>
      <xdr:rowOff>39688</xdr:rowOff>
    </xdr:from>
    <xdr:ext cx="255135" cy="254000"/>
    <xdr:pic>
      <xdr:nvPicPr>
        <xdr:cNvPr id="1100" name="Picture 1099">
          <a:extLst>
            <a:ext uri="{FF2B5EF4-FFF2-40B4-BE49-F238E27FC236}">
              <a16:creationId xmlns:a16="http://schemas.microsoft.com/office/drawing/2014/main" id="{00000000-0008-0000-0C00-00004C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83764438"/>
          <a:ext cx="255135" cy="254000"/>
        </a:xfrm>
        <a:prstGeom prst="rect">
          <a:avLst/>
        </a:prstGeom>
      </xdr:spPr>
    </xdr:pic>
    <xdr:clientData/>
  </xdr:oneCellAnchor>
  <xdr:oneCellAnchor>
    <xdr:from>
      <xdr:col>6</xdr:col>
      <xdr:colOff>92567</xdr:colOff>
      <xdr:row>248</xdr:row>
      <xdr:rowOff>39688</xdr:rowOff>
    </xdr:from>
    <xdr:ext cx="253016" cy="254000"/>
    <xdr:pic>
      <xdr:nvPicPr>
        <xdr:cNvPr id="1101" name="Picture 1100">
          <a:extLst>
            <a:ext uri="{FF2B5EF4-FFF2-40B4-BE49-F238E27FC236}">
              <a16:creationId xmlns:a16="http://schemas.microsoft.com/office/drawing/2014/main" id="{00000000-0008-0000-0C00-00004D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83764438"/>
          <a:ext cx="253016" cy="254000"/>
        </a:xfrm>
        <a:prstGeom prst="rect">
          <a:avLst/>
        </a:prstGeom>
      </xdr:spPr>
    </xdr:pic>
    <xdr:clientData/>
  </xdr:oneCellAnchor>
  <xdr:oneCellAnchor>
    <xdr:from>
      <xdr:col>2</xdr:col>
      <xdr:colOff>38263</xdr:colOff>
      <xdr:row>252</xdr:row>
      <xdr:rowOff>39688</xdr:rowOff>
    </xdr:from>
    <xdr:ext cx="294948" cy="254000"/>
    <xdr:pic>
      <xdr:nvPicPr>
        <xdr:cNvPr id="1102" name="Picture 1101">
          <a:extLst>
            <a:ext uri="{FF2B5EF4-FFF2-40B4-BE49-F238E27FC236}">
              <a16:creationId xmlns:a16="http://schemas.microsoft.com/office/drawing/2014/main" id="{00000000-0008-0000-0C00-00004E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85164613"/>
          <a:ext cx="294948" cy="254000"/>
        </a:xfrm>
        <a:prstGeom prst="rect">
          <a:avLst/>
        </a:prstGeom>
      </xdr:spPr>
    </xdr:pic>
    <xdr:clientData/>
  </xdr:oneCellAnchor>
  <xdr:oneCellAnchor>
    <xdr:from>
      <xdr:col>6</xdr:col>
      <xdr:colOff>91507</xdr:colOff>
      <xdr:row>252</xdr:row>
      <xdr:rowOff>39688</xdr:rowOff>
    </xdr:from>
    <xdr:ext cx="255135" cy="254000"/>
    <xdr:pic>
      <xdr:nvPicPr>
        <xdr:cNvPr id="1103" name="Picture 1102">
          <a:extLst>
            <a:ext uri="{FF2B5EF4-FFF2-40B4-BE49-F238E27FC236}">
              <a16:creationId xmlns:a16="http://schemas.microsoft.com/office/drawing/2014/main" id="{00000000-0008-0000-0C00-00004F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85164613"/>
          <a:ext cx="255135" cy="254000"/>
        </a:xfrm>
        <a:prstGeom prst="rect">
          <a:avLst/>
        </a:prstGeom>
      </xdr:spPr>
    </xdr:pic>
    <xdr:clientData/>
  </xdr:oneCellAnchor>
  <xdr:oneCellAnchor>
    <xdr:from>
      <xdr:col>2</xdr:col>
      <xdr:colOff>79629</xdr:colOff>
      <xdr:row>254</xdr:row>
      <xdr:rowOff>39688</xdr:rowOff>
    </xdr:from>
    <xdr:ext cx="212218" cy="254000"/>
    <xdr:pic>
      <xdr:nvPicPr>
        <xdr:cNvPr id="1104" name="Picture 1103">
          <a:extLst>
            <a:ext uri="{FF2B5EF4-FFF2-40B4-BE49-F238E27FC236}">
              <a16:creationId xmlns:a16="http://schemas.microsoft.com/office/drawing/2014/main" id="{00000000-0008-0000-0C00-000050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85831363"/>
          <a:ext cx="212218" cy="254000"/>
        </a:xfrm>
        <a:prstGeom prst="rect">
          <a:avLst/>
        </a:prstGeom>
      </xdr:spPr>
    </xdr:pic>
    <xdr:clientData/>
  </xdr:oneCellAnchor>
  <xdr:oneCellAnchor>
    <xdr:from>
      <xdr:col>6</xdr:col>
      <xdr:colOff>108177</xdr:colOff>
      <xdr:row>254</xdr:row>
      <xdr:rowOff>39688</xdr:rowOff>
    </xdr:from>
    <xdr:ext cx="221796" cy="254000"/>
    <xdr:pic>
      <xdr:nvPicPr>
        <xdr:cNvPr id="1105" name="Picture 1104">
          <a:extLst>
            <a:ext uri="{FF2B5EF4-FFF2-40B4-BE49-F238E27FC236}">
              <a16:creationId xmlns:a16="http://schemas.microsoft.com/office/drawing/2014/main" id="{00000000-0008-0000-0C00-000051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85831363"/>
          <a:ext cx="221796" cy="254000"/>
        </a:xfrm>
        <a:prstGeom prst="rect">
          <a:avLst/>
        </a:prstGeom>
      </xdr:spPr>
    </xdr:pic>
    <xdr:clientData/>
  </xdr:oneCellAnchor>
  <xdr:oneCellAnchor>
    <xdr:from>
      <xdr:col>2</xdr:col>
      <xdr:colOff>89625</xdr:colOff>
      <xdr:row>255</xdr:row>
      <xdr:rowOff>39688</xdr:rowOff>
    </xdr:from>
    <xdr:ext cx="192225" cy="254000"/>
    <xdr:pic>
      <xdr:nvPicPr>
        <xdr:cNvPr id="1106" name="Picture 1105">
          <a:extLst>
            <a:ext uri="{FF2B5EF4-FFF2-40B4-BE49-F238E27FC236}">
              <a16:creationId xmlns:a16="http://schemas.microsoft.com/office/drawing/2014/main" id="{00000000-0008-0000-0C00-000052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86164738"/>
          <a:ext cx="192225" cy="254000"/>
        </a:xfrm>
        <a:prstGeom prst="rect">
          <a:avLst/>
        </a:prstGeom>
      </xdr:spPr>
    </xdr:pic>
    <xdr:clientData/>
  </xdr:oneCellAnchor>
  <xdr:oneCellAnchor>
    <xdr:from>
      <xdr:col>6</xdr:col>
      <xdr:colOff>95406</xdr:colOff>
      <xdr:row>255</xdr:row>
      <xdr:rowOff>39688</xdr:rowOff>
    </xdr:from>
    <xdr:ext cx="247339" cy="254000"/>
    <xdr:pic>
      <xdr:nvPicPr>
        <xdr:cNvPr id="1107" name="Picture 1106">
          <a:extLst>
            <a:ext uri="{FF2B5EF4-FFF2-40B4-BE49-F238E27FC236}">
              <a16:creationId xmlns:a16="http://schemas.microsoft.com/office/drawing/2014/main" id="{00000000-0008-0000-0C00-000053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86164738"/>
          <a:ext cx="247339" cy="254000"/>
        </a:xfrm>
        <a:prstGeom prst="rect">
          <a:avLst/>
        </a:prstGeom>
      </xdr:spPr>
    </xdr:pic>
    <xdr:clientData/>
  </xdr:oneCellAnchor>
  <xdr:oneCellAnchor>
    <xdr:from>
      <xdr:col>2</xdr:col>
      <xdr:colOff>58076</xdr:colOff>
      <xdr:row>256</xdr:row>
      <xdr:rowOff>39688</xdr:rowOff>
    </xdr:from>
    <xdr:ext cx="255324" cy="254000"/>
    <xdr:pic>
      <xdr:nvPicPr>
        <xdr:cNvPr id="1108" name="Picture 1107">
          <a:extLst>
            <a:ext uri="{FF2B5EF4-FFF2-40B4-BE49-F238E27FC236}">
              <a16:creationId xmlns:a16="http://schemas.microsoft.com/office/drawing/2014/main" id="{00000000-0008-0000-0C00-00005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86498113"/>
          <a:ext cx="255324" cy="254000"/>
        </a:xfrm>
        <a:prstGeom prst="rect">
          <a:avLst/>
        </a:prstGeom>
      </xdr:spPr>
    </xdr:pic>
    <xdr:clientData/>
  </xdr:oneCellAnchor>
  <xdr:oneCellAnchor>
    <xdr:from>
      <xdr:col>6</xdr:col>
      <xdr:colOff>90238</xdr:colOff>
      <xdr:row>256</xdr:row>
      <xdr:rowOff>39688</xdr:rowOff>
    </xdr:from>
    <xdr:ext cx="257674" cy="254000"/>
    <xdr:pic>
      <xdr:nvPicPr>
        <xdr:cNvPr id="1109" name="Picture 1108">
          <a:extLst>
            <a:ext uri="{FF2B5EF4-FFF2-40B4-BE49-F238E27FC236}">
              <a16:creationId xmlns:a16="http://schemas.microsoft.com/office/drawing/2014/main" id="{00000000-0008-0000-0C00-000055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86498113"/>
          <a:ext cx="257674" cy="254000"/>
        </a:xfrm>
        <a:prstGeom prst="rect">
          <a:avLst/>
        </a:prstGeom>
      </xdr:spPr>
    </xdr:pic>
    <xdr:clientData/>
  </xdr:oneCellAnchor>
  <xdr:oneCellAnchor>
    <xdr:from>
      <xdr:col>2</xdr:col>
      <xdr:colOff>58170</xdr:colOff>
      <xdr:row>257</xdr:row>
      <xdr:rowOff>39688</xdr:rowOff>
    </xdr:from>
    <xdr:ext cx="255135" cy="254000"/>
    <xdr:pic>
      <xdr:nvPicPr>
        <xdr:cNvPr id="1110" name="Picture 1109">
          <a:extLst>
            <a:ext uri="{FF2B5EF4-FFF2-40B4-BE49-F238E27FC236}">
              <a16:creationId xmlns:a16="http://schemas.microsoft.com/office/drawing/2014/main" id="{00000000-0008-0000-0C00-000056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86831488"/>
          <a:ext cx="255135" cy="254000"/>
        </a:xfrm>
        <a:prstGeom prst="rect">
          <a:avLst/>
        </a:prstGeom>
      </xdr:spPr>
    </xdr:pic>
    <xdr:clientData/>
  </xdr:oneCellAnchor>
  <xdr:oneCellAnchor>
    <xdr:from>
      <xdr:col>6</xdr:col>
      <xdr:colOff>105618</xdr:colOff>
      <xdr:row>257</xdr:row>
      <xdr:rowOff>39688</xdr:rowOff>
    </xdr:from>
    <xdr:ext cx="226914" cy="254000"/>
    <xdr:pic>
      <xdr:nvPicPr>
        <xdr:cNvPr id="1111" name="Picture 1110">
          <a:extLst>
            <a:ext uri="{FF2B5EF4-FFF2-40B4-BE49-F238E27FC236}">
              <a16:creationId xmlns:a16="http://schemas.microsoft.com/office/drawing/2014/main" id="{00000000-0008-0000-0C00-000057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86831488"/>
          <a:ext cx="226914" cy="254000"/>
        </a:xfrm>
        <a:prstGeom prst="rect">
          <a:avLst/>
        </a:prstGeom>
      </xdr:spPr>
    </xdr:pic>
    <xdr:clientData/>
  </xdr:oneCellAnchor>
  <xdr:oneCellAnchor>
    <xdr:from>
      <xdr:col>2</xdr:col>
      <xdr:colOff>58076</xdr:colOff>
      <xdr:row>258</xdr:row>
      <xdr:rowOff>39688</xdr:rowOff>
    </xdr:from>
    <xdr:ext cx="255324" cy="254000"/>
    <xdr:pic>
      <xdr:nvPicPr>
        <xdr:cNvPr id="1112" name="Picture 1111">
          <a:extLst>
            <a:ext uri="{FF2B5EF4-FFF2-40B4-BE49-F238E27FC236}">
              <a16:creationId xmlns:a16="http://schemas.microsoft.com/office/drawing/2014/main" id="{00000000-0008-0000-0C00-000058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87164863"/>
          <a:ext cx="255324" cy="254000"/>
        </a:xfrm>
        <a:prstGeom prst="rect">
          <a:avLst/>
        </a:prstGeom>
      </xdr:spPr>
    </xdr:pic>
    <xdr:clientData/>
  </xdr:oneCellAnchor>
  <xdr:oneCellAnchor>
    <xdr:from>
      <xdr:col>6</xdr:col>
      <xdr:colOff>91413</xdr:colOff>
      <xdr:row>258</xdr:row>
      <xdr:rowOff>39688</xdr:rowOff>
    </xdr:from>
    <xdr:ext cx="255324" cy="254000"/>
    <xdr:pic>
      <xdr:nvPicPr>
        <xdr:cNvPr id="1113" name="Picture 1112">
          <a:extLst>
            <a:ext uri="{FF2B5EF4-FFF2-40B4-BE49-F238E27FC236}">
              <a16:creationId xmlns:a16="http://schemas.microsoft.com/office/drawing/2014/main" id="{00000000-0008-0000-0C00-000059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87164863"/>
          <a:ext cx="255324" cy="254000"/>
        </a:xfrm>
        <a:prstGeom prst="rect">
          <a:avLst/>
        </a:prstGeom>
      </xdr:spPr>
    </xdr:pic>
    <xdr:clientData/>
  </xdr:oneCellAnchor>
  <xdr:oneCellAnchor>
    <xdr:from>
      <xdr:col>2</xdr:col>
      <xdr:colOff>58076</xdr:colOff>
      <xdr:row>259</xdr:row>
      <xdr:rowOff>39688</xdr:rowOff>
    </xdr:from>
    <xdr:ext cx="255324" cy="254000"/>
    <xdr:pic>
      <xdr:nvPicPr>
        <xdr:cNvPr id="1114" name="Picture 1113">
          <a:extLst>
            <a:ext uri="{FF2B5EF4-FFF2-40B4-BE49-F238E27FC236}">
              <a16:creationId xmlns:a16="http://schemas.microsoft.com/office/drawing/2014/main" id="{00000000-0008-0000-0C00-00005A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87498238"/>
          <a:ext cx="255324" cy="254000"/>
        </a:xfrm>
        <a:prstGeom prst="rect">
          <a:avLst/>
        </a:prstGeom>
      </xdr:spPr>
    </xdr:pic>
    <xdr:clientData/>
  </xdr:oneCellAnchor>
  <xdr:oneCellAnchor>
    <xdr:from>
      <xdr:col>6</xdr:col>
      <xdr:colOff>90238</xdr:colOff>
      <xdr:row>259</xdr:row>
      <xdr:rowOff>39688</xdr:rowOff>
    </xdr:from>
    <xdr:ext cx="257674" cy="254000"/>
    <xdr:pic>
      <xdr:nvPicPr>
        <xdr:cNvPr id="1115" name="Picture 1114">
          <a:extLst>
            <a:ext uri="{FF2B5EF4-FFF2-40B4-BE49-F238E27FC236}">
              <a16:creationId xmlns:a16="http://schemas.microsoft.com/office/drawing/2014/main" id="{00000000-0008-0000-0C00-00005B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87498238"/>
          <a:ext cx="257674" cy="254000"/>
        </a:xfrm>
        <a:prstGeom prst="rect">
          <a:avLst/>
        </a:prstGeom>
      </xdr:spPr>
    </xdr:pic>
    <xdr:clientData/>
  </xdr:oneCellAnchor>
  <xdr:oneCellAnchor>
    <xdr:from>
      <xdr:col>2</xdr:col>
      <xdr:colOff>70945</xdr:colOff>
      <xdr:row>260</xdr:row>
      <xdr:rowOff>39688</xdr:rowOff>
    </xdr:from>
    <xdr:ext cx="229585" cy="254000"/>
    <xdr:pic>
      <xdr:nvPicPr>
        <xdr:cNvPr id="1116" name="Picture 1115">
          <a:extLst>
            <a:ext uri="{FF2B5EF4-FFF2-40B4-BE49-F238E27FC236}">
              <a16:creationId xmlns:a16="http://schemas.microsoft.com/office/drawing/2014/main" id="{00000000-0008-0000-0C00-00005C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87831613"/>
          <a:ext cx="229585" cy="254000"/>
        </a:xfrm>
        <a:prstGeom prst="rect">
          <a:avLst/>
        </a:prstGeom>
      </xdr:spPr>
    </xdr:pic>
    <xdr:clientData/>
  </xdr:oneCellAnchor>
  <xdr:oneCellAnchor>
    <xdr:from>
      <xdr:col>6</xdr:col>
      <xdr:colOff>91413</xdr:colOff>
      <xdr:row>260</xdr:row>
      <xdr:rowOff>39688</xdr:rowOff>
    </xdr:from>
    <xdr:ext cx="255324" cy="254000"/>
    <xdr:pic>
      <xdr:nvPicPr>
        <xdr:cNvPr id="1117" name="Picture 1116">
          <a:extLst>
            <a:ext uri="{FF2B5EF4-FFF2-40B4-BE49-F238E27FC236}">
              <a16:creationId xmlns:a16="http://schemas.microsoft.com/office/drawing/2014/main" id="{00000000-0008-0000-0C00-00005D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87831613"/>
          <a:ext cx="255324" cy="254000"/>
        </a:xfrm>
        <a:prstGeom prst="rect">
          <a:avLst/>
        </a:prstGeom>
      </xdr:spPr>
    </xdr:pic>
    <xdr:clientData/>
  </xdr:oneCellAnchor>
  <xdr:oneCellAnchor>
    <xdr:from>
      <xdr:col>2</xdr:col>
      <xdr:colOff>58076</xdr:colOff>
      <xdr:row>261</xdr:row>
      <xdr:rowOff>39688</xdr:rowOff>
    </xdr:from>
    <xdr:ext cx="255324" cy="254000"/>
    <xdr:pic>
      <xdr:nvPicPr>
        <xdr:cNvPr id="1118" name="Picture 1117">
          <a:extLst>
            <a:ext uri="{FF2B5EF4-FFF2-40B4-BE49-F238E27FC236}">
              <a16:creationId xmlns:a16="http://schemas.microsoft.com/office/drawing/2014/main" id="{00000000-0008-0000-0C00-00005E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88164988"/>
          <a:ext cx="255324" cy="254000"/>
        </a:xfrm>
        <a:prstGeom prst="rect">
          <a:avLst/>
        </a:prstGeom>
      </xdr:spPr>
    </xdr:pic>
    <xdr:clientData/>
  </xdr:oneCellAnchor>
  <xdr:oneCellAnchor>
    <xdr:from>
      <xdr:col>6</xdr:col>
      <xdr:colOff>92567</xdr:colOff>
      <xdr:row>261</xdr:row>
      <xdr:rowOff>39688</xdr:rowOff>
    </xdr:from>
    <xdr:ext cx="253016" cy="254000"/>
    <xdr:pic>
      <xdr:nvPicPr>
        <xdr:cNvPr id="1119" name="Picture 1118">
          <a:extLst>
            <a:ext uri="{FF2B5EF4-FFF2-40B4-BE49-F238E27FC236}">
              <a16:creationId xmlns:a16="http://schemas.microsoft.com/office/drawing/2014/main" id="{00000000-0008-0000-0C00-00005F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88164988"/>
          <a:ext cx="253016" cy="254000"/>
        </a:xfrm>
        <a:prstGeom prst="rect">
          <a:avLst/>
        </a:prstGeom>
      </xdr:spPr>
    </xdr:pic>
    <xdr:clientData/>
  </xdr:oneCellAnchor>
  <xdr:oneCellAnchor>
    <xdr:from>
      <xdr:col>2</xdr:col>
      <xdr:colOff>58076</xdr:colOff>
      <xdr:row>263</xdr:row>
      <xdr:rowOff>39688</xdr:rowOff>
    </xdr:from>
    <xdr:ext cx="255324" cy="254000"/>
    <xdr:pic>
      <xdr:nvPicPr>
        <xdr:cNvPr id="1120" name="Picture 1119">
          <a:extLst>
            <a:ext uri="{FF2B5EF4-FFF2-40B4-BE49-F238E27FC236}">
              <a16:creationId xmlns:a16="http://schemas.microsoft.com/office/drawing/2014/main" id="{00000000-0008-0000-0C00-000060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88831738"/>
          <a:ext cx="255324" cy="254000"/>
        </a:xfrm>
        <a:prstGeom prst="rect">
          <a:avLst/>
        </a:prstGeom>
      </xdr:spPr>
    </xdr:pic>
    <xdr:clientData/>
  </xdr:oneCellAnchor>
  <xdr:oneCellAnchor>
    <xdr:from>
      <xdr:col>6</xdr:col>
      <xdr:colOff>91413</xdr:colOff>
      <xdr:row>263</xdr:row>
      <xdr:rowOff>39688</xdr:rowOff>
    </xdr:from>
    <xdr:ext cx="255324" cy="254000"/>
    <xdr:pic>
      <xdr:nvPicPr>
        <xdr:cNvPr id="1121" name="Picture 1120">
          <a:extLst>
            <a:ext uri="{FF2B5EF4-FFF2-40B4-BE49-F238E27FC236}">
              <a16:creationId xmlns:a16="http://schemas.microsoft.com/office/drawing/2014/main" id="{00000000-0008-0000-0C00-000061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88831738"/>
          <a:ext cx="255324" cy="254000"/>
        </a:xfrm>
        <a:prstGeom prst="rect">
          <a:avLst/>
        </a:prstGeom>
      </xdr:spPr>
    </xdr:pic>
    <xdr:clientData/>
  </xdr:oneCellAnchor>
  <xdr:oneCellAnchor>
    <xdr:from>
      <xdr:col>2</xdr:col>
      <xdr:colOff>56901</xdr:colOff>
      <xdr:row>267</xdr:row>
      <xdr:rowOff>39688</xdr:rowOff>
    </xdr:from>
    <xdr:ext cx="257674" cy="254000"/>
    <xdr:pic>
      <xdr:nvPicPr>
        <xdr:cNvPr id="1122" name="Picture 1121">
          <a:extLst>
            <a:ext uri="{FF2B5EF4-FFF2-40B4-BE49-F238E27FC236}">
              <a16:creationId xmlns:a16="http://schemas.microsoft.com/office/drawing/2014/main" id="{00000000-0008-0000-0C00-000062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90231913"/>
          <a:ext cx="257674" cy="254000"/>
        </a:xfrm>
        <a:prstGeom prst="rect">
          <a:avLst/>
        </a:prstGeom>
      </xdr:spPr>
    </xdr:pic>
    <xdr:clientData/>
  </xdr:oneCellAnchor>
  <xdr:oneCellAnchor>
    <xdr:from>
      <xdr:col>6</xdr:col>
      <xdr:colOff>71601</xdr:colOff>
      <xdr:row>267</xdr:row>
      <xdr:rowOff>39688</xdr:rowOff>
    </xdr:from>
    <xdr:ext cx="294948" cy="254000"/>
    <xdr:pic>
      <xdr:nvPicPr>
        <xdr:cNvPr id="1123" name="Picture 1122">
          <a:extLst>
            <a:ext uri="{FF2B5EF4-FFF2-40B4-BE49-F238E27FC236}">
              <a16:creationId xmlns:a16="http://schemas.microsoft.com/office/drawing/2014/main" id="{00000000-0008-0000-0C00-000063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90231913"/>
          <a:ext cx="294948" cy="254000"/>
        </a:xfrm>
        <a:prstGeom prst="rect">
          <a:avLst/>
        </a:prstGeom>
      </xdr:spPr>
    </xdr:pic>
    <xdr:clientData/>
  </xdr:oneCellAnchor>
  <xdr:oneCellAnchor>
    <xdr:from>
      <xdr:col>2</xdr:col>
      <xdr:colOff>74840</xdr:colOff>
      <xdr:row>268</xdr:row>
      <xdr:rowOff>39688</xdr:rowOff>
    </xdr:from>
    <xdr:ext cx="221796" cy="254000"/>
    <xdr:pic>
      <xdr:nvPicPr>
        <xdr:cNvPr id="1124" name="Picture 1123">
          <a:extLst>
            <a:ext uri="{FF2B5EF4-FFF2-40B4-BE49-F238E27FC236}">
              <a16:creationId xmlns:a16="http://schemas.microsoft.com/office/drawing/2014/main" id="{00000000-0008-0000-0C00-000064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90565288"/>
          <a:ext cx="221796" cy="254000"/>
        </a:xfrm>
        <a:prstGeom prst="rect">
          <a:avLst/>
        </a:prstGeom>
      </xdr:spPr>
    </xdr:pic>
    <xdr:clientData/>
  </xdr:oneCellAnchor>
  <xdr:oneCellAnchor>
    <xdr:from>
      <xdr:col>6</xdr:col>
      <xdr:colOff>91413</xdr:colOff>
      <xdr:row>268</xdr:row>
      <xdr:rowOff>39688</xdr:rowOff>
    </xdr:from>
    <xdr:ext cx="255324" cy="254000"/>
    <xdr:pic>
      <xdr:nvPicPr>
        <xdr:cNvPr id="1125" name="Picture 1124">
          <a:extLst>
            <a:ext uri="{FF2B5EF4-FFF2-40B4-BE49-F238E27FC236}">
              <a16:creationId xmlns:a16="http://schemas.microsoft.com/office/drawing/2014/main" id="{00000000-0008-0000-0C00-000065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90565288"/>
          <a:ext cx="255324" cy="254000"/>
        </a:xfrm>
        <a:prstGeom prst="rect">
          <a:avLst/>
        </a:prstGeom>
      </xdr:spPr>
    </xdr:pic>
    <xdr:clientData/>
  </xdr:oneCellAnchor>
  <xdr:oneCellAnchor>
    <xdr:from>
      <xdr:col>2</xdr:col>
      <xdr:colOff>58076</xdr:colOff>
      <xdr:row>269</xdr:row>
      <xdr:rowOff>39688</xdr:rowOff>
    </xdr:from>
    <xdr:ext cx="255324" cy="254000"/>
    <xdr:pic>
      <xdr:nvPicPr>
        <xdr:cNvPr id="1126" name="Picture 1125">
          <a:extLst>
            <a:ext uri="{FF2B5EF4-FFF2-40B4-BE49-F238E27FC236}">
              <a16:creationId xmlns:a16="http://schemas.microsoft.com/office/drawing/2014/main" id="{00000000-0008-0000-0C00-000066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90898663"/>
          <a:ext cx="255324" cy="254000"/>
        </a:xfrm>
        <a:prstGeom prst="rect">
          <a:avLst/>
        </a:prstGeom>
      </xdr:spPr>
    </xdr:pic>
    <xdr:clientData/>
  </xdr:oneCellAnchor>
  <xdr:oneCellAnchor>
    <xdr:from>
      <xdr:col>6</xdr:col>
      <xdr:colOff>91413</xdr:colOff>
      <xdr:row>269</xdr:row>
      <xdr:rowOff>39688</xdr:rowOff>
    </xdr:from>
    <xdr:ext cx="255324" cy="254000"/>
    <xdr:pic>
      <xdr:nvPicPr>
        <xdr:cNvPr id="1127" name="Picture 1126">
          <a:extLst>
            <a:ext uri="{FF2B5EF4-FFF2-40B4-BE49-F238E27FC236}">
              <a16:creationId xmlns:a16="http://schemas.microsoft.com/office/drawing/2014/main" id="{00000000-0008-0000-0C00-000067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90898663"/>
          <a:ext cx="255324" cy="254000"/>
        </a:xfrm>
        <a:prstGeom prst="rect">
          <a:avLst/>
        </a:prstGeom>
      </xdr:spPr>
    </xdr:pic>
    <xdr:clientData/>
  </xdr:oneCellAnchor>
  <xdr:oneCellAnchor>
    <xdr:from>
      <xdr:col>2</xdr:col>
      <xdr:colOff>56901</xdr:colOff>
      <xdr:row>270</xdr:row>
      <xdr:rowOff>39688</xdr:rowOff>
    </xdr:from>
    <xdr:ext cx="257674" cy="254000"/>
    <xdr:pic>
      <xdr:nvPicPr>
        <xdr:cNvPr id="1128" name="Picture 1127">
          <a:extLst>
            <a:ext uri="{FF2B5EF4-FFF2-40B4-BE49-F238E27FC236}">
              <a16:creationId xmlns:a16="http://schemas.microsoft.com/office/drawing/2014/main" id="{00000000-0008-0000-0C00-000068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91232038"/>
          <a:ext cx="257674" cy="254000"/>
        </a:xfrm>
        <a:prstGeom prst="rect">
          <a:avLst/>
        </a:prstGeom>
      </xdr:spPr>
    </xdr:pic>
    <xdr:clientData/>
  </xdr:oneCellAnchor>
  <xdr:oneCellAnchor>
    <xdr:from>
      <xdr:col>6</xdr:col>
      <xdr:colOff>91413</xdr:colOff>
      <xdr:row>270</xdr:row>
      <xdr:rowOff>39688</xdr:rowOff>
    </xdr:from>
    <xdr:ext cx="255324" cy="254000"/>
    <xdr:pic>
      <xdr:nvPicPr>
        <xdr:cNvPr id="1129" name="Picture 1128">
          <a:extLst>
            <a:ext uri="{FF2B5EF4-FFF2-40B4-BE49-F238E27FC236}">
              <a16:creationId xmlns:a16="http://schemas.microsoft.com/office/drawing/2014/main" id="{00000000-0008-0000-0C00-000069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91232038"/>
          <a:ext cx="255324" cy="254000"/>
        </a:xfrm>
        <a:prstGeom prst="rect">
          <a:avLst/>
        </a:prstGeom>
      </xdr:spPr>
    </xdr:pic>
    <xdr:clientData/>
  </xdr:oneCellAnchor>
  <xdr:oneCellAnchor>
    <xdr:from>
      <xdr:col>2</xdr:col>
      <xdr:colOff>58170</xdr:colOff>
      <xdr:row>271</xdr:row>
      <xdr:rowOff>39688</xdr:rowOff>
    </xdr:from>
    <xdr:ext cx="255135" cy="254000"/>
    <xdr:pic>
      <xdr:nvPicPr>
        <xdr:cNvPr id="1130" name="Picture 1129">
          <a:extLst>
            <a:ext uri="{FF2B5EF4-FFF2-40B4-BE49-F238E27FC236}">
              <a16:creationId xmlns:a16="http://schemas.microsoft.com/office/drawing/2014/main" id="{00000000-0008-0000-0C00-00006A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91565413"/>
          <a:ext cx="255135" cy="254000"/>
        </a:xfrm>
        <a:prstGeom prst="rect">
          <a:avLst/>
        </a:prstGeom>
      </xdr:spPr>
    </xdr:pic>
    <xdr:clientData/>
  </xdr:oneCellAnchor>
  <xdr:oneCellAnchor>
    <xdr:from>
      <xdr:col>6</xdr:col>
      <xdr:colOff>91413</xdr:colOff>
      <xdr:row>271</xdr:row>
      <xdr:rowOff>39688</xdr:rowOff>
    </xdr:from>
    <xdr:ext cx="255324" cy="254000"/>
    <xdr:pic>
      <xdr:nvPicPr>
        <xdr:cNvPr id="1131" name="Picture 1130">
          <a:extLst>
            <a:ext uri="{FF2B5EF4-FFF2-40B4-BE49-F238E27FC236}">
              <a16:creationId xmlns:a16="http://schemas.microsoft.com/office/drawing/2014/main" id="{00000000-0008-0000-0C00-00006B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91565413"/>
          <a:ext cx="255324" cy="254000"/>
        </a:xfrm>
        <a:prstGeom prst="rect">
          <a:avLst/>
        </a:prstGeom>
      </xdr:spPr>
    </xdr:pic>
    <xdr:clientData/>
  </xdr:oneCellAnchor>
  <xdr:oneCellAnchor>
    <xdr:from>
      <xdr:col>2</xdr:col>
      <xdr:colOff>59230</xdr:colOff>
      <xdr:row>272</xdr:row>
      <xdr:rowOff>39688</xdr:rowOff>
    </xdr:from>
    <xdr:ext cx="253016" cy="254000"/>
    <xdr:pic>
      <xdr:nvPicPr>
        <xdr:cNvPr id="1132" name="Picture 1131">
          <a:extLst>
            <a:ext uri="{FF2B5EF4-FFF2-40B4-BE49-F238E27FC236}">
              <a16:creationId xmlns:a16="http://schemas.microsoft.com/office/drawing/2014/main" id="{00000000-0008-0000-0C00-00006C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91898788"/>
          <a:ext cx="253016" cy="254000"/>
        </a:xfrm>
        <a:prstGeom prst="rect">
          <a:avLst/>
        </a:prstGeom>
      </xdr:spPr>
    </xdr:pic>
    <xdr:clientData/>
  </xdr:oneCellAnchor>
  <xdr:oneCellAnchor>
    <xdr:from>
      <xdr:col>6</xdr:col>
      <xdr:colOff>91507</xdr:colOff>
      <xdr:row>272</xdr:row>
      <xdr:rowOff>39688</xdr:rowOff>
    </xdr:from>
    <xdr:ext cx="255135" cy="254000"/>
    <xdr:pic>
      <xdr:nvPicPr>
        <xdr:cNvPr id="1133" name="Picture 1132">
          <a:extLst>
            <a:ext uri="{FF2B5EF4-FFF2-40B4-BE49-F238E27FC236}">
              <a16:creationId xmlns:a16="http://schemas.microsoft.com/office/drawing/2014/main" id="{00000000-0008-0000-0C00-00006D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91898788"/>
          <a:ext cx="255135" cy="254000"/>
        </a:xfrm>
        <a:prstGeom prst="rect">
          <a:avLst/>
        </a:prstGeom>
      </xdr:spPr>
    </xdr:pic>
    <xdr:clientData/>
  </xdr:oneCellAnchor>
  <xdr:oneCellAnchor>
    <xdr:from>
      <xdr:col>2</xdr:col>
      <xdr:colOff>58076</xdr:colOff>
      <xdr:row>273</xdr:row>
      <xdr:rowOff>39688</xdr:rowOff>
    </xdr:from>
    <xdr:ext cx="255324" cy="254000"/>
    <xdr:pic>
      <xdr:nvPicPr>
        <xdr:cNvPr id="1134" name="Picture 1133">
          <a:extLst>
            <a:ext uri="{FF2B5EF4-FFF2-40B4-BE49-F238E27FC236}">
              <a16:creationId xmlns:a16="http://schemas.microsoft.com/office/drawing/2014/main" id="{00000000-0008-0000-0C00-00006E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92232163"/>
          <a:ext cx="255324" cy="254000"/>
        </a:xfrm>
        <a:prstGeom prst="rect">
          <a:avLst/>
        </a:prstGeom>
      </xdr:spPr>
    </xdr:pic>
    <xdr:clientData/>
  </xdr:oneCellAnchor>
  <xdr:oneCellAnchor>
    <xdr:from>
      <xdr:col>6</xdr:col>
      <xdr:colOff>122963</xdr:colOff>
      <xdr:row>273</xdr:row>
      <xdr:rowOff>39688</xdr:rowOff>
    </xdr:from>
    <xdr:ext cx="192225" cy="254000"/>
    <xdr:pic>
      <xdr:nvPicPr>
        <xdr:cNvPr id="1135" name="Picture 1134">
          <a:extLst>
            <a:ext uri="{FF2B5EF4-FFF2-40B4-BE49-F238E27FC236}">
              <a16:creationId xmlns:a16="http://schemas.microsoft.com/office/drawing/2014/main" id="{00000000-0008-0000-0C00-00006F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92232163"/>
          <a:ext cx="192225" cy="254000"/>
        </a:xfrm>
        <a:prstGeom prst="rect">
          <a:avLst/>
        </a:prstGeom>
      </xdr:spPr>
    </xdr:pic>
    <xdr:clientData/>
  </xdr:oneCellAnchor>
  <xdr:oneCellAnchor>
    <xdr:from>
      <xdr:col>2</xdr:col>
      <xdr:colOff>62068</xdr:colOff>
      <xdr:row>274</xdr:row>
      <xdr:rowOff>39688</xdr:rowOff>
    </xdr:from>
    <xdr:ext cx="247339" cy="254000"/>
    <xdr:pic>
      <xdr:nvPicPr>
        <xdr:cNvPr id="1136" name="Picture 1135">
          <a:extLst>
            <a:ext uri="{FF2B5EF4-FFF2-40B4-BE49-F238E27FC236}">
              <a16:creationId xmlns:a16="http://schemas.microsoft.com/office/drawing/2014/main" id="{00000000-0008-0000-0C00-000070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92565538"/>
          <a:ext cx="247339" cy="254000"/>
        </a:xfrm>
        <a:prstGeom prst="rect">
          <a:avLst/>
        </a:prstGeom>
      </xdr:spPr>
    </xdr:pic>
    <xdr:clientData/>
  </xdr:oneCellAnchor>
  <xdr:oneCellAnchor>
    <xdr:from>
      <xdr:col>6</xdr:col>
      <xdr:colOff>112966</xdr:colOff>
      <xdr:row>274</xdr:row>
      <xdr:rowOff>39688</xdr:rowOff>
    </xdr:from>
    <xdr:ext cx="212218" cy="254000"/>
    <xdr:pic>
      <xdr:nvPicPr>
        <xdr:cNvPr id="1137" name="Picture 1136">
          <a:extLst>
            <a:ext uri="{FF2B5EF4-FFF2-40B4-BE49-F238E27FC236}">
              <a16:creationId xmlns:a16="http://schemas.microsoft.com/office/drawing/2014/main" id="{00000000-0008-0000-0C00-000071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92565538"/>
          <a:ext cx="212218" cy="254000"/>
        </a:xfrm>
        <a:prstGeom prst="rect">
          <a:avLst/>
        </a:prstGeom>
      </xdr:spPr>
    </xdr:pic>
    <xdr:clientData/>
  </xdr:oneCellAnchor>
  <xdr:oneCellAnchor>
    <xdr:from>
      <xdr:col>2</xdr:col>
      <xdr:colOff>58076</xdr:colOff>
      <xdr:row>275</xdr:row>
      <xdr:rowOff>39688</xdr:rowOff>
    </xdr:from>
    <xdr:ext cx="255324" cy="254000"/>
    <xdr:pic>
      <xdr:nvPicPr>
        <xdr:cNvPr id="1138" name="Picture 1137">
          <a:extLst>
            <a:ext uri="{FF2B5EF4-FFF2-40B4-BE49-F238E27FC236}">
              <a16:creationId xmlns:a16="http://schemas.microsoft.com/office/drawing/2014/main" id="{00000000-0008-0000-0C00-000072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92898913"/>
          <a:ext cx="255324" cy="254000"/>
        </a:xfrm>
        <a:prstGeom prst="rect">
          <a:avLst/>
        </a:prstGeom>
      </xdr:spPr>
    </xdr:pic>
    <xdr:clientData/>
  </xdr:oneCellAnchor>
  <xdr:oneCellAnchor>
    <xdr:from>
      <xdr:col>6</xdr:col>
      <xdr:colOff>91413</xdr:colOff>
      <xdr:row>275</xdr:row>
      <xdr:rowOff>39688</xdr:rowOff>
    </xdr:from>
    <xdr:ext cx="255324" cy="254000"/>
    <xdr:pic>
      <xdr:nvPicPr>
        <xdr:cNvPr id="1139" name="Picture 1138">
          <a:extLst>
            <a:ext uri="{FF2B5EF4-FFF2-40B4-BE49-F238E27FC236}">
              <a16:creationId xmlns:a16="http://schemas.microsoft.com/office/drawing/2014/main" id="{00000000-0008-0000-0C00-000073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92898913"/>
          <a:ext cx="255324" cy="254000"/>
        </a:xfrm>
        <a:prstGeom prst="rect">
          <a:avLst/>
        </a:prstGeom>
      </xdr:spPr>
    </xdr:pic>
    <xdr:clientData/>
  </xdr:oneCellAnchor>
  <xdr:oneCellAnchor>
    <xdr:from>
      <xdr:col>2</xdr:col>
      <xdr:colOff>72280</xdr:colOff>
      <xdr:row>277</xdr:row>
      <xdr:rowOff>39688</xdr:rowOff>
    </xdr:from>
    <xdr:ext cx="226914" cy="254000"/>
    <xdr:pic>
      <xdr:nvPicPr>
        <xdr:cNvPr id="1140" name="Picture 1139">
          <a:extLst>
            <a:ext uri="{FF2B5EF4-FFF2-40B4-BE49-F238E27FC236}">
              <a16:creationId xmlns:a16="http://schemas.microsoft.com/office/drawing/2014/main" id="{00000000-0008-0000-0C00-000074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93565663"/>
          <a:ext cx="226914" cy="254000"/>
        </a:xfrm>
        <a:prstGeom prst="rect">
          <a:avLst/>
        </a:prstGeom>
      </xdr:spPr>
    </xdr:pic>
    <xdr:clientData/>
  </xdr:oneCellAnchor>
  <xdr:oneCellAnchor>
    <xdr:from>
      <xdr:col>6</xdr:col>
      <xdr:colOff>104283</xdr:colOff>
      <xdr:row>277</xdr:row>
      <xdr:rowOff>39688</xdr:rowOff>
    </xdr:from>
    <xdr:ext cx="229585" cy="254000"/>
    <xdr:pic>
      <xdr:nvPicPr>
        <xdr:cNvPr id="1141" name="Picture 1140">
          <a:extLst>
            <a:ext uri="{FF2B5EF4-FFF2-40B4-BE49-F238E27FC236}">
              <a16:creationId xmlns:a16="http://schemas.microsoft.com/office/drawing/2014/main" id="{00000000-0008-0000-0C00-000075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93565663"/>
          <a:ext cx="229585" cy="254000"/>
        </a:xfrm>
        <a:prstGeom prst="rect">
          <a:avLst/>
        </a:prstGeom>
      </xdr:spPr>
    </xdr:pic>
    <xdr:clientData/>
  </xdr:oneCellAnchor>
  <xdr:oneCellAnchor>
    <xdr:from>
      <xdr:col>2</xdr:col>
      <xdr:colOff>62068</xdr:colOff>
      <xdr:row>281</xdr:row>
      <xdr:rowOff>39688</xdr:rowOff>
    </xdr:from>
    <xdr:ext cx="247339" cy="254000"/>
    <xdr:pic>
      <xdr:nvPicPr>
        <xdr:cNvPr id="1142" name="Picture 1141">
          <a:extLst>
            <a:ext uri="{FF2B5EF4-FFF2-40B4-BE49-F238E27FC236}">
              <a16:creationId xmlns:a16="http://schemas.microsoft.com/office/drawing/2014/main" id="{00000000-0008-0000-0C00-00007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94965838"/>
          <a:ext cx="247339" cy="254000"/>
        </a:xfrm>
        <a:prstGeom prst="rect">
          <a:avLst/>
        </a:prstGeom>
      </xdr:spPr>
    </xdr:pic>
    <xdr:clientData/>
  </xdr:oneCellAnchor>
  <xdr:oneCellAnchor>
    <xdr:from>
      <xdr:col>6</xdr:col>
      <xdr:colOff>91413</xdr:colOff>
      <xdr:row>281</xdr:row>
      <xdr:rowOff>39688</xdr:rowOff>
    </xdr:from>
    <xdr:ext cx="255324" cy="254000"/>
    <xdr:pic>
      <xdr:nvPicPr>
        <xdr:cNvPr id="1143" name="Picture 1142">
          <a:extLst>
            <a:ext uri="{FF2B5EF4-FFF2-40B4-BE49-F238E27FC236}">
              <a16:creationId xmlns:a16="http://schemas.microsoft.com/office/drawing/2014/main" id="{00000000-0008-0000-0C00-000077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94965838"/>
          <a:ext cx="255324" cy="254000"/>
        </a:xfrm>
        <a:prstGeom prst="rect">
          <a:avLst/>
        </a:prstGeom>
      </xdr:spPr>
    </xdr:pic>
    <xdr:clientData/>
  </xdr:oneCellAnchor>
  <xdr:oneCellAnchor>
    <xdr:from>
      <xdr:col>2</xdr:col>
      <xdr:colOff>56901</xdr:colOff>
      <xdr:row>282</xdr:row>
      <xdr:rowOff>39688</xdr:rowOff>
    </xdr:from>
    <xdr:ext cx="257674" cy="254000"/>
    <xdr:pic>
      <xdr:nvPicPr>
        <xdr:cNvPr id="1144" name="Picture 1143">
          <a:extLst>
            <a:ext uri="{FF2B5EF4-FFF2-40B4-BE49-F238E27FC236}">
              <a16:creationId xmlns:a16="http://schemas.microsoft.com/office/drawing/2014/main" id="{00000000-0008-0000-0C00-000078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95299213"/>
          <a:ext cx="257674" cy="254000"/>
        </a:xfrm>
        <a:prstGeom prst="rect">
          <a:avLst/>
        </a:prstGeom>
      </xdr:spPr>
    </xdr:pic>
    <xdr:clientData/>
  </xdr:oneCellAnchor>
  <xdr:oneCellAnchor>
    <xdr:from>
      <xdr:col>6</xdr:col>
      <xdr:colOff>91507</xdr:colOff>
      <xdr:row>282</xdr:row>
      <xdr:rowOff>39688</xdr:rowOff>
    </xdr:from>
    <xdr:ext cx="255135" cy="254000"/>
    <xdr:pic>
      <xdr:nvPicPr>
        <xdr:cNvPr id="1145" name="Picture 1144">
          <a:extLst>
            <a:ext uri="{FF2B5EF4-FFF2-40B4-BE49-F238E27FC236}">
              <a16:creationId xmlns:a16="http://schemas.microsoft.com/office/drawing/2014/main" id="{00000000-0008-0000-0C00-000079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95299213"/>
          <a:ext cx="255135" cy="254000"/>
        </a:xfrm>
        <a:prstGeom prst="rect">
          <a:avLst/>
        </a:prstGeom>
      </xdr:spPr>
    </xdr:pic>
    <xdr:clientData/>
  </xdr:oneCellAnchor>
  <xdr:oneCellAnchor>
    <xdr:from>
      <xdr:col>2</xdr:col>
      <xdr:colOff>56901</xdr:colOff>
      <xdr:row>283</xdr:row>
      <xdr:rowOff>39688</xdr:rowOff>
    </xdr:from>
    <xdr:ext cx="257674" cy="254000"/>
    <xdr:pic>
      <xdr:nvPicPr>
        <xdr:cNvPr id="1146" name="Picture 1145">
          <a:extLst>
            <a:ext uri="{FF2B5EF4-FFF2-40B4-BE49-F238E27FC236}">
              <a16:creationId xmlns:a16="http://schemas.microsoft.com/office/drawing/2014/main" id="{00000000-0008-0000-0C00-00007A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95632588"/>
          <a:ext cx="257674" cy="254000"/>
        </a:xfrm>
        <a:prstGeom prst="rect">
          <a:avLst/>
        </a:prstGeom>
      </xdr:spPr>
    </xdr:pic>
    <xdr:clientData/>
  </xdr:oneCellAnchor>
  <xdr:oneCellAnchor>
    <xdr:from>
      <xdr:col>6</xdr:col>
      <xdr:colOff>91413</xdr:colOff>
      <xdr:row>283</xdr:row>
      <xdr:rowOff>39688</xdr:rowOff>
    </xdr:from>
    <xdr:ext cx="255324" cy="254000"/>
    <xdr:pic>
      <xdr:nvPicPr>
        <xdr:cNvPr id="1147" name="Picture 1146">
          <a:extLst>
            <a:ext uri="{FF2B5EF4-FFF2-40B4-BE49-F238E27FC236}">
              <a16:creationId xmlns:a16="http://schemas.microsoft.com/office/drawing/2014/main" id="{00000000-0008-0000-0C00-00007B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95632588"/>
          <a:ext cx="255324" cy="254000"/>
        </a:xfrm>
        <a:prstGeom prst="rect">
          <a:avLst/>
        </a:prstGeom>
      </xdr:spPr>
    </xdr:pic>
    <xdr:clientData/>
  </xdr:oneCellAnchor>
  <xdr:oneCellAnchor>
    <xdr:from>
      <xdr:col>2</xdr:col>
      <xdr:colOff>58076</xdr:colOff>
      <xdr:row>284</xdr:row>
      <xdr:rowOff>39688</xdr:rowOff>
    </xdr:from>
    <xdr:ext cx="255324" cy="254000"/>
    <xdr:pic>
      <xdr:nvPicPr>
        <xdr:cNvPr id="1148" name="Picture 1147">
          <a:extLst>
            <a:ext uri="{FF2B5EF4-FFF2-40B4-BE49-F238E27FC236}">
              <a16:creationId xmlns:a16="http://schemas.microsoft.com/office/drawing/2014/main" id="{00000000-0008-0000-0C00-00007C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95965963"/>
          <a:ext cx="255324" cy="254000"/>
        </a:xfrm>
        <a:prstGeom prst="rect">
          <a:avLst/>
        </a:prstGeom>
      </xdr:spPr>
    </xdr:pic>
    <xdr:clientData/>
  </xdr:oneCellAnchor>
  <xdr:oneCellAnchor>
    <xdr:from>
      <xdr:col>6</xdr:col>
      <xdr:colOff>71601</xdr:colOff>
      <xdr:row>284</xdr:row>
      <xdr:rowOff>39688</xdr:rowOff>
    </xdr:from>
    <xdr:ext cx="294948" cy="254000"/>
    <xdr:pic>
      <xdr:nvPicPr>
        <xdr:cNvPr id="1149" name="Picture 1148">
          <a:extLst>
            <a:ext uri="{FF2B5EF4-FFF2-40B4-BE49-F238E27FC236}">
              <a16:creationId xmlns:a16="http://schemas.microsoft.com/office/drawing/2014/main" id="{00000000-0008-0000-0C00-00007D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95965963"/>
          <a:ext cx="294948" cy="254000"/>
        </a:xfrm>
        <a:prstGeom prst="rect">
          <a:avLst/>
        </a:prstGeom>
      </xdr:spPr>
    </xdr:pic>
    <xdr:clientData/>
  </xdr:oneCellAnchor>
  <xdr:oneCellAnchor>
    <xdr:from>
      <xdr:col>2</xdr:col>
      <xdr:colOff>58076</xdr:colOff>
      <xdr:row>285</xdr:row>
      <xdr:rowOff>39688</xdr:rowOff>
    </xdr:from>
    <xdr:ext cx="255324" cy="254000"/>
    <xdr:pic>
      <xdr:nvPicPr>
        <xdr:cNvPr id="1150" name="Picture 1149">
          <a:extLst>
            <a:ext uri="{FF2B5EF4-FFF2-40B4-BE49-F238E27FC236}">
              <a16:creationId xmlns:a16="http://schemas.microsoft.com/office/drawing/2014/main" id="{00000000-0008-0000-0C00-00007E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96299338"/>
          <a:ext cx="255324" cy="254000"/>
        </a:xfrm>
        <a:prstGeom prst="rect">
          <a:avLst/>
        </a:prstGeom>
      </xdr:spPr>
    </xdr:pic>
    <xdr:clientData/>
  </xdr:oneCellAnchor>
  <xdr:oneCellAnchor>
    <xdr:from>
      <xdr:col>6</xdr:col>
      <xdr:colOff>91413</xdr:colOff>
      <xdr:row>285</xdr:row>
      <xdr:rowOff>39688</xdr:rowOff>
    </xdr:from>
    <xdr:ext cx="255324" cy="254000"/>
    <xdr:pic>
      <xdr:nvPicPr>
        <xdr:cNvPr id="1151" name="Picture 1150">
          <a:extLst>
            <a:ext uri="{FF2B5EF4-FFF2-40B4-BE49-F238E27FC236}">
              <a16:creationId xmlns:a16="http://schemas.microsoft.com/office/drawing/2014/main" id="{00000000-0008-0000-0C00-00007F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96299338"/>
          <a:ext cx="255324" cy="254000"/>
        </a:xfrm>
        <a:prstGeom prst="rect">
          <a:avLst/>
        </a:prstGeom>
      </xdr:spPr>
    </xdr:pic>
    <xdr:clientData/>
  </xdr:oneCellAnchor>
  <xdr:oneCellAnchor>
    <xdr:from>
      <xdr:col>2</xdr:col>
      <xdr:colOff>58170</xdr:colOff>
      <xdr:row>286</xdr:row>
      <xdr:rowOff>39688</xdr:rowOff>
    </xdr:from>
    <xdr:ext cx="255135" cy="254000"/>
    <xdr:pic>
      <xdr:nvPicPr>
        <xdr:cNvPr id="1152" name="Picture 1151">
          <a:extLst>
            <a:ext uri="{FF2B5EF4-FFF2-40B4-BE49-F238E27FC236}">
              <a16:creationId xmlns:a16="http://schemas.microsoft.com/office/drawing/2014/main" id="{00000000-0008-0000-0C00-000080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96632713"/>
          <a:ext cx="255135" cy="254000"/>
        </a:xfrm>
        <a:prstGeom prst="rect">
          <a:avLst/>
        </a:prstGeom>
      </xdr:spPr>
    </xdr:pic>
    <xdr:clientData/>
  </xdr:oneCellAnchor>
  <xdr:oneCellAnchor>
    <xdr:from>
      <xdr:col>6</xdr:col>
      <xdr:colOff>112966</xdr:colOff>
      <xdr:row>286</xdr:row>
      <xdr:rowOff>39688</xdr:rowOff>
    </xdr:from>
    <xdr:ext cx="212218" cy="254000"/>
    <xdr:pic>
      <xdr:nvPicPr>
        <xdr:cNvPr id="1153" name="Picture 1152">
          <a:extLst>
            <a:ext uri="{FF2B5EF4-FFF2-40B4-BE49-F238E27FC236}">
              <a16:creationId xmlns:a16="http://schemas.microsoft.com/office/drawing/2014/main" id="{00000000-0008-0000-0C00-000081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96632713"/>
          <a:ext cx="212218" cy="254000"/>
        </a:xfrm>
        <a:prstGeom prst="rect">
          <a:avLst/>
        </a:prstGeom>
      </xdr:spPr>
    </xdr:pic>
    <xdr:clientData/>
  </xdr:oneCellAnchor>
  <xdr:oneCellAnchor>
    <xdr:from>
      <xdr:col>2</xdr:col>
      <xdr:colOff>58076</xdr:colOff>
      <xdr:row>288</xdr:row>
      <xdr:rowOff>37617</xdr:rowOff>
    </xdr:from>
    <xdr:ext cx="255324" cy="254000"/>
    <xdr:pic>
      <xdr:nvPicPr>
        <xdr:cNvPr id="1154" name="Picture 1153">
          <a:extLst>
            <a:ext uri="{FF2B5EF4-FFF2-40B4-BE49-F238E27FC236}">
              <a16:creationId xmlns:a16="http://schemas.microsoft.com/office/drawing/2014/main" id="{00000000-0008-0000-0C00-00008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97297392"/>
          <a:ext cx="255324" cy="254000"/>
        </a:xfrm>
        <a:prstGeom prst="rect">
          <a:avLst/>
        </a:prstGeom>
      </xdr:spPr>
    </xdr:pic>
    <xdr:clientData/>
  </xdr:oneCellAnchor>
  <xdr:oneCellAnchor>
    <xdr:from>
      <xdr:col>6</xdr:col>
      <xdr:colOff>91413</xdr:colOff>
      <xdr:row>288</xdr:row>
      <xdr:rowOff>37617</xdr:rowOff>
    </xdr:from>
    <xdr:ext cx="255324" cy="254000"/>
    <xdr:pic>
      <xdr:nvPicPr>
        <xdr:cNvPr id="1155" name="Picture 1154">
          <a:extLst>
            <a:ext uri="{FF2B5EF4-FFF2-40B4-BE49-F238E27FC236}">
              <a16:creationId xmlns:a16="http://schemas.microsoft.com/office/drawing/2014/main" id="{00000000-0008-0000-0C00-000083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97297392"/>
          <a:ext cx="255324" cy="254000"/>
        </a:xfrm>
        <a:prstGeom prst="rect">
          <a:avLst/>
        </a:prstGeom>
      </xdr:spPr>
    </xdr:pic>
    <xdr:clientData/>
  </xdr:oneCellAnchor>
  <xdr:oneCellAnchor>
    <xdr:from>
      <xdr:col>2</xdr:col>
      <xdr:colOff>74840</xdr:colOff>
      <xdr:row>289</xdr:row>
      <xdr:rowOff>39688</xdr:rowOff>
    </xdr:from>
    <xdr:ext cx="221796" cy="254000"/>
    <xdr:pic>
      <xdr:nvPicPr>
        <xdr:cNvPr id="1156" name="Picture 1155">
          <a:extLst>
            <a:ext uri="{FF2B5EF4-FFF2-40B4-BE49-F238E27FC236}">
              <a16:creationId xmlns:a16="http://schemas.microsoft.com/office/drawing/2014/main" id="{00000000-0008-0000-0C00-000084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97632838"/>
          <a:ext cx="221796" cy="254000"/>
        </a:xfrm>
        <a:prstGeom prst="rect">
          <a:avLst/>
        </a:prstGeom>
      </xdr:spPr>
    </xdr:pic>
    <xdr:clientData/>
  </xdr:oneCellAnchor>
  <xdr:oneCellAnchor>
    <xdr:from>
      <xdr:col>6</xdr:col>
      <xdr:colOff>104283</xdr:colOff>
      <xdr:row>289</xdr:row>
      <xdr:rowOff>39688</xdr:rowOff>
    </xdr:from>
    <xdr:ext cx="229585" cy="254000"/>
    <xdr:pic>
      <xdr:nvPicPr>
        <xdr:cNvPr id="1157" name="Picture 1156">
          <a:extLst>
            <a:ext uri="{FF2B5EF4-FFF2-40B4-BE49-F238E27FC236}">
              <a16:creationId xmlns:a16="http://schemas.microsoft.com/office/drawing/2014/main" id="{00000000-0008-0000-0C00-000085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97632838"/>
          <a:ext cx="229585" cy="254000"/>
        </a:xfrm>
        <a:prstGeom prst="rect">
          <a:avLst/>
        </a:prstGeom>
      </xdr:spPr>
    </xdr:pic>
    <xdr:clientData/>
  </xdr:oneCellAnchor>
  <xdr:oneCellAnchor>
    <xdr:from>
      <xdr:col>2</xdr:col>
      <xdr:colOff>72280</xdr:colOff>
      <xdr:row>290</xdr:row>
      <xdr:rowOff>39688</xdr:rowOff>
    </xdr:from>
    <xdr:ext cx="226914" cy="254000"/>
    <xdr:pic>
      <xdr:nvPicPr>
        <xdr:cNvPr id="1158" name="Picture 1157">
          <a:extLst>
            <a:ext uri="{FF2B5EF4-FFF2-40B4-BE49-F238E27FC236}">
              <a16:creationId xmlns:a16="http://schemas.microsoft.com/office/drawing/2014/main" id="{00000000-0008-0000-0C00-000086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97966213"/>
          <a:ext cx="226914" cy="254000"/>
        </a:xfrm>
        <a:prstGeom prst="rect">
          <a:avLst/>
        </a:prstGeom>
      </xdr:spPr>
    </xdr:pic>
    <xdr:clientData/>
  </xdr:oneCellAnchor>
  <xdr:oneCellAnchor>
    <xdr:from>
      <xdr:col>6</xdr:col>
      <xdr:colOff>91413</xdr:colOff>
      <xdr:row>290</xdr:row>
      <xdr:rowOff>39688</xdr:rowOff>
    </xdr:from>
    <xdr:ext cx="255324" cy="254000"/>
    <xdr:pic>
      <xdr:nvPicPr>
        <xdr:cNvPr id="1159" name="Picture 1158">
          <a:extLst>
            <a:ext uri="{FF2B5EF4-FFF2-40B4-BE49-F238E27FC236}">
              <a16:creationId xmlns:a16="http://schemas.microsoft.com/office/drawing/2014/main" id="{00000000-0008-0000-0C00-000087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97966213"/>
          <a:ext cx="255324" cy="254000"/>
        </a:xfrm>
        <a:prstGeom prst="rect">
          <a:avLst/>
        </a:prstGeom>
      </xdr:spPr>
    </xdr:pic>
    <xdr:clientData/>
  </xdr:oneCellAnchor>
  <xdr:oneCellAnchor>
    <xdr:from>
      <xdr:col>2</xdr:col>
      <xdr:colOff>59230</xdr:colOff>
      <xdr:row>291</xdr:row>
      <xdr:rowOff>39688</xdr:rowOff>
    </xdr:from>
    <xdr:ext cx="253016" cy="254000"/>
    <xdr:pic>
      <xdr:nvPicPr>
        <xdr:cNvPr id="1160" name="Picture 1159">
          <a:extLst>
            <a:ext uri="{FF2B5EF4-FFF2-40B4-BE49-F238E27FC236}">
              <a16:creationId xmlns:a16="http://schemas.microsoft.com/office/drawing/2014/main" id="{00000000-0008-0000-0C00-000088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98299588"/>
          <a:ext cx="253016" cy="254000"/>
        </a:xfrm>
        <a:prstGeom prst="rect">
          <a:avLst/>
        </a:prstGeom>
      </xdr:spPr>
    </xdr:pic>
    <xdr:clientData/>
  </xdr:oneCellAnchor>
  <xdr:oneCellAnchor>
    <xdr:from>
      <xdr:col>6</xdr:col>
      <xdr:colOff>122963</xdr:colOff>
      <xdr:row>291</xdr:row>
      <xdr:rowOff>39688</xdr:rowOff>
    </xdr:from>
    <xdr:ext cx="192225" cy="254000"/>
    <xdr:pic>
      <xdr:nvPicPr>
        <xdr:cNvPr id="1161" name="Picture 1160">
          <a:extLst>
            <a:ext uri="{FF2B5EF4-FFF2-40B4-BE49-F238E27FC236}">
              <a16:creationId xmlns:a16="http://schemas.microsoft.com/office/drawing/2014/main" id="{00000000-0008-0000-0C00-000089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98299588"/>
          <a:ext cx="192225" cy="254000"/>
        </a:xfrm>
        <a:prstGeom prst="rect">
          <a:avLst/>
        </a:prstGeom>
      </xdr:spPr>
    </xdr:pic>
    <xdr:clientData/>
  </xdr:oneCellAnchor>
  <xdr:oneCellAnchor>
    <xdr:from>
      <xdr:col>2</xdr:col>
      <xdr:colOff>58076</xdr:colOff>
      <xdr:row>293</xdr:row>
      <xdr:rowOff>39688</xdr:rowOff>
    </xdr:from>
    <xdr:ext cx="255324" cy="254000"/>
    <xdr:pic>
      <xdr:nvPicPr>
        <xdr:cNvPr id="1162" name="Picture 1161">
          <a:extLst>
            <a:ext uri="{FF2B5EF4-FFF2-40B4-BE49-F238E27FC236}">
              <a16:creationId xmlns:a16="http://schemas.microsoft.com/office/drawing/2014/main" id="{00000000-0008-0000-0C00-00008A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98966338"/>
          <a:ext cx="255324" cy="254000"/>
        </a:xfrm>
        <a:prstGeom prst="rect">
          <a:avLst/>
        </a:prstGeom>
      </xdr:spPr>
    </xdr:pic>
    <xdr:clientData/>
  </xdr:oneCellAnchor>
  <xdr:oneCellAnchor>
    <xdr:from>
      <xdr:col>6</xdr:col>
      <xdr:colOff>90238</xdr:colOff>
      <xdr:row>293</xdr:row>
      <xdr:rowOff>39688</xdr:rowOff>
    </xdr:from>
    <xdr:ext cx="257674" cy="254000"/>
    <xdr:pic>
      <xdr:nvPicPr>
        <xdr:cNvPr id="1163" name="Picture 1162">
          <a:extLst>
            <a:ext uri="{FF2B5EF4-FFF2-40B4-BE49-F238E27FC236}">
              <a16:creationId xmlns:a16="http://schemas.microsoft.com/office/drawing/2014/main" id="{00000000-0008-0000-0C00-00008B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98966338"/>
          <a:ext cx="257674" cy="254000"/>
        </a:xfrm>
        <a:prstGeom prst="rect">
          <a:avLst/>
        </a:prstGeom>
      </xdr:spPr>
    </xdr:pic>
    <xdr:clientData/>
  </xdr:oneCellAnchor>
  <xdr:oneCellAnchor>
    <xdr:from>
      <xdr:col>2</xdr:col>
      <xdr:colOff>79629</xdr:colOff>
      <xdr:row>294</xdr:row>
      <xdr:rowOff>39688</xdr:rowOff>
    </xdr:from>
    <xdr:ext cx="212218" cy="254000"/>
    <xdr:pic>
      <xdr:nvPicPr>
        <xdr:cNvPr id="1164" name="Picture 1163">
          <a:extLst>
            <a:ext uri="{FF2B5EF4-FFF2-40B4-BE49-F238E27FC236}">
              <a16:creationId xmlns:a16="http://schemas.microsoft.com/office/drawing/2014/main" id="{00000000-0008-0000-0C00-00008C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99299713"/>
          <a:ext cx="212218" cy="254000"/>
        </a:xfrm>
        <a:prstGeom prst="rect">
          <a:avLst/>
        </a:prstGeom>
      </xdr:spPr>
    </xdr:pic>
    <xdr:clientData/>
  </xdr:oneCellAnchor>
  <xdr:oneCellAnchor>
    <xdr:from>
      <xdr:col>6</xdr:col>
      <xdr:colOff>90238</xdr:colOff>
      <xdr:row>294</xdr:row>
      <xdr:rowOff>39688</xdr:rowOff>
    </xdr:from>
    <xdr:ext cx="257674" cy="254000"/>
    <xdr:pic>
      <xdr:nvPicPr>
        <xdr:cNvPr id="1165" name="Picture 1164">
          <a:extLst>
            <a:ext uri="{FF2B5EF4-FFF2-40B4-BE49-F238E27FC236}">
              <a16:creationId xmlns:a16="http://schemas.microsoft.com/office/drawing/2014/main" id="{00000000-0008-0000-0C00-00008D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99299713"/>
          <a:ext cx="257674" cy="254000"/>
        </a:xfrm>
        <a:prstGeom prst="rect">
          <a:avLst/>
        </a:prstGeom>
      </xdr:spPr>
    </xdr:pic>
    <xdr:clientData/>
  </xdr:oneCellAnchor>
  <xdr:oneCellAnchor>
    <xdr:from>
      <xdr:col>2</xdr:col>
      <xdr:colOff>58076</xdr:colOff>
      <xdr:row>295</xdr:row>
      <xdr:rowOff>39688</xdr:rowOff>
    </xdr:from>
    <xdr:ext cx="255324" cy="254000"/>
    <xdr:pic>
      <xdr:nvPicPr>
        <xdr:cNvPr id="1166" name="Picture 1165">
          <a:extLst>
            <a:ext uri="{FF2B5EF4-FFF2-40B4-BE49-F238E27FC236}">
              <a16:creationId xmlns:a16="http://schemas.microsoft.com/office/drawing/2014/main" id="{00000000-0008-0000-0C00-00008E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99633088"/>
          <a:ext cx="255324" cy="254000"/>
        </a:xfrm>
        <a:prstGeom prst="rect">
          <a:avLst/>
        </a:prstGeom>
      </xdr:spPr>
    </xdr:pic>
    <xdr:clientData/>
  </xdr:oneCellAnchor>
  <xdr:oneCellAnchor>
    <xdr:from>
      <xdr:col>6</xdr:col>
      <xdr:colOff>91413</xdr:colOff>
      <xdr:row>295</xdr:row>
      <xdr:rowOff>39688</xdr:rowOff>
    </xdr:from>
    <xdr:ext cx="255324" cy="254000"/>
    <xdr:pic>
      <xdr:nvPicPr>
        <xdr:cNvPr id="1167" name="Picture 1166">
          <a:extLst>
            <a:ext uri="{FF2B5EF4-FFF2-40B4-BE49-F238E27FC236}">
              <a16:creationId xmlns:a16="http://schemas.microsoft.com/office/drawing/2014/main" id="{00000000-0008-0000-0C00-00008F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99633088"/>
          <a:ext cx="255324" cy="254000"/>
        </a:xfrm>
        <a:prstGeom prst="rect">
          <a:avLst/>
        </a:prstGeom>
      </xdr:spPr>
    </xdr:pic>
    <xdr:clientData/>
  </xdr:oneCellAnchor>
  <xdr:oneCellAnchor>
    <xdr:from>
      <xdr:col>2</xdr:col>
      <xdr:colOff>89625</xdr:colOff>
      <xdr:row>299</xdr:row>
      <xdr:rowOff>39688</xdr:rowOff>
    </xdr:from>
    <xdr:ext cx="192225" cy="254000"/>
    <xdr:pic>
      <xdr:nvPicPr>
        <xdr:cNvPr id="1168" name="Picture 1167">
          <a:extLst>
            <a:ext uri="{FF2B5EF4-FFF2-40B4-BE49-F238E27FC236}">
              <a16:creationId xmlns:a16="http://schemas.microsoft.com/office/drawing/2014/main" id="{00000000-0008-0000-0C00-000090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01033263"/>
          <a:ext cx="192225" cy="254000"/>
        </a:xfrm>
        <a:prstGeom prst="rect">
          <a:avLst/>
        </a:prstGeom>
      </xdr:spPr>
    </xdr:pic>
    <xdr:clientData/>
  </xdr:oneCellAnchor>
  <xdr:oneCellAnchor>
    <xdr:from>
      <xdr:col>6</xdr:col>
      <xdr:colOff>91413</xdr:colOff>
      <xdr:row>299</xdr:row>
      <xdr:rowOff>39688</xdr:rowOff>
    </xdr:from>
    <xdr:ext cx="255324" cy="254000"/>
    <xdr:pic>
      <xdr:nvPicPr>
        <xdr:cNvPr id="1169" name="Picture 1168">
          <a:extLst>
            <a:ext uri="{FF2B5EF4-FFF2-40B4-BE49-F238E27FC236}">
              <a16:creationId xmlns:a16="http://schemas.microsoft.com/office/drawing/2014/main" id="{00000000-0008-0000-0C00-000091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01033263"/>
          <a:ext cx="255324" cy="254000"/>
        </a:xfrm>
        <a:prstGeom prst="rect">
          <a:avLst/>
        </a:prstGeom>
      </xdr:spPr>
    </xdr:pic>
    <xdr:clientData/>
  </xdr:oneCellAnchor>
  <xdr:oneCellAnchor>
    <xdr:from>
      <xdr:col>2</xdr:col>
      <xdr:colOff>58076</xdr:colOff>
      <xdr:row>300</xdr:row>
      <xdr:rowOff>39688</xdr:rowOff>
    </xdr:from>
    <xdr:ext cx="255324" cy="254000"/>
    <xdr:pic>
      <xdr:nvPicPr>
        <xdr:cNvPr id="1170" name="Picture 1169">
          <a:extLst>
            <a:ext uri="{FF2B5EF4-FFF2-40B4-BE49-F238E27FC236}">
              <a16:creationId xmlns:a16="http://schemas.microsoft.com/office/drawing/2014/main" id="{00000000-0008-0000-0C00-000092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01366638"/>
          <a:ext cx="255324" cy="254000"/>
        </a:xfrm>
        <a:prstGeom prst="rect">
          <a:avLst/>
        </a:prstGeom>
      </xdr:spPr>
    </xdr:pic>
    <xdr:clientData/>
  </xdr:oneCellAnchor>
  <xdr:oneCellAnchor>
    <xdr:from>
      <xdr:col>6</xdr:col>
      <xdr:colOff>105618</xdr:colOff>
      <xdr:row>300</xdr:row>
      <xdr:rowOff>39688</xdr:rowOff>
    </xdr:from>
    <xdr:ext cx="226914" cy="254000"/>
    <xdr:pic>
      <xdr:nvPicPr>
        <xdr:cNvPr id="1171" name="Picture 1170">
          <a:extLst>
            <a:ext uri="{FF2B5EF4-FFF2-40B4-BE49-F238E27FC236}">
              <a16:creationId xmlns:a16="http://schemas.microsoft.com/office/drawing/2014/main" id="{00000000-0008-0000-0C00-000093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01366638"/>
          <a:ext cx="226914" cy="254000"/>
        </a:xfrm>
        <a:prstGeom prst="rect">
          <a:avLst/>
        </a:prstGeom>
      </xdr:spPr>
    </xdr:pic>
    <xdr:clientData/>
  </xdr:oneCellAnchor>
  <xdr:oneCellAnchor>
    <xdr:from>
      <xdr:col>2</xdr:col>
      <xdr:colOff>58170</xdr:colOff>
      <xdr:row>301</xdr:row>
      <xdr:rowOff>39688</xdr:rowOff>
    </xdr:from>
    <xdr:ext cx="255135" cy="254000"/>
    <xdr:pic>
      <xdr:nvPicPr>
        <xdr:cNvPr id="1172" name="Picture 1171">
          <a:extLst>
            <a:ext uri="{FF2B5EF4-FFF2-40B4-BE49-F238E27FC236}">
              <a16:creationId xmlns:a16="http://schemas.microsoft.com/office/drawing/2014/main" id="{00000000-0008-0000-0C00-000094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01700013"/>
          <a:ext cx="255135" cy="254000"/>
        </a:xfrm>
        <a:prstGeom prst="rect">
          <a:avLst/>
        </a:prstGeom>
      </xdr:spPr>
    </xdr:pic>
    <xdr:clientData/>
  </xdr:oneCellAnchor>
  <xdr:oneCellAnchor>
    <xdr:from>
      <xdr:col>6</xdr:col>
      <xdr:colOff>108177</xdr:colOff>
      <xdr:row>301</xdr:row>
      <xdr:rowOff>39688</xdr:rowOff>
    </xdr:from>
    <xdr:ext cx="221796" cy="254000"/>
    <xdr:pic>
      <xdr:nvPicPr>
        <xdr:cNvPr id="1173" name="Picture 1172">
          <a:extLst>
            <a:ext uri="{FF2B5EF4-FFF2-40B4-BE49-F238E27FC236}">
              <a16:creationId xmlns:a16="http://schemas.microsoft.com/office/drawing/2014/main" id="{00000000-0008-0000-0C00-000095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01700013"/>
          <a:ext cx="221796" cy="254000"/>
        </a:xfrm>
        <a:prstGeom prst="rect">
          <a:avLst/>
        </a:prstGeom>
      </xdr:spPr>
    </xdr:pic>
    <xdr:clientData/>
  </xdr:oneCellAnchor>
  <xdr:oneCellAnchor>
    <xdr:from>
      <xdr:col>2</xdr:col>
      <xdr:colOff>70945</xdr:colOff>
      <xdr:row>302</xdr:row>
      <xdr:rowOff>39688</xdr:rowOff>
    </xdr:from>
    <xdr:ext cx="229585" cy="254000"/>
    <xdr:pic>
      <xdr:nvPicPr>
        <xdr:cNvPr id="1174" name="Picture 1173">
          <a:extLst>
            <a:ext uri="{FF2B5EF4-FFF2-40B4-BE49-F238E27FC236}">
              <a16:creationId xmlns:a16="http://schemas.microsoft.com/office/drawing/2014/main" id="{00000000-0008-0000-0C00-000096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02033388"/>
          <a:ext cx="229585" cy="254000"/>
        </a:xfrm>
        <a:prstGeom prst="rect">
          <a:avLst/>
        </a:prstGeom>
      </xdr:spPr>
    </xdr:pic>
    <xdr:clientData/>
  </xdr:oneCellAnchor>
  <xdr:oneCellAnchor>
    <xdr:from>
      <xdr:col>6</xdr:col>
      <xdr:colOff>95406</xdr:colOff>
      <xdr:row>302</xdr:row>
      <xdr:rowOff>39688</xdr:rowOff>
    </xdr:from>
    <xdr:ext cx="247339" cy="254000"/>
    <xdr:pic>
      <xdr:nvPicPr>
        <xdr:cNvPr id="1175" name="Picture 1174">
          <a:extLst>
            <a:ext uri="{FF2B5EF4-FFF2-40B4-BE49-F238E27FC236}">
              <a16:creationId xmlns:a16="http://schemas.microsoft.com/office/drawing/2014/main" id="{00000000-0008-0000-0C00-000097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02033388"/>
          <a:ext cx="247339" cy="254000"/>
        </a:xfrm>
        <a:prstGeom prst="rect">
          <a:avLst/>
        </a:prstGeom>
      </xdr:spPr>
    </xdr:pic>
    <xdr:clientData/>
  </xdr:oneCellAnchor>
  <xdr:oneCellAnchor>
    <xdr:from>
      <xdr:col>2</xdr:col>
      <xdr:colOff>38263</xdr:colOff>
      <xdr:row>303</xdr:row>
      <xdr:rowOff>39688</xdr:rowOff>
    </xdr:from>
    <xdr:ext cx="294948" cy="254000"/>
    <xdr:pic>
      <xdr:nvPicPr>
        <xdr:cNvPr id="1176" name="Picture 1175">
          <a:extLst>
            <a:ext uri="{FF2B5EF4-FFF2-40B4-BE49-F238E27FC236}">
              <a16:creationId xmlns:a16="http://schemas.microsoft.com/office/drawing/2014/main" id="{00000000-0008-0000-0C00-000098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02366763"/>
          <a:ext cx="294948" cy="254000"/>
        </a:xfrm>
        <a:prstGeom prst="rect">
          <a:avLst/>
        </a:prstGeom>
      </xdr:spPr>
    </xdr:pic>
    <xdr:clientData/>
  </xdr:oneCellAnchor>
  <xdr:oneCellAnchor>
    <xdr:from>
      <xdr:col>6</xdr:col>
      <xdr:colOff>91413</xdr:colOff>
      <xdr:row>303</xdr:row>
      <xdr:rowOff>39688</xdr:rowOff>
    </xdr:from>
    <xdr:ext cx="255324" cy="254000"/>
    <xdr:pic>
      <xdr:nvPicPr>
        <xdr:cNvPr id="1177" name="Picture 1176">
          <a:extLst>
            <a:ext uri="{FF2B5EF4-FFF2-40B4-BE49-F238E27FC236}">
              <a16:creationId xmlns:a16="http://schemas.microsoft.com/office/drawing/2014/main" id="{00000000-0008-0000-0C00-000099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02366763"/>
          <a:ext cx="255324" cy="254000"/>
        </a:xfrm>
        <a:prstGeom prst="rect">
          <a:avLst/>
        </a:prstGeom>
      </xdr:spPr>
    </xdr:pic>
    <xdr:clientData/>
  </xdr:oneCellAnchor>
  <xdr:oneCellAnchor>
    <xdr:from>
      <xdr:col>2</xdr:col>
      <xdr:colOff>58076</xdr:colOff>
      <xdr:row>304</xdr:row>
      <xdr:rowOff>39688</xdr:rowOff>
    </xdr:from>
    <xdr:ext cx="255324" cy="254000"/>
    <xdr:pic>
      <xdr:nvPicPr>
        <xdr:cNvPr id="1178" name="Picture 1177">
          <a:extLst>
            <a:ext uri="{FF2B5EF4-FFF2-40B4-BE49-F238E27FC236}">
              <a16:creationId xmlns:a16="http://schemas.microsoft.com/office/drawing/2014/main" id="{00000000-0008-0000-0C00-00009A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02700138"/>
          <a:ext cx="255324" cy="254000"/>
        </a:xfrm>
        <a:prstGeom prst="rect">
          <a:avLst/>
        </a:prstGeom>
      </xdr:spPr>
    </xdr:pic>
    <xdr:clientData/>
  </xdr:oneCellAnchor>
  <xdr:oneCellAnchor>
    <xdr:from>
      <xdr:col>6</xdr:col>
      <xdr:colOff>92567</xdr:colOff>
      <xdr:row>304</xdr:row>
      <xdr:rowOff>39688</xdr:rowOff>
    </xdr:from>
    <xdr:ext cx="253016" cy="254000"/>
    <xdr:pic>
      <xdr:nvPicPr>
        <xdr:cNvPr id="1179" name="Picture 1178">
          <a:extLst>
            <a:ext uri="{FF2B5EF4-FFF2-40B4-BE49-F238E27FC236}">
              <a16:creationId xmlns:a16="http://schemas.microsoft.com/office/drawing/2014/main" id="{00000000-0008-0000-0C00-00009B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02700138"/>
          <a:ext cx="253016" cy="254000"/>
        </a:xfrm>
        <a:prstGeom prst="rect">
          <a:avLst/>
        </a:prstGeom>
      </xdr:spPr>
    </xdr:pic>
    <xdr:clientData/>
  </xdr:oneCellAnchor>
  <xdr:oneCellAnchor>
    <xdr:from>
      <xdr:col>2</xdr:col>
      <xdr:colOff>58076</xdr:colOff>
      <xdr:row>306</xdr:row>
      <xdr:rowOff>39688</xdr:rowOff>
    </xdr:from>
    <xdr:ext cx="255324" cy="254000"/>
    <xdr:pic>
      <xdr:nvPicPr>
        <xdr:cNvPr id="1180" name="Picture 1179">
          <a:extLst>
            <a:ext uri="{FF2B5EF4-FFF2-40B4-BE49-F238E27FC236}">
              <a16:creationId xmlns:a16="http://schemas.microsoft.com/office/drawing/2014/main" id="{00000000-0008-0000-0C00-00009C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03366888"/>
          <a:ext cx="255324" cy="254000"/>
        </a:xfrm>
        <a:prstGeom prst="rect">
          <a:avLst/>
        </a:prstGeom>
      </xdr:spPr>
    </xdr:pic>
    <xdr:clientData/>
  </xdr:oneCellAnchor>
  <xdr:oneCellAnchor>
    <xdr:from>
      <xdr:col>6</xdr:col>
      <xdr:colOff>91507</xdr:colOff>
      <xdr:row>306</xdr:row>
      <xdr:rowOff>39688</xdr:rowOff>
    </xdr:from>
    <xdr:ext cx="255135" cy="254000"/>
    <xdr:pic>
      <xdr:nvPicPr>
        <xdr:cNvPr id="1181" name="Picture 1180">
          <a:extLst>
            <a:ext uri="{FF2B5EF4-FFF2-40B4-BE49-F238E27FC236}">
              <a16:creationId xmlns:a16="http://schemas.microsoft.com/office/drawing/2014/main" id="{00000000-0008-0000-0C00-00009D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03366888"/>
          <a:ext cx="255135" cy="254000"/>
        </a:xfrm>
        <a:prstGeom prst="rect">
          <a:avLst/>
        </a:prstGeom>
      </xdr:spPr>
    </xdr:pic>
    <xdr:clientData/>
  </xdr:oneCellAnchor>
  <xdr:oneCellAnchor>
    <xdr:from>
      <xdr:col>2</xdr:col>
      <xdr:colOff>70945</xdr:colOff>
      <xdr:row>310</xdr:row>
      <xdr:rowOff>39688</xdr:rowOff>
    </xdr:from>
    <xdr:ext cx="229585" cy="254000"/>
    <xdr:pic>
      <xdr:nvPicPr>
        <xdr:cNvPr id="1182" name="Picture 1181">
          <a:extLst>
            <a:ext uri="{FF2B5EF4-FFF2-40B4-BE49-F238E27FC236}">
              <a16:creationId xmlns:a16="http://schemas.microsoft.com/office/drawing/2014/main" id="{00000000-0008-0000-0C00-00009E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04767063"/>
          <a:ext cx="229585" cy="254000"/>
        </a:xfrm>
        <a:prstGeom prst="rect">
          <a:avLst/>
        </a:prstGeom>
      </xdr:spPr>
    </xdr:pic>
    <xdr:clientData/>
  </xdr:oneCellAnchor>
  <xdr:oneCellAnchor>
    <xdr:from>
      <xdr:col>6</xdr:col>
      <xdr:colOff>112966</xdr:colOff>
      <xdr:row>310</xdr:row>
      <xdr:rowOff>39688</xdr:rowOff>
    </xdr:from>
    <xdr:ext cx="212218" cy="254000"/>
    <xdr:pic>
      <xdr:nvPicPr>
        <xdr:cNvPr id="1183" name="Picture 1182">
          <a:extLst>
            <a:ext uri="{FF2B5EF4-FFF2-40B4-BE49-F238E27FC236}">
              <a16:creationId xmlns:a16="http://schemas.microsoft.com/office/drawing/2014/main" id="{00000000-0008-0000-0C00-00009F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04767063"/>
          <a:ext cx="212218" cy="254000"/>
        </a:xfrm>
        <a:prstGeom prst="rect">
          <a:avLst/>
        </a:prstGeom>
      </xdr:spPr>
    </xdr:pic>
    <xdr:clientData/>
  </xdr:oneCellAnchor>
  <xdr:oneCellAnchor>
    <xdr:from>
      <xdr:col>2</xdr:col>
      <xdr:colOff>62068</xdr:colOff>
      <xdr:row>311</xdr:row>
      <xdr:rowOff>39688</xdr:rowOff>
    </xdr:from>
    <xdr:ext cx="247339" cy="254000"/>
    <xdr:pic>
      <xdr:nvPicPr>
        <xdr:cNvPr id="1184" name="Picture 1183">
          <a:extLst>
            <a:ext uri="{FF2B5EF4-FFF2-40B4-BE49-F238E27FC236}">
              <a16:creationId xmlns:a16="http://schemas.microsoft.com/office/drawing/2014/main" id="{00000000-0008-0000-0C00-0000A0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05100438"/>
          <a:ext cx="247339" cy="254000"/>
        </a:xfrm>
        <a:prstGeom prst="rect">
          <a:avLst/>
        </a:prstGeom>
      </xdr:spPr>
    </xdr:pic>
    <xdr:clientData/>
  </xdr:oneCellAnchor>
  <xdr:oneCellAnchor>
    <xdr:from>
      <xdr:col>6</xdr:col>
      <xdr:colOff>91507</xdr:colOff>
      <xdr:row>311</xdr:row>
      <xdr:rowOff>39688</xdr:rowOff>
    </xdr:from>
    <xdr:ext cx="255135" cy="254000"/>
    <xdr:pic>
      <xdr:nvPicPr>
        <xdr:cNvPr id="1185" name="Picture 1184">
          <a:extLst>
            <a:ext uri="{FF2B5EF4-FFF2-40B4-BE49-F238E27FC236}">
              <a16:creationId xmlns:a16="http://schemas.microsoft.com/office/drawing/2014/main" id="{00000000-0008-0000-0C00-0000A1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05100438"/>
          <a:ext cx="255135" cy="254000"/>
        </a:xfrm>
        <a:prstGeom prst="rect">
          <a:avLst/>
        </a:prstGeom>
      </xdr:spPr>
    </xdr:pic>
    <xdr:clientData/>
  </xdr:oneCellAnchor>
  <xdr:oneCellAnchor>
    <xdr:from>
      <xdr:col>2</xdr:col>
      <xdr:colOff>74840</xdr:colOff>
      <xdr:row>312</xdr:row>
      <xdr:rowOff>39688</xdr:rowOff>
    </xdr:from>
    <xdr:ext cx="221796" cy="254000"/>
    <xdr:pic>
      <xdr:nvPicPr>
        <xdr:cNvPr id="1186" name="Picture 1185">
          <a:extLst>
            <a:ext uri="{FF2B5EF4-FFF2-40B4-BE49-F238E27FC236}">
              <a16:creationId xmlns:a16="http://schemas.microsoft.com/office/drawing/2014/main" id="{00000000-0008-0000-0C00-0000A2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05433813"/>
          <a:ext cx="221796" cy="254000"/>
        </a:xfrm>
        <a:prstGeom prst="rect">
          <a:avLst/>
        </a:prstGeom>
      </xdr:spPr>
    </xdr:pic>
    <xdr:clientData/>
  </xdr:oneCellAnchor>
  <xdr:oneCellAnchor>
    <xdr:from>
      <xdr:col>6</xdr:col>
      <xdr:colOff>90238</xdr:colOff>
      <xdr:row>312</xdr:row>
      <xdr:rowOff>39688</xdr:rowOff>
    </xdr:from>
    <xdr:ext cx="257674" cy="254000"/>
    <xdr:pic>
      <xdr:nvPicPr>
        <xdr:cNvPr id="1187" name="Picture 1186">
          <a:extLst>
            <a:ext uri="{FF2B5EF4-FFF2-40B4-BE49-F238E27FC236}">
              <a16:creationId xmlns:a16="http://schemas.microsoft.com/office/drawing/2014/main" id="{00000000-0008-0000-0C00-0000A3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05433813"/>
          <a:ext cx="257674" cy="254000"/>
        </a:xfrm>
        <a:prstGeom prst="rect">
          <a:avLst/>
        </a:prstGeom>
      </xdr:spPr>
    </xdr:pic>
    <xdr:clientData/>
  </xdr:oneCellAnchor>
  <xdr:oneCellAnchor>
    <xdr:from>
      <xdr:col>2</xdr:col>
      <xdr:colOff>58076</xdr:colOff>
      <xdr:row>313</xdr:row>
      <xdr:rowOff>39688</xdr:rowOff>
    </xdr:from>
    <xdr:ext cx="255324" cy="254000"/>
    <xdr:pic>
      <xdr:nvPicPr>
        <xdr:cNvPr id="1188" name="Picture 1187">
          <a:extLst>
            <a:ext uri="{FF2B5EF4-FFF2-40B4-BE49-F238E27FC236}">
              <a16:creationId xmlns:a16="http://schemas.microsoft.com/office/drawing/2014/main" id="{00000000-0008-0000-0C00-0000A4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05767188"/>
          <a:ext cx="255324" cy="254000"/>
        </a:xfrm>
        <a:prstGeom prst="rect">
          <a:avLst/>
        </a:prstGeom>
      </xdr:spPr>
    </xdr:pic>
    <xdr:clientData/>
  </xdr:oneCellAnchor>
  <xdr:oneCellAnchor>
    <xdr:from>
      <xdr:col>6</xdr:col>
      <xdr:colOff>91507</xdr:colOff>
      <xdr:row>313</xdr:row>
      <xdr:rowOff>39688</xdr:rowOff>
    </xdr:from>
    <xdr:ext cx="255135" cy="254000"/>
    <xdr:pic>
      <xdr:nvPicPr>
        <xdr:cNvPr id="1189" name="Picture 1188">
          <a:extLst>
            <a:ext uri="{FF2B5EF4-FFF2-40B4-BE49-F238E27FC236}">
              <a16:creationId xmlns:a16="http://schemas.microsoft.com/office/drawing/2014/main" id="{00000000-0008-0000-0C00-0000A5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05767188"/>
          <a:ext cx="255135" cy="254000"/>
        </a:xfrm>
        <a:prstGeom prst="rect">
          <a:avLst/>
        </a:prstGeom>
      </xdr:spPr>
    </xdr:pic>
    <xdr:clientData/>
  </xdr:oneCellAnchor>
  <xdr:oneCellAnchor>
    <xdr:from>
      <xdr:col>2</xdr:col>
      <xdr:colOff>58076</xdr:colOff>
      <xdr:row>314</xdr:row>
      <xdr:rowOff>39688</xdr:rowOff>
    </xdr:from>
    <xdr:ext cx="255324" cy="254000"/>
    <xdr:pic>
      <xdr:nvPicPr>
        <xdr:cNvPr id="1190" name="Picture 1189">
          <a:extLst>
            <a:ext uri="{FF2B5EF4-FFF2-40B4-BE49-F238E27FC236}">
              <a16:creationId xmlns:a16="http://schemas.microsoft.com/office/drawing/2014/main" id="{00000000-0008-0000-0C00-0000A6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06100563"/>
          <a:ext cx="255324" cy="254000"/>
        </a:xfrm>
        <a:prstGeom prst="rect">
          <a:avLst/>
        </a:prstGeom>
      </xdr:spPr>
    </xdr:pic>
    <xdr:clientData/>
  </xdr:oneCellAnchor>
  <xdr:oneCellAnchor>
    <xdr:from>
      <xdr:col>6</xdr:col>
      <xdr:colOff>91413</xdr:colOff>
      <xdr:row>314</xdr:row>
      <xdr:rowOff>39688</xdr:rowOff>
    </xdr:from>
    <xdr:ext cx="255324" cy="254000"/>
    <xdr:pic>
      <xdr:nvPicPr>
        <xdr:cNvPr id="1191" name="Picture 1190">
          <a:extLst>
            <a:ext uri="{FF2B5EF4-FFF2-40B4-BE49-F238E27FC236}">
              <a16:creationId xmlns:a16="http://schemas.microsoft.com/office/drawing/2014/main" id="{00000000-0008-0000-0C00-0000A7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06100563"/>
          <a:ext cx="255324" cy="254000"/>
        </a:xfrm>
        <a:prstGeom prst="rect">
          <a:avLst/>
        </a:prstGeom>
      </xdr:spPr>
    </xdr:pic>
    <xdr:clientData/>
  </xdr:oneCellAnchor>
  <xdr:oneCellAnchor>
    <xdr:from>
      <xdr:col>2</xdr:col>
      <xdr:colOff>56901</xdr:colOff>
      <xdr:row>315</xdr:row>
      <xdr:rowOff>39688</xdr:rowOff>
    </xdr:from>
    <xdr:ext cx="257674" cy="254000"/>
    <xdr:pic>
      <xdr:nvPicPr>
        <xdr:cNvPr id="1192" name="Picture 1191">
          <a:extLst>
            <a:ext uri="{FF2B5EF4-FFF2-40B4-BE49-F238E27FC236}">
              <a16:creationId xmlns:a16="http://schemas.microsoft.com/office/drawing/2014/main" id="{00000000-0008-0000-0C00-0000A8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06433938"/>
          <a:ext cx="257674" cy="254000"/>
        </a:xfrm>
        <a:prstGeom prst="rect">
          <a:avLst/>
        </a:prstGeom>
      </xdr:spPr>
    </xdr:pic>
    <xdr:clientData/>
  </xdr:oneCellAnchor>
  <xdr:oneCellAnchor>
    <xdr:from>
      <xdr:col>6</xdr:col>
      <xdr:colOff>105618</xdr:colOff>
      <xdr:row>315</xdr:row>
      <xdr:rowOff>39688</xdr:rowOff>
    </xdr:from>
    <xdr:ext cx="226914" cy="254000"/>
    <xdr:pic>
      <xdr:nvPicPr>
        <xdr:cNvPr id="1193" name="Picture 1192">
          <a:extLst>
            <a:ext uri="{FF2B5EF4-FFF2-40B4-BE49-F238E27FC236}">
              <a16:creationId xmlns:a16="http://schemas.microsoft.com/office/drawing/2014/main" id="{00000000-0008-0000-0C00-0000A9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06433938"/>
          <a:ext cx="226914" cy="254000"/>
        </a:xfrm>
        <a:prstGeom prst="rect">
          <a:avLst/>
        </a:prstGeom>
      </xdr:spPr>
    </xdr:pic>
    <xdr:clientData/>
  </xdr:oneCellAnchor>
  <xdr:oneCellAnchor>
    <xdr:from>
      <xdr:col>2</xdr:col>
      <xdr:colOff>58076</xdr:colOff>
      <xdr:row>316</xdr:row>
      <xdr:rowOff>39688</xdr:rowOff>
    </xdr:from>
    <xdr:ext cx="255324" cy="254000"/>
    <xdr:pic>
      <xdr:nvPicPr>
        <xdr:cNvPr id="1194" name="Picture 1193">
          <a:extLst>
            <a:ext uri="{FF2B5EF4-FFF2-40B4-BE49-F238E27FC236}">
              <a16:creationId xmlns:a16="http://schemas.microsoft.com/office/drawing/2014/main" id="{00000000-0008-0000-0C00-0000AA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06767313"/>
          <a:ext cx="255324" cy="254000"/>
        </a:xfrm>
        <a:prstGeom prst="rect">
          <a:avLst/>
        </a:prstGeom>
      </xdr:spPr>
    </xdr:pic>
    <xdr:clientData/>
  </xdr:oneCellAnchor>
  <xdr:oneCellAnchor>
    <xdr:from>
      <xdr:col>6</xdr:col>
      <xdr:colOff>91413</xdr:colOff>
      <xdr:row>316</xdr:row>
      <xdr:rowOff>39688</xdr:rowOff>
    </xdr:from>
    <xdr:ext cx="255324" cy="254000"/>
    <xdr:pic>
      <xdr:nvPicPr>
        <xdr:cNvPr id="1195" name="Picture 1194">
          <a:extLst>
            <a:ext uri="{FF2B5EF4-FFF2-40B4-BE49-F238E27FC236}">
              <a16:creationId xmlns:a16="http://schemas.microsoft.com/office/drawing/2014/main" id="{00000000-0008-0000-0C00-0000AB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06767313"/>
          <a:ext cx="255324" cy="254000"/>
        </a:xfrm>
        <a:prstGeom prst="rect">
          <a:avLst/>
        </a:prstGeom>
      </xdr:spPr>
    </xdr:pic>
    <xdr:clientData/>
  </xdr:oneCellAnchor>
  <xdr:oneCellAnchor>
    <xdr:from>
      <xdr:col>2</xdr:col>
      <xdr:colOff>58076</xdr:colOff>
      <xdr:row>318</xdr:row>
      <xdr:rowOff>39688</xdr:rowOff>
    </xdr:from>
    <xdr:ext cx="255324" cy="254000"/>
    <xdr:pic>
      <xdr:nvPicPr>
        <xdr:cNvPr id="1196" name="Picture 1195">
          <a:extLst>
            <a:ext uri="{FF2B5EF4-FFF2-40B4-BE49-F238E27FC236}">
              <a16:creationId xmlns:a16="http://schemas.microsoft.com/office/drawing/2014/main" id="{00000000-0008-0000-0C00-0000AC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07434063"/>
          <a:ext cx="255324" cy="254000"/>
        </a:xfrm>
        <a:prstGeom prst="rect">
          <a:avLst/>
        </a:prstGeom>
      </xdr:spPr>
    </xdr:pic>
    <xdr:clientData/>
  </xdr:oneCellAnchor>
  <xdr:oneCellAnchor>
    <xdr:from>
      <xdr:col>6</xdr:col>
      <xdr:colOff>122963</xdr:colOff>
      <xdr:row>318</xdr:row>
      <xdr:rowOff>39688</xdr:rowOff>
    </xdr:from>
    <xdr:ext cx="192225" cy="254000"/>
    <xdr:pic>
      <xdr:nvPicPr>
        <xdr:cNvPr id="1197" name="Picture 1196">
          <a:extLst>
            <a:ext uri="{FF2B5EF4-FFF2-40B4-BE49-F238E27FC236}">
              <a16:creationId xmlns:a16="http://schemas.microsoft.com/office/drawing/2014/main" id="{00000000-0008-0000-0C00-0000AD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07434063"/>
          <a:ext cx="192225" cy="254000"/>
        </a:xfrm>
        <a:prstGeom prst="rect">
          <a:avLst/>
        </a:prstGeom>
      </xdr:spPr>
    </xdr:pic>
    <xdr:clientData/>
  </xdr:oneCellAnchor>
  <xdr:oneCellAnchor>
    <xdr:from>
      <xdr:col>2</xdr:col>
      <xdr:colOff>58076</xdr:colOff>
      <xdr:row>319</xdr:row>
      <xdr:rowOff>39688</xdr:rowOff>
    </xdr:from>
    <xdr:ext cx="255324" cy="254000"/>
    <xdr:pic>
      <xdr:nvPicPr>
        <xdr:cNvPr id="1198" name="Picture 1197">
          <a:extLst>
            <a:ext uri="{FF2B5EF4-FFF2-40B4-BE49-F238E27FC236}">
              <a16:creationId xmlns:a16="http://schemas.microsoft.com/office/drawing/2014/main" id="{00000000-0008-0000-0C00-0000AE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07767438"/>
          <a:ext cx="255324" cy="254000"/>
        </a:xfrm>
        <a:prstGeom prst="rect">
          <a:avLst/>
        </a:prstGeom>
      </xdr:spPr>
    </xdr:pic>
    <xdr:clientData/>
  </xdr:oneCellAnchor>
  <xdr:oneCellAnchor>
    <xdr:from>
      <xdr:col>6</xdr:col>
      <xdr:colOff>92567</xdr:colOff>
      <xdr:row>319</xdr:row>
      <xdr:rowOff>39688</xdr:rowOff>
    </xdr:from>
    <xdr:ext cx="253016" cy="254000"/>
    <xdr:pic>
      <xdr:nvPicPr>
        <xdr:cNvPr id="1199" name="Picture 1198">
          <a:extLst>
            <a:ext uri="{FF2B5EF4-FFF2-40B4-BE49-F238E27FC236}">
              <a16:creationId xmlns:a16="http://schemas.microsoft.com/office/drawing/2014/main" id="{00000000-0008-0000-0C00-0000AF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07767438"/>
          <a:ext cx="253016" cy="254000"/>
        </a:xfrm>
        <a:prstGeom prst="rect">
          <a:avLst/>
        </a:prstGeom>
      </xdr:spPr>
    </xdr:pic>
    <xdr:clientData/>
  </xdr:oneCellAnchor>
  <xdr:oneCellAnchor>
    <xdr:from>
      <xdr:col>2</xdr:col>
      <xdr:colOff>58076</xdr:colOff>
      <xdr:row>321</xdr:row>
      <xdr:rowOff>39688</xdr:rowOff>
    </xdr:from>
    <xdr:ext cx="255324" cy="254000"/>
    <xdr:pic>
      <xdr:nvPicPr>
        <xdr:cNvPr id="1200" name="Picture 1199">
          <a:extLst>
            <a:ext uri="{FF2B5EF4-FFF2-40B4-BE49-F238E27FC236}">
              <a16:creationId xmlns:a16="http://schemas.microsoft.com/office/drawing/2014/main" id="{00000000-0008-0000-0C00-0000B0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08434188"/>
          <a:ext cx="255324" cy="254000"/>
        </a:xfrm>
        <a:prstGeom prst="rect">
          <a:avLst/>
        </a:prstGeom>
      </xdr:spPr>
    </xdr:pic>
    <xdr:clientData/>
  </xdr:oneCellAnchor>
  <xdr:oneCellAnchor>
    <xdr:from>
      <xdr:col>6</xdr:col>
      <xdr:colOff>71601</xdr:colOff>
      <xdr:row>321</xdr:row>
      <xdr:rowOff>39688</xdr:rowOff>
    </xdr:from>
    <xdr:ext cx="294948" cy="254000"/>
    <xdr:pic>
      <xdr:nvPicPr>
        <xdr:cNvPr id="1201" name="Picture 1200">
          <a:extLst>
            <a:ext uri="{FF2B5EF4-FFF2-40B4-BE49-F238E27FC236}">
              <a16:creationId xmlns:a16="http://schemas.microsoft.com/office/drawing/2014/main" id="{00000000-0008-0000-0C00-0000B1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08434188"/>
          <a:ext cx="294948" cy="254000"/>
        </a:xfrm>
        <a:prstGeom prst="rect">
          <a:avLst/>
        </a:prstGeom>
      </xdr:spPr>
    </xdr:pic>
    <xdr:clientData/>
  </xdr:oneCellAnchor>
  <xdr:oneCellAnchor>
    <xdr:from>
      <xdr:col>2</xdr:col>
      <xdr:colOff>38263</xdr:colOff>
      <xdr:row>325</xdr:row>
      <xdr:rowOff>39688</xdr:rowOff>
    </xdr:from>
    <xdr:ext cx="294948" cy="254000"/>
    <xdr:pic>
      <xdr:nvPicPr>
        <xdr:cNvPr id="1202" name="Picture 1201">
          <a:extLst>
            <a:ext uri="{FF2B5EF4-FFF2-40B4-BE49-F238E27FC236}">
              <a16:creationId xmlns:a16="http://schemas.microsoft.com/office/drawing/2014/main" id="{00000000-0008-0000-0C00-0000B2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09834363"/>
          <a:ext cx="294948" cy="254000"/>
        </a:xfrm>
        <a:prstGeom prst="rect">
          <a:avLst/>
        </a:prstGeom>
      </xdr:spPr>
    </xdr:pic>
    <xdr:clientData/>
  </xdr:oneCellAnchor>
  <xdr:oneCellAnchor>
    <xdr:from>
      <xdr:col>6</xdr:col>
      <xdr:colOff>90238</xdr:colOff>
      <xdr:row>325</xdr:row>
      <xdr:rowOff>39688</xdr:rowOff>
    </xdr:from>
    <xdr:ext cx="257674" cy="254000"/>
    <xdr:pic>
      <xdr:nvPicPr>
        <xdr:cNvPr id="1203" name="Picture 1202">
          <a:extLst>
            <a:ext uri="{FF2B5EF4-FFF2-40B4-BE49-F238E27FC236}">
              <a16:creationId xmlns:a16="http://schemas.microsoft.com/office/drawing/2014/main" id="{00000000-0008-0000-0C00-0000B3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09834363"/>
          <a:ext cx="257674" cy="254000"/>
        </a:xfrm>
        <a:prstGeom prst="rect">
          <a:avLst/>
        </a:prstGeom>
      </xdr:spPr>
    </xdr:pic>
    <xdr:clientData/>
  </xdr:oneCellAnchor>
  <xdr:oneCellAnchor>
    <xdr:from>
      <xdr:col>2</xdr:col>
      <xdr:colOff>89625</xdr:colOff>
      <xdr:row>326</xdr:row>
      <xdr:rowOff>39688</xdr:rowOff>
    </xdr:from>
    <xdr:ext cx="192225" cy="254000"/>
    <xdr:pic>
      <xdr:nvPicPr>
        <xdr:cNvPr id="1204" name="Picture 1203">
          <a:extLst>
            <a:ext uri="{FF2B5EF4-FFF2-40B4-BE49-F238E27FC236}">
              <a16:creationId xmlns:a16="http://schemas.microsoft.com/office/drawing/2014/main" id="{00000000-0008-0000-0C00-0000B4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10167738"/>
          <a:ext cx="192225" cy="254000"/>
        </a:xfrm>
        <a:prstGeom prst="rect">
          <a:avLst/>
        </a:prstGeom>
      </xdr:spPr>
    </xdr:pic>
    <xdr:clientData/>
  </xdr:oneCellAnchor>
  <xdr:oneCellAnchor>
    <xdr:from>
      <xdr:col>6</xdr:col>
      <xdr:colOff>104283</xdr:colOff>
      <xdr:row>326</xdr:row>
      <xdr:rowOff>39688</xdr:rowOff>
    </xdr:from>
    <xdr:ext cx="229585" cy="254000"/>
    <xdr:pic>
      <xdr:nvPicPr>
        <xdr:cNvPr id="1205" name="Picture 1204">
          <a:extLst>
            <a:ext uri="{FF2B5EF4-FFF2-40B4-BE49-F238E27FC236}">
              <a16:creationId xmlns:a16="http://schemas.microsoft.com/office/drawing/2014/main" id="{00000000-0008-0000-0C00-0000B5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10167738"/>
          <a:ext cx="229585" cy="254000"/>
        </a:xfrm>
        <a:prstGeom prst="rect">
          <a:avLst/>
        </a:prstGeom>
      </xdr:spPr>
    </xdr:pic>
    <xdr:clientData/>
  </xdr:oneCellAnchor>
  <xdr:oneCellAnchor>
    <xdr:from>
      <xdr:col>2</xdr:col>
      <xdr:colOff>58170</xdr:colOff>
      <xdr:row>327</xdr:row>
      <xdr:rowOff>39688</xdr:rowOff>
    </xdr:from>
    <xdr:ext cx="255135" cy="254000"/>
    <xdr:pic>
      <xdr:nvPicPr>
        <xdr:cNvPr id="1206" name="Picture 1205">
          <a:extLst>
            <a:ext uri="{FF2B5EF4-FFF2-40B4-BE49-F238E27FC236}">
              <a16:creationId xmlns:a16="http://schemas.microsoft.com/office/drawing/2014/main" id="{00000000-0008-0000-0C00-0000B6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10501113"/>
          <a:ext cx="255135" cy="254000"/>
        </a:xfrm>
        <a:prstGeom prst="rect">
          <a:avLst/>
        </a:prstGeom>
      </xdr:spPr>
    </xdr:pic>
    <xdr:clientData/>
  </xdr:oneCellAnchor>
  <xdr:oneCellAnchor>
    <xdr:from>
      <xdr:col>6</xdr:col>
      <xdr:colOff>91413</xdr:colOff>
      <xdr:row>327</xdr:row>
      <xdr:rowOff>39688</xdr:rowOff>
    </xdr:from>
    <xdr:ext cx="255324" cy="254000"/>
    <xdr:pic>
      <xdr:nvPicPr>
        <xdr:cNvPr id="1207" name="Picture 1206">
          <a:extLst>
            <a:ext uri="{FF2B5EF4-FFF2-40B4-BE49-F238E27FC236}">
              <a16:creationId xmlns:a16="http://schemas.microsoft.com/office/drawing/2014/main" id="{00000000-0008-0000-0C00-0000B7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10501113"/>
          <a:ext cx="255324" cy="254000"/>
        </a:xfrm>
        <a:prstGeom prst="rect">
          <a:avLst/>
        </a:prstGeom>
      </xdr:spPr>
    </xdr:pic>
    <xdr:clientData/>
  </xdr:oneCellAnchor>
  <xdr:oneCellAnchor>
    <xdr:from>
      <xdr:col>2</xdr:col>
      <xdr:colOff>59230</xdr:colOff>
      <xdr:row>328</xdr:row>
      <xdr:rowOff>39688</xdr:rowOff>
    </xdr:from>
    <xdr:ext cx="253016" cy="254000"/>
    <xdr:pic>
      <xdr:nvPicPr>
        <xdr:cNvPr id="1208" name="Picture 1207">
          <a:extLst>
            <a:ext uri="{FF2B5EF4-FFF2-40B4-BE49-F238E27FC236}">
              <a16:creationId xmlns:a16="http://schemas.microsoft.com/office/drawing/2014/main" id="{00000000-0008-0000-0C00-0000B8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10834488"/>
          <a:ext cx="253016" cy="254000"/>
        </a:xfrm>
        <a:prstGeom prst="rect">
          <a:avLst/>
        </a:prstGeom>
      </xdr:spPr>
    </xdr:pic>
    <xdr:clientData/>
  </xdr:oneCellAnchor>
  <xdr:oneCellAnchor>
    <xdr:from>
      <xdr:col>6</xdr:col>
      <xdr:colOff>95406</xdr:colOff>
      <xdr:row>328</xdr:row>
      <xdr:rowOff>39688</xdr:rowOff>
    </xdr:from>
    <xdr:ext cx="247339" cy="254000"/>
    <xdr:pic>
      <xdr:nvPicPr>
        <xdr:cNvPr id="1209" name="Picture 1208">
          <a:extLst>
            <a:ext uri="{FF2B5EF4-FFF2-40B4-BE49-F238E27FC236}">
              <a16:creationId xmlns:a16="http://schemas.microsoft.com/office/drawing/2014/main" id="{00000000-0008-0000-0C00-0000B9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10834488"/>
          <a:ext cx="247339" cy="254000"/>
        </a:xfrm>
        <a:prstGeom prst="rect">
          <a:avLst/>
        </a:prstGeom>
      </xdr:spPr>
    </xdr:pic>
    <xdr:clientData/>
  </xdr:oneCellAnchor>
  <xdr:oneCellAnchor>
    <xdr:from>
      <xdr:col>2</xdr:col>
      <xdr:colOff>58076</xdr:colOff>
      <xdr:row>329</xdr:row>
      <xdr:rowOff>39688</xdr:rowOff>
    </xdr:from>
    <xdr:ext cx="255324" cy="254000"/>
    <xdr:pic>
      <xdr:nvPicPr>
        <xdr:cNvPr id="1210" name="Picture 1209">
          <a:extLst>
            <a:ext uri="{FF2B5EF4-FFF2-40B4-BE49-F238E27FC236}">
              <a16:creationId xmlns:a16="http://schemas.microsoft.com/office/drawing/2014/main" id="{00000000-0008-0000-0C00-0000BA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11167863"/>
          <a:ext cx="255324" cy="254000"/>
        </a:xfrm>
        <a:prstGeom prst="rect">
          <a:avLst/>
        </a:prstGeom>
      </xdr:spPr>
    </xdr:pic>
    <xdr:clientData/>
  </xdr:oneCellAnchor>
  <xdr:oneCellAnchor>
    <xdr:from>
      <xdr:col>6</xdr:col>
      <xdr:colOff>91413</xdr:colOff>
      <xdr:row>329</xdr:row>
      <xdr:rowOff>39688</xdr:rowOff>
    </xdr:from>
    <xdr:ext cx="255324" cy="254000"/>
    <xdr:pic>
      <xdr:nvPicPr>
        <xdr:cNvPr id="1211" name="Picture 1210">
          <a:extLst>
            <a:ext uri="{FF2B5EF4-FFF2-40B4-BE49-F238E27FC236}">
              <a16:creationId xmlns:a16="http://schemas.microsoft.com/office/drawing/2014/main" id="{00000000-0008-0000-0C00-0000BB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11167863"/>
          <a:ext cx="255324" cy="254000"/>
        </a:xfrm>
        <a:prstGeom prst="rect">
          <a:avLst/>
        </a:prstGeom>
      </xdr:spPr>
    </xdr:pic>
    <xdr:clientData/>
  </xdr:oneCellAnchor>
  <xdr:oneCellAnchor>
    <xdr:from>
      <xdr:col>2</xdr:col>
      <xdr:colOff>72280</xdr:colOff>
      <xdr:row>330</xdr:row>
      <xdr:rowOff>39688</xdr:rowOff>
    </xdr:from>
    <xdr:ext cx="226914" cy="254000"/>
    <xdr:pic>
      <xdr:nvPicPr>
        <xdr:cNvPr id="1212" name="Picture 1211">
          <a:extLst>
            <a:ext uri="{FF2B5EF4-FFF2-40B4-BE49-F238E27FC236}">
              <a16:creationId xmlns:a16="http://schemas.microsoft.com/office/drawing/2014/main" id="{00000000-0008-0000-0C00-0000BC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11501238"/>
          <a:ext cx="226914" cy="254000"/>
        </a:xfrm>
        <a:prstGeom prst="rect">
          <a:avLst/>
        </a:prstGeom>
      </xdr:spPr>
    </xdr:pic>
    <xdr:clientData/>
  </xdr:oneCellAnchor>
  <xdr:oneCellAnchor>
    <xdr:from>
      <xdr:col>6</xdr:col>
      <xdr:colOff>91413</xdr:colOff>
      <xdr:row>330</xdr:row>
      <xdr:rowOff>39688</xdr:rowOff>
    </xdr:from>
    <xdr:ext cx="255324" cy="254000"/>
    <xdr:pic>
      <xdr:nvPicPr>
        <xdr:cNvPr id="1213" name="Picture 1212">
          <a:extLst>
            <a:ext uri="{FF2B5EF4-FFF2-40B4-BE49-F238E27FC236}">
              <a16:creationId xmlns:a16="http://schemas.microsoft.com/office/drawing/2014/main" id="{00000000-0008-0000-0C00-0000BD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11501238"/>
          <a:ext cx="255324" cy="254000"/>
        </a:xfrm>
        <a:prstGeom prst="rect">
          <a:avLst/>
        </a:prstGeom>
      </xdr:spPr>
    </xdr:pic>
    <xdr:clientData/>
  </xdr:oneCellAnchor>
  <xdr:oneCellAnchor>
    <xdr:from>
      <xdr:col>2</xdr:col>
      <xdr:colOff>58076</xdr:colOff>
      <xdr:row>331</xdr:row>
      <xdr:rowOff>39688</xdr:rowOff>
    </xdr:from>
    <xdr:ext cx="255324" cy="254000"/>
    <xdr:pic>
      <xdr:nvPicPr>
        <xdr:cNvPr id="1214" name="Picture 1213">
          <a:extLst>
            <a:ext uri="{FF2B5EF4-FFF2-40B4-BE49-F238E27FC236}">
              <a16:creationId xmlns:a16="http://schemas.microsoft.com/office/drawing/2014/main" id="{00000000-0008-0000-0C00-0000BE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11834613"/>
          <a:ext cx="255324" cy="254000"/>
        </a:xfrm>
        <a:prstGeom prst="rect">
          <a:avLst/>
        </a:prstGeom>
      </xdr:spPr>
    </xdr:pic>
    <xdr:clientData/>
  </xdr:oneCellAnchor>
  <xdr:oneCellAnchor>
    <xdr:from>
      <xdr:col>6</xdr:col>
      <xdr:colOff>108177</xdr:colOff>
      <xdr:row>331</xdr:row>
      <xdr:rowOff>39688</xdr:rowOff>
    </xdr:from>
    <xdr:ext cx="221796" cy="254000"/>
    <xdr:pic>
      <xdr:nvPicPr>
        <xdr:cNvPr id="1215" name="Picture 1214">
          <a:extLst>
            <a:ext uri="{FF2B5EF4-FFF2-40B4-BE49-F238E27FC236}">
              <a16:creationId xmlns:a16="http://schemas.microsoft.com/office/drawing/2014/main" id="{00000000-0008-0000-0C00-0000BF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11834613"/>
          <a:ext cx="221796" cy="254000"/>
        </a:xfrm>
        <a:prstGeom prst="rect">
          <a:avLst/>
        </a:prstGeom>
      </xdr:spPr>
    </xdr:pic>
    <xdr:clientData/>
  </xdr:oneCellAnchor>
  <xdr:oneCellAnchor>
    <xdr:from>
      <xdr:col>2</xdr:col>
      <xdr:colOff>79629</xdr:colOff>
      <xdr:row>332</xdr:row>
      <xdr:rowOff>39688</xdr:rowOff>
    </xdr:from>
    <xdr:ext cx="212218" cy="254000"/>
    <xdr:pic>
      <xdr:nvPicPr>
        <xdr:cNvPr id="1216" name="Picture 1215">
          <a:extLst>
            <a:ext uri="{FF2B5EF4-FFF2-40B4-BE49-F238E27FC236}">
              <a16:creationId xmlns:a16="http://schemas.microsoft.com/office/drawing/2014/main" id="{00000000-0008-0000-0C00-0000C0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12167988"/>
          <a:ext cx="212218" cy="254000"/>
        </a:xfrm>
        <a:prstGeom prst="rect">
          <a:avLst/>
        </a:prstGeom>
      </xdr:spPr>
    </xdr:pic>
    <xdr:clientData/>
  </xdr:oneCellAnchor>
  <xdr:oneCellAnchor>
    <xdr:from>
      <xdr:col>6</xdr:col>
      <xdr:colOff>91413</xdr:colOff>
      <xdr:row>332</xdr:row>
      <xdr:rowOff>39688</xdr:rowOff>
    </xdr:from>
    <xdr:ext cx="255324" cy="254000"/>
    <xdr:pic>
      <xdr:nvPicPr>
        <xdr:cNvPr id="1217" name="Picture 1216">
          <a:extLst>
            <a:ext uri="{FF2B5EF4-FFF2-40B4-BE49-F238E27FC236}">
              <a16:creationId xmlns:a16="http://schemas.microsoft.com/office/drawing/2014/main" id="{00000000-0008-0000-0C00-0000C1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12167988"/>
          <a:ext cx="255324" cy="254000"/>
        </a:xfrm>
        <a:prstGeom prst="rect">
          <a:avLst/>
        </a:prstGeom>
      </xdr:spPr>
    </xdr:pic>
    <xdr:clientData/>
  </xdr:oneCellAnchor>
  <xdr:oneCellAnchor>
    <xdr:from>
      <xdr:col>2</xdr:col>
      <xdr:colOff>58170</xdr:colOff>
      <xdr:row>334</xdr:row>
      <xdr:rowOff>39688</xdr:rowOff>
    </xdr:from>
    <xdr:ext cx="255135" cy="254000"/>
    <xdr:pic>
      <xdr:nvPicPr>
        <xdr:cNvPr id="1218" name="Picture 1217">
          <a:extLst>
            <a:ext uri="{FF2B5EF4-FFF2-40B4-BE49-F238E27FC236}">
              <a16:creationId xmlns:a16="http://schemas.microsoft.com/office/drawing/2014/main" id="{00000000-0008-0000-0C00-0000C2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12834738"/>
          <a:ext cx="255135" cy="254000"/>
        </a:xfrm>
        <a:prstGeom prst="rect">
          <a:avLst/>
        </a:prstGeom>
      </xdr:spPr>
    </xdr:pic>
    <xdr:clientData/>
  </xdr:oneCellAnchor>
  <xdr:oneCellAnchor>
    <xdr:from>
      <xdr:col>6</xdr:col>
      <xdr:colOff>91413</xdr:colOff>
      <xdr:row>334</xdr:row>
      <xdr:rowOff>39688</xdr:rowOff>
    </xdr:from>
    <xdr:ext cx="255324" cy="254000"/>
    <xdr:pic>
      <xdr:nvPicPr>
        <xdr:cNvPr id="1219" name="Picture 1218">
          <a:extLst>
            <a:ext uri="{FF2B5EF4-FFF2-40B4-BE49-F238E27FC236}">
              <a16:creationId xmlns:a16="http://schemas.microsoft.com/office/drawing/2014/main" id="{00000000-0008-0000-0C00-0000C3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12834738"/>
          <a:ext cx="255324" cy="254000"/>
        </a:xfrm>
        <a:prstGeom prst="rect">
          <a:avLst/>
        </a:prstGeom>
      </xdr:spPr>
    </xdr:pic>
    <xdr:clientData/>
  </xdr:oneCellAnchor>
  <xdr:oneCellAnchor>
    <xdr:from>
      <xdr:col>2</xdr:col>
      <xdr:colOff>56901</xdr:colOff>
      <xdr:row>335</xdr:row>
      <xdr:rowOff>39688</xdr:rowOff>
    </xdr:from>
    <xdr:ext cx="257674" cy="254000"/>
    <xdr:pic>
      <xdr:nvPicPr>
        <xdr:cNvPr id="1220" name="Picture 1219">
          <a:extLst>
            <a:ext uri="{FF2B5EF4-FFF2-40B4-BE49-F238E27FC236}">
              <a16:creationId xmlns:a16="http://schemas.microsoft.com/office/drawing/2014/main" id="{00000000-0008-0000-0C00-0000C4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13168113"/>
          <a:ext cx="257674" cy="254000"/>
        </a:xfrm>
        <a:prstGeom prst="rect">
          <a:avLst/>
        </a:prstGeom>
      </xdr:spPr>
    </xdr:pic>
    <xdr:clientData/>
  </xdr:oneCellAnchor>
  <xdr:oneCellAnchor>
    <xdr:from>
      <xdr:col>6</xdr:col>
      <xdr:colOff>91413</xdr:colOff>
      <xdr:row>335</xdr:row>
      <xdr:rowOff>39688</xdr:rowOff>
    </xdr:from>
    <xdr:ext cx="255324" cy="254000"/>
    <xdr:pic>
      <xdr:nvPicPr>
        <xdr:cNvPr id="1221" name="Picture 1220">
          <a:extLst>
            <a:ext uri="{FF2B5EF4-FFF2-40B4-BE49-F238E27FC236}">
              <a16:creationId xmlns:a16="http://schemas.microsoft.com/office/drawing/2014/main" id="{00000000-0008-0000-0C00-0000C5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13168113"/>
          <a:ext cx="255324" cy="254000"/>
        </a:xfrm>
        <a:prstGeom prst="rect">
          <a:avLst/>
        </a:prstGeom>
      </xdr:spPr>
    </xdr:pic>
    <xdr:clientData/>
  </xdr:oneCellAnchor>
  <xdr:oneCellAnchor>
    <xdr:from>
      <xdr:col>2</xdr:col>
      <xdr:colOff>79629</xdr:colOff>
      <xdr:row>339</xdr:row>
      <xdr:rowOff>39688</xdr:rowOff>
    </xdr:from>
    <xdr:ext cx="212218" cy="254000"/>
    <xdr:pic>
      <xdr:nvPicPr>
        <xdr:cNvPr id="1222" name="Picture 1221">
          <a:extLst>
            <a:ext uri="{FF2B5EF4-FFF2-40B4-BE49-F238E27FC236}">
              <a16:creationId xmlns:a16="http://schemas.microsoft.com/office/drawing/2014/main" id="{00000000-0008-0000-0C00-0000C6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14568288"/>
          <a:ext cx="212218" cy="254000"/>
        </a:xfrm>
        <a:prstGeom prst="rect">
          <a:avLst/>
        </a:prstGeom>
      </xdr:spPr>
    </xdr:pic>
    <xdr:clientData/>
  </xdr:oneCellAnchor>
  <xdr:oneCellAnchor>
    <xdr:from>
      <xdr:col>6</xdr:col>
      <xdr:colOff>91413</xdr:colOff>
      <xdr:row>339</xdr:row>
      <xdr:rowOff>39688</xdr:rowOff>
    </xdr:from>
    <xdr:ext cx="255324" cy="254000"/>
    <xdr:pic>
      <xdr:nvPicPr>
        <xdr:cNvPr id="1223" name="Picture 1222">
          <a:extLst>
            <a:ext uri="{FF2B5EF4-FFF2-40B4-BE49-F238E27FC236}">
              <a16:creationId xmlns:a16="http://schemas.microsoft.com/office/drawing/2014/main" id="{00000000-0008-0000-0C00-0000C7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14568288"/>
          <a:ext cx="255324" cy="254000"/>
        </a:xfrm>
        <a:prstGeom prst="rect">
          <a:avLst/>
        </a:prstGeom>
      </xdr:spPr>
    </xdr:pic>
    <xdr:clientData/>
  </xdr:oneCellAnchor>
  <xdr:oneCellAnchor>
    <xdr:from>
      <xdr:col>2</xdr:col>
      <xdr:colOff>56901</xdr:colOff>
      <xdr:row>340</xdr:row>
      <xdr:rowOff>39688</xdr:rowOff>
    </xdr:from>
    <xdr:ext cx="257674" cy="254000"/>
    <xdr:pic>
      <xdr:nvPicPr>
        <xdr:cNvPr id="1224" name="Picture 1223">
          <a:extLst>
            <a:ext uri="{FF2B5EF4-FFF2-40B4-BE49-F238E27FC236}">
              <a16:creationId xmlns:a16="http://schemas.microsoft.com/office/drawing/2014/main" id="{00000000-0008-0000-0C00-0000C8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14901663"/>
          <a:ext cx="257674" cy="254000"/>
        </a:xfrm>
        <a:prstGeom prst="rect">
          <a:avLst/>
        </a:prstGeom>
      </xdr:spPr>
    </xdr:pic>
    <xdr:clientData/>
  </xdr:oneCellAnchor>
  <xdr:oneCellAnchor>
    <xdr:from>
      <xdr:col>6</xdr:col>
      <xdr:colOff>95406</xdr:colOff>
      <xdr:row>340</xdr:row>
      <xdr:rowOff>39688</xdr:rowOff>
    </xdr:from>
    <xdr:ext cx="247339" cy="254000"/>
    <xdr:pic>
      <xdr:nvPicPr>
        <xdr:cNvPr id="1225" name="Picture 1224">
          <a:extLst>
            <a:ext uri="{FF2B5EF4-FFF2-40B4-BE49-F238E27FC236}">
              <a16:creationId xmlns:a16="http://schemas.microsoft.com/office/drawing/2014/main" id="{00000000-0008-0000-0C00-0000C9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14901663"/>
          <a:ext cx="247339" cy="254000"/>
        </a:xfrm>
        <a:prstGeom prst="rect">
          <a:avLst/>
        </a:prstGeom>
      </xdr:spPr>
    </xdr:pic>
    <xdr:clientData/>
  </xdr:oneCellAnchor>
  <xdr:oneCellAnchor>
    <xdr:from>
      <xdr:col>2</xdr:col>
      <xdr:colOff>58170</xdr:colOff>
      <xdr:row>341</xdr:row>
      <xdr:rowOff>39688</xdr:rowOff>
    </xdr:from>
    <xdr:ext cx="255135" cy="254000"/>
    <xdr:pic>
      <xdr:nvPicPr>
        <xdr:cNvPr id="1226" name="Picture 1225">
          <a:extLst>
            <a:ext uri="{FF2B5EF4-FFF2-40B4-BE49-F238E27FC236}">
              <a16:creationId xmlns:a16="http://schemas.microsoft.com/office/drawing/2014/main" id="{00000000-0008-0000-0C00-0000CA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15235038"/>
          <a:ext cx="255135" cy="254000"/>
        </a:xfrm>
        <a:prstGeom prst="rect">
          <a:avLst/>
        </a:prstGeom>
      </xdr:spPr>
    </xdr:pic>
    <xdr:clientData/>
  </xdr:oneCellAnchor>
  <xdr:oneCellAnchor>
    <xdr:from>
      <xdr:col>6</xdr:col>
      <xdr:colOff>91413</xdr:colOff>
      <xdr:row>341</xdr:row>
      <xdr:rowOff>39688</xdr:rowOff>
    </xdr:from>
    <xdr:ext cx="255324" cy="254000"/>
    <xdr:pic>
      <xdr:nvPicPr>
        <xdr:cNvPr id="1227" name="Picture 1226">
          <a:extLst>
            <a:ext uri="{FF2B5EF4-FFF2-40B4-BE49-F238E27FC236}">
              <a16:creationId xmlns:a16="http://schemas.microsoft.com/office/drawing/2014/main" id="{00000000-0008-0000-0C00-0000CB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15235038"/>
          <a:ext cx="255324" cy="254000"/>
        </a:xfrm>
        <a:prstGeom prst="rect">
          <a:avLst/>
        </a:prstGeom>
      </xdr:spPr>
    </xdr:pic>
    <xdr:clientData/>
  </xdr:oneCellAnchor>
  <xdr:oneCellAnchor>
    <xdr:from>
      <xdr:col>2</xdr:col>
      <xdr:colOff>38263</xdr:colOff>
      <xdr:row>342</xdr:row>
      <xdr:rowOff>39688</xdr:rowOff>
    </xdr:from>
    <xdr:ext cx="294948" cy="254000"/>
    <xdr:pic>
      <xdr:nvPicPr>
        <xdr:cNvPr id="1228" name="Picture 1227">
          <a:extLst>
            <a:ext uri="{FF2B5EF4-FFF2-40B4-BE49-F238E27FC236}">
              <a16:creationId xmlns:a16="http://schemas.microsoft.com/office/drawing/2014/main" id="{00000000-0008-0000-0C00-0000CC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15568413"/>
          <a:ext cx="294948" cy="254000"/>
        </a:xfrm>
        <a:prstGeom prst="rect">
          <a:avLst/>
        </a:prstGeom>
      </xdr:spPr>
    </xdr:pic>
    <xdr:clientData/>
  </xdr:oneCellAnchor>
  <xdr:oneCellAnchor>
    <xdr:from>
      <xdr:col>6</xdr:col>
      <xdr:colOff>104283</xdr:colOff>
      <xdr:row>342</xdr:row>
      <xdr:rowOff>39688</xdr:rowOff>
    </xdr:from>
    <xdr:ext cx="229585" cy="254000"/>
    <xdr:pic>
      <xdr:nvPicPr>
        <xdr:cNvPr id="1229" name="Picture 1228">
          <a:extLst>
            <a:ext uri="{FF2B5EF4-FFF2-40B4-BE49-F238E27FC236}">
              <a16:creationId xmlns:a16="http://schemas.microsoft.com/office/drawing/2014/main" id="{00000000-0008-0000-0C00-0000CD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15568413"/>
          <a:ext cx="229585" cy="254000"/>
        </a:xfrm>
        <a:prstGeom prst="rect">
          <a:avLst/>
        </a:prstGeom>
      </xdr:spPr>
    </xdr:pic>
    <xdr:clientData/>
  </xdr:oneCellAnchor>
  <xdr:oneCellAnchor>
    <xdr:from>
      <xdr:col>2</xdr:col>
      <xdr:colOff>59230</xdr:colOff>
      <xdr:row>343</xdr:row>
      <xdr:rowOff>39688</xdr:rowOff>
    </xdr:from>
    <xdr:ext cx="253016" cy="254000"/>
    <xdr:pic>
      <xdr:nvPicPr>
        <xdr:cNvPr id="1230" name="Picture 1229">
          <a:extLst>
            <a:ext uri="{FF2B5EF4-FFF2-40B4-BE49-F238E27FC236}">
              <a16:creationId xmlns:a16="http://schemas.microsoft.com/office/drawing/2014/main" id="{00000000-0008-0000-0C00-0000CE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15901788"/>
          <a:ext cx="253016" cy="254000"/>
        </a:xfrm>
        <a:prstGeom prst="rect">
          <a:avLst/>
        </a:prstGeom>
      </xdr:spPr>
    </xdr:pic>
    <xdr:clientData/>
  </xdr:oneCellAnchor>
  <xdr:oneCellAnchor>
    <xdr:from>
      <xdr:col>6</xdr:col>
      <xdr:colOff>108177</xdr:colOff>
      <xdr:row>343</xdr:row>
      <xdr:rowOff>39688</xdr:rowOff>
    </xdr:from>
    <xdr:ext cx="221796" cy="254000"/>
    <xdr:pic>
      <xdr:nvPicPr>
        <xdr:cNvPr id="1231" name="Picture 1230">
          <a:extLst>
            <a:ext uri="{FF2B5EF4-FFF2-40B4-BE49-F238E27FC236}">
              <a16:creationId xmlns:a16="http://schemas.microsoft.com/office/drawing/2014/main" id="{00000000-0008-0000-0C00-0000CF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15901788"/>
          <a:ext cx="221796" cy="254000"/>
        </a:xfrm>
        <a:prstGeom prst="rect">
          <a:avLst/>
        </a:prstGeom>
      </xdr:spPr>
    </xdr:pic>
    <xdr:clientData/>
  </xdr:oneCellAnchor>
  <xdr:oneCellAnchor>
    <xdr:from>
      <xdr:col>2</xdr:col>
      <xdr:colOff>58076</xdr:colOff>
      <xdr:row>344</xdr:row>
      <xdr:rowOff>39688</xdr:rowOff>
    </xdr:from>
    <xdr:ext cx="255324" cy="254000"/>
    <xdr:pic>
      <xdr:nvPicPr>
        <xdr:cNvPr id="1232" name="Picture 1231">
          <a:extLst>
            <a:ext uri="{FF2B5EF4-FFF2-40B4-BE49-F238E27FC236}">
              <a16:creationId xmlns:a16="http://schemas.microsoft.com/office/drawing/2014/main" id="{00000000-0008-0000-0C00-0000D0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16235163"/>
          <a:ext cx="255324" cy="254000"/>
        </a:xfrm>
        <a:prstGeom prst="rect">
          <a:avLst/>
        </a:prstGeom>
      </xdr:spPr>
    </xdr:pic>
    <xdr:clientData/>
  </xdr:oneCellAnchor>
  <xdr:oneCellAnchor>
    <xdr:from>
      <xdr:col>6</xdr:col>
      <xdr:colOff>91413</xdr:colOff>
      <xdr:row>344</xdr:row>
      <xdr:rowOff>39688</xdr:rowOff>
    </xdr:from>
    <xdr:ext cx="255324" cy="254000"/>
    <xdr:pic>
      <xdr:nvPicPr>
        <xdr:cNvPr id="1233" name="Picture 1232">
          <a:extLst>
            <a:ext uri="{FF2B5EF4-FFF2-40B4-BE49-F238E27FC236}">
              <a16:creationId xmlns:a16="http://schemas.microsoft.com/office/drawing/2014/main" id="{00000000-0008-0000-0C00-0000D1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16235163"/>
          <a:ext cx="255324" cy="254000"/>
        </a:xfrm>
        <a:prstGeom prst="rect">
          <a:avLst/>
        </a:prstGeom>
      </xdr:spPr>
    </xdr:pic>
    <xdr:clientData/>
  </xdr:oneCellAnchor>
  <xdr:oneCellAnchor>
    <xdr:from>
      <xdr:col>2</xdr:col>
      <xdr:colOff>89625</xdr:colOff>
      <xdr:row>348</xdr:row>
      <xdr:rowOff>39688</xdr:rowOff>
    </xdr:from>
    <xdr:ext cx="192225" cy="254000"/>
    <xdr:pic>
      <xdr:nvPicPr>
        <xdr:cNvPr id="1234" name="Picture 1233">
          <a:extLst>
            <a:ext uri="{FF2B5EF4-FFF2-40B4-BE49-F238E27FC236}">
              <a16:creationId xmlns:a16="http://schemas.microsoft.com/office/drawing/2014/main" id="{00000000-0008-0000-0C00-0000D2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17635338"/>
          <a:ext cx="192225" cy="254000"/>
        </a:xfrm>
        <a:prstGeom prst="rect">
          <a:avLst/>
        </a:prstGeom>
      </xdr:spPr>
    </xdr:pic>
    <xdr:clientData/>
  </xdr:oneCellAnchor>
  <xdr:oneCellAnchor>
    <xdr:from>
      <xdr:col>6</xdr:col>
      <xdr:colOff>91413</xdr:colOff>
      <xdr:row>348</xdr:row>
      <xdr:rowOff>39688</xdr:rowOff>
    </xdr:from>
    <xdr:ext cx="255324" cy="254000"/>
    <xdr:pic>
      <xdr:nvPicPr>
        <xdr:cNvPr id="1235" name="Picture 1234">
          <a:extLst>
            <a:ext uri="{FF2B5EF4-FFF2-40B4-BE49-F238E27FC236}">
              <a16:creationId xmlns:a16="http://schemas.microsoft.com/office/drawing/2014/main" id="{00000000-0008-0000-0C00-0000D3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17635338"/>
          <a:ext cx="255324" cy="254000"/>
        </a:xfrm>
        <a:prstGeom prst="rect">
          <a:avLst/>
        </a:prstGeom>
      </xdr:spPr>
    </xdr:pic>
    <xdr:clientData/>
  </xdr:oneCellAnchor>
  <xdr:oneCellAnchor>
    <xdr:from>
      <xdr:col>2</xdr:col>
      <xdr:colOff>72280</xdr:colOff>
      <xdr:row>349</xdr:row>
      <xdr:rowOff>39688</xdr:rowOff>
    </xdr:from>
    <xdr:ext cx="226914" cy="254000"/>
    <xdr:pic>
      <xdr:nvPicPr>
        <xdr:cNvPr id="1236" name="Picture 1235">
          <a:extLst>
            <a:ext uri="{FF2B5EF4-FFF2-40B4-BE49-F238E27FC236}">
              <a16:creationId xmlns:a16="http://schemas.microsoft.com/office/drawing/2014/main" id="{00000000-0008-0000-0C00-0000D4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17968713"/>
          <a:ext cx="226914" cy="254000"/>
        </a:xfrm>
        <a:prstGeom prst="rect">
          <a:avLst/>
        </a:prstGeom>
      </xdr:spPr>
    </xdr:pic>
    <xdr:clientData/>
  </xdr:oneCellAnchor>
  <xdr:oneCellAnchor>
    <xdr:from>
      <xdr:col>6</xdr:col>
      <xdr:colOff>91413</xdr:colOff>
      <xdr:row>349</xdr:row>
      <xdr:rowOff>39688</xdr:rowOff>
    </xdr:from>
    <xdr:ext cx="255324" cy="254000"/>
    <xdr:pic>
      <xdr:nvPicPr>
        <xdr:cNvPr id="1237" name="Picture 1236">
          <a:extLst>
            <a:ext uri="{FF2B5EF4-FFF2-40B4-BE49-F238E27FC236}">
              <a16:creationId xmlns:a16="http://schemas.microsoft.com/office/drawing/2014/main" id="{00000000-0008-0000-0C00-0000D5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17968713"/>
          <a:ext cx="255324" cy="254000"/>
        </a:xfrm>
        <a:prstGeom prst="rect">
          <a:avLst/>
        </a:prstGeom>
      </xdr:spPr>
    </xdr:pic>
    <xdr:clientData/>
  </xdr:oneCellAnchor>
  <xdr:oneCellAnchor>
    <xdr:from>
      <xdr:col>2</xdr:col>
      <xdr:colOff>58170</xdr:colOff>
      <xdr:row>350</xdr:row>
      <xdr:rowOff>39688</xdr:rowOff>
    </xdr:from>
    <xdr:ext cx="255135" cy="254000"/>
    <xdr:pic>
      <xdr:nvPicPr>
        <xdr:cNvPr id="1238" name="Picture 1237">
          <a:extLst>
            <a:ext uri="{FF2B5EF4-FFF2-40B4-BE49-F238E27FC236}">
              <a16:creationId xmlns:a16="http://schemas.microsoft.com/office/drawing/2014/main" id="{00000000-0008-0000-0C00-0000D6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18302088"/>
          <a:ext cx="255135" cy="254000"/>
        </a:xfrm>
        <a:prstGeom prst="rect">
          <a:avLst/>
        </a:prstGeom>
      </xdr:spPr>
    </xdr:pic>
    <xdr:clientData/>
  </xdr:oneCellAnchor>
  <xdr:oneCellAnchor>
    <xdr:from>
      <xdr:col>6</xdr:col>
      <xdr:colOff>90238</xdr:colOff>
      <xdr:row>350</xdr:row>
      <xdr:rowOff>39688</xdr:rowOff>
    </xdr:from>
    <xdr:ext cx="257674" cy="254000"/>
    <xdr:pic>
      <xdr:nvPicPr>
        <xdr:cNvPr id="1239" name="Picture 1238">
          <a:extLst>
            <a:ext uri="{FF2B5EF4-FFF2-40B4-BE49-F238E27FC236}">
              <a16:creationId xmlns:a16="http://schemas.microsoft.com/office/drawing/2014/main" id="{00000000-0008-0000-0C00-0000D7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18302088"/>
          <a:ext cx="257674" cy="254000"/>
        </a:xfrm>
        <a:prstGeom prst="rect">
          <a:avLst/>
        </a:prstGeom>
      </xdr:spPr>
    </xdr:pic>
    <xdr:clientData/>
  </xdr:oneCellAnchor>
  <xdr:oneCellAnchor>
    <xdr:from>
      <xdr:col>2</xdr:col>
      <xdr:colOff>58076</xdr:colOff>
      <xdr:row>351</xdr:row>
      <xdr:rowOff>39688</xdr:rowOff>
    </xdr:from>
    <xdr:ext cx="255324" cy="254000"/>
    <xdr:pic>
      <xdr:nvPicPr>
        <xdr:cNvPr id="1240" name="Picture 1239">
          <a:extLst>
            <a:ext uri="{FF2B5EF4-FFF2-40B4-BE49-F238E27FC236}">
              <a16:creationId xmlns:a16="http://schemas.microsoft.com/office/drawing/2014/main" id="{00000000-0008-0000-0C00-0000D8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18635463"/>
          <a:ext cx="255324" cy="254000"/>
        </a:xfrm>
        <a:prstGeom prst="rect">
          <a:avLst/>
        </a:prstGeom>
      </xdr:spPr>
    </xdr:pic>
    <xdr:clientData/>
  </xdr:oneCellAnchor>
  <xdr:oneCellAnchor>
    <xdr:from>
      <xdr:col>6</xdr:col>
      <xdr:colOff>91413</xdr:colOff>
      <xdr:row>351</xdr:row>
      <xdr:rowOff>39688</xdr:rowOff>
    </xdr:from>
    <xdr:ext cx="255324" cy="254000"/>
    <xdr:pic>
      <xdr:nvPicPr>
        <xdr:cNvPr id="1241" name="Picture 1240">
          <a:extLst>
            <a:ext uri="{FF2B5EF4-FFF2-40B4-BE49-F238E27FC236}">
              <a16:creationId xmlns:a16="http://schemas.microsoft.com/office/drawing/2014/main" id="{00000000-0008-0000-0C00-0000D9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18635463"/>
          <a:ext cx="255324" cy="254000"/>
        </a:xfrm>
        <a:prstGeom prst="rect">
          <a:avLst/>
        </a:prstGeom>
      </xdr:spPr>
    </xdr:pic>
    <xdr:clientData/>
  </xdr:oneCellAnchor>
  <xdr:oneCellAnchor>
    <xdr:from>
      <xdr:col>2</xdr:col>
      <xdr:colOff>58076</xdr:colOff>
      <xdr:row>353</xdr:row>
      <xdr:rowOff>39688</xdr:rowOff>
    </xdr:from>
    <xdr:ext cx="255324" cy="254000"/>
    <xdr:pic>
      <xdr:nvPicPr>
        <xdr:cNvPr id="1242" name="Picture 1241">
          <a:extLst>
            <a:ext uri="{FF2B5EF4-FFF2-40B4-BE49-F238E27FC236}">
              <a16:creationId xmlns:a16="http://schemas.microsoft.com/office/drawing/2014/main" id="{00000000-0008-0000-0C00-0000DA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19302213"/>
          <a:ext cx="255324" cy="254000"/>
        </a:xfrm>
        <a:prstGeom prst="rect">
          <a:avLst/>
        </a:prstGeom>
      </xdr:spPr>
    </xdr:pic>
    <xdr:clientData/>
  </xdr:oneCellAnchor>
  <xdr:oneCellAnchor>
    <xdr:from>
      <xdr:col>6</xdr:col>
      <xdr:colOff>91413</xdr:colOff>
      <xdr:row>353</xdr:row>
      <xdr:rowOff>39688</xdr:rowOff>
    </xdr:from>
    <xdr:ext cx="255324" cy="254000"/>
    <xdr:pic>
      <xdr:nvPicPr>
        <xdr:cNvPr id="1243" name="Picture 1242">
          <a:extLst>
            <a:ext uri="{FF2B5EF4-FFF2-40B4-BE49-F238E27FC236}">
              <a16:creationId xmlns:a16="http://schemas.microsoft.com/office/drawing/2014/main" id="{00000000-0008-0000-0C00-0000DB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19302213"/>
          <a:ext cx="255324" cy="254000"/>
        </a:xfrm>
        <a:prstGeom prst="rect">
          <a:avLst/>
        </a:prstGeom>
      </xdr:spPr>
    </xdr:pic>
    <xdr:clientData/>
  </xdr:oneCellAnchor>
  <xdr:oneCellAnchor>
    <xdr:from>
      <xdr:col>2</xdr:col>
      <xdr:colOff>62068</xdr:colOff>
      <xdr:row>354</xdr:row>
      <xdr:rowOff>39688</xdr:rowOff>
    </xdr:from>
    <xdr:ext cx="247339" cy="254000"/>
    <xdr:pic>
      <xdr:nvPicPr>
        <xdr:cNvPr id="1244" name="Picture 1243">
          <a:extLst>
            <a:ext uri="{FF2B5EF4-FFF2-40B4-BE49-F238E27FC236}">
              <a16:creationId xmlns:a16="http://schemas.microsoft.com/office/drawing/2014/main" id="{00000000-0008-0000-0C00-0000DC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19635588"/>
          <a:ext cx="247339" cy="254000"/>
        </a:xfrm>
        <a:prstGeom prst="rect">
          <a:avLst/>
        </a:prstGeom>
      </xdr:spPr>
    </xdr:pic>
    <xdr:clientData/>
  </xdr:oneCellAnchor>
  <xdr:oneCellAnchor>
    <xdr:from>
      <xdr:col>6</xdr:col>
      <xdr:colOff>91413</xdr:colOff>
      <xdr:row>354</xdr:row>
      <xdr:rowOff>39688</xdr:rowOff>
    </xdr:from>
    <xdr:ext cx="255324" cy="254000"/>
    <xdr:pic>
      <xdr:nvPicPr>
        <xdr:cNvPr id="1245" name="Picture 1244">
          <a:extLst>
            <a:ext uri="{FF2B5EF4-FFF2-40B4-BE49-F238E27FC236}">
              <a16:creationId xmlns:a16="http://schemas.microsoft.com/office/drawing/2014/main" id="{00000000-0008-0000-0C00-0000DD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19635588"/>
          <a:ext cx="255324" cy="254000"/>
        </a:xfrm>
        <a:prstGeom prst="rect">
          <a:avLst/>
        </a:prstGeom>
      </xdr:spPr>
    </xdr:pic>
    <xdr:clientData/>
  </xdr:oneCellAnchor>
  <xdr:oneCellAnchor>
    <xdr:from>
      <xdr:col>2</xdr:col>
      <xdr:colOff>74840</xdr:colOff>
      <xdr:row>355</xdr:row>
      <xdr:rowOff>39688</xdr:rowOff>
    </xdr:from>
    <xdr:ext cx="221796" cy="254000"/>
    <xdr:pic>
      <xdr:nvPicPr>
        <xdr:cNvPr id="1246" name="Picture 1245">
          <a:extLst>
            <a:ext uri="{FF2B5EF4-FFF2-40B4-BE49-F238E27FC236}">
              <a16:creationId xmlns:a16="http://schemas.microsoft.com/office/drawing/2014/main" id="{00000000-0008-0000-0C00-0000DE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19968963"/>
          <a:ext cx="221796" cy="254000"/>
        </a:xfrm>
        <a:prstGeom prst="rect">
          <a:avLst/>
        </a:prstGeom>
      </xdr:spPr>
    </xdr:pic>
    <xdr:clientData/>
  </xdr:oneCellAnchor>
  <xdr:oneCellAnchor>
    <xdr:from>
      <xdr:col>6</xdr:col>
      <xdr:colOff>105618</xdr:colOff>
      <xdr:row>355</xdr:row>
      <xdr:rowOff>39688</xdr:rowOff>
    </xdr:from>
    <xdr:ext cx="226914" cy="254000"/>
    <xdr:pic>
      <xdr:nvPicPr>
        <xdr:cNvPr id="1247" name="Picture 1246">
          <a:extLst>
            <a:ext uri="{FF2B5EF4-FFF2-40B4-BE49-F238E27FC236}">
              <a16:creationId xmlns:a16="http://schemas.microsoft.com/office/drawing/2014/main" id="{00000000-0008-0000-0C00-0000DF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19968963"/>
          <a:ext cx="226914" cy="254000"/>
        </a:xfrm>
        <a:prstGeom prst="rect">
          <a:avLst/>
        </a:prstGeom>
      </xdr:spPr>
    </xdr:pic>
    <xdr:clientData/>
  </xdr:oneCellAnchor>
  <xdr:oneCellAnchor>
    <xdr:from>
      <xdr:col>2</xdr:col>
      <xdr:colOff>58076</xdr:colOff>
      <xdr:row>356</xdr:row>
      <xdr:rowOff>37617</xdr:rowOff>
    </xdr:from>
    <xdr:ext cx="255324" cy="254000"/>
    <xdr:pic>
      <xdr:nvPicPr>
        <xdr:cNvPr id="1248" name="Picture 1247">
          <a:extLst>
            <a:ext uri="{FF2B5EF4-FFF2-40B4-BE49-F238E27FC236}">
              <a16:creationId xmlns:a16="http://schemas.microsoft.com/office/drawing/2014/main" id="{00000000-0008-0000-0C00-0000E0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20300267"/>
          <a:ext cx="255324" cy="254000"/>
        </a:xfrm>
        <a:prstGeom prst="rect">
          <a:avLst/>
        </a:prstGeom>
      </xdr:spPr>
    </xdr:pic>
    <xdr:clientData/>
  </xdr:oneCellAnchor>
  <xdr:oneCellAnchor>
    <xdr:from>
      <xdr:col>6</xdr:col>
      <xdr:colOff>91507</xdr:colOff>
      <xdr:row>356</xdr:row>
      <xdr:rowOff>37617</xdr:rowOff>
    </xdr:from>
    <xdr:ext cx="255135" cy="254000"/>
    <xdr:pic>
      <xdr:nvPicPr>
        <xdr:cNvPr id="1249" name="Picture 1248">
          <a:extLst>
            <a:ext uri="{FF2B5EF4-FFF2-40B4-BE49-F238E27FC236}">
              <a16:creationId xmlns:a16="http://schemas.microsoft.com/office/drawing/2014/main" id="{00000000-0008-0000-0C00-0000E1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20300267"/>
          <a:ext cx="255135" cy="254000"/>
        </a:xfrm>
        <a:prstGeom prst="rect">
          <a:avLst/>
        </a:prstGeom>
      </xdr:spPr>
    </xdr:pic>
    <xdr:clientData/>
  </xdr:oneCellAnchor>
  <xdr:oneCellAnchor>
    <xdr:from>
      <xdr:col>2</xdr:col>
      <xdr:colOff>58076</xdr:colOff>
      <xdr:row>357</xdr:row>
      <xdr:rowOff>39688</xdr:rowOff>
    </xdr:from>
    <xdr:ext cx="255324" cy="254000"/>
    <xdr:pic>
      <xdr:nvPicPr>
        <xdr:cNvPr id="1250" name="Picture 1249">
          <a:extLst>
            <a:ext uri="{FF2B5EF4-FFF2-40B4-BE49-F238E27FC236}">
              <a16:creationId xmlns:a16="http://schemas.microsoft.com/office/drawing/2014/main" id="{00000000-0008-0000-0C00-0000E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20635713"/>
          <a:ext cx="255324" cy="254000"/>
        </a:xfrm>
        <a:prstGeom prst="rect">
          <a:avLst/>
        </a:prstGeom>
      </xdr:spPr>
    </xdr:pic>
    <xdr:clientData/>
  </xdr:oneCellAnchor>
  <xdr:oneCellAnchor>
    <xdr:from>
      <xdr:col>6</xdr:col>
      <xdr:colOff>90238</xdr:colOff>
      <xdr:row>357</xdr:row>
      <xdr:rowOff>39688</xdr:rowOff>
    </xdr:from>
    <xdr:ext cx="257674" cy="254000"/>
    <xdr:pic>
      <xdr:nvPicPr>
        <xdr:cNvPr id="1251" name="Picture 1250">
          <a:extLst>
            <a:ext uri="{FF2B5EF4-FFF2-40B4-BE49-F238E27FC236}">
              <a16:creationId xmlns:a16="http://schemas.microsoft.com/office/drawing/2014/main" id="{00000000-0008-0000-0C00-0000E3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20635713"/>
          <a:ext cx="257674" cy="254000"/>
        </a:xfrm>
        <a:prstGeom prst="rect">
          <a:avLst/>
        </a:prstGeom>
      </xdr:spPr>
    </xdr:pic>
    <xdr:clientData/>
  </xdr:oneCellAnchor>
  <xdr:oneCellAnchor>
    <xdr:from>
      <xdr:col>2</xdr:col>
      <xdr:colOff>58076</xdr:colOff>
      <xdr:row>358</xdr:row>
      <xdr:rowOff>39688</xdr:rowOff>
    </xdr:from>
    <xdr:ext cx="255324" cy="254000"/>
    <xdr:pic>
      <xdr:nvPicPr>
        <xdr:cNvPr id="1252" name="Picture 1251">
          <a:extLst>
            <a:ext uri="{FF2B5EF4-FFF2-40B4-BE49-F238E27FC236}">
              <a16:creationId xmlns:a16="http://schemas.microsoft.com/office/drawing/2014/main" id="{00000000-0008-0000-0C00-0000E4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20969088"/>
          <a:ext cx="255324" cy="254000"/>
        </a:xfrm>
        <a:prstGeom prst="rect">
          <a:avLst/>
        </a:prstGeom>
      </xdr:spPr>
    </xdr:pic>
    <xdr:clientData/>
  </xdr:oneCellAnchor>
  <xdr:oneCellAnchor>
    <xdr:from>
      <xdr:col>6</xdr:col>
      <xdr:colOff>71601</xdr:colOff>
      <xdr:row>358</xdr:row>
      <xdr:rowOff>39688</xdr:rowOff>
    </xdr:from>
    <xdr:ext cx="294948" cy="254000"/>
    <xdr:pic>
      <xdr:nvPicPr>
        <xdr:cNvPr id="1253" name="Picture 1252">
          <a:extLst>
            <a:ext uri="{FF2B5EF4-FFF2-40B4-BE49-F238E27FC236}">
              <a16:creationId xmlns:a16="http://schemas.microsoft.com/office/drawing/2014/main" id="{00000000-0008-0000-0C00-0000E5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20969088"/>
          <a:ext cx="294948" cy="254000"/>
        </a:xfrm>
        <a:prstGeom prst="rect">
          <a:avLst/>
        </a:prstGeom>
      </xdr:spPr>
    </xdr:pic>
    <xdr:clientData/>
  </xdr:oneCellAnchor>
  <xdr:oneCellAnchor>
    <xdr:from>
      <xdr:col>2</xdr:col>
      <xdr:colOff>58076</xdr:colOff>
      <xdr:row>359</xdr:row>
      <xdr:rowOff>39688</xdr:rowOff>
    </xdr:from>
    <xdr:ext cx="255324" cy="254000"/>
    <xdr:pic>
      <xdr:nvPicPr>
        <xdr:cNvPr id="1254" name="Picture 1253">
          <a:extLst>
            <a:ext uri="{FF2B5EF4-FFF2-40B4-BE49-F238E27FC236}">
              <a16:creationId xmlns:a16="http://schemas.microsoft.com/office/drawing/2014/main" id="{00000000-0008-0000-0C00-0000E6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21302463"/>
          <a:ext cx="255324" cy="254000"/>
        </a:xfrm>
        <a:prstGeom prst="rect">
          <a:avLst/>
        </a:prstGeom>
      </xdr:spPr>
    </xdr:pic>
    <xdr:clientData/>
  </xdr:oneCellAnchor>
  <xdr:oneCellAnchor>
    <xdr:from>
      <xdr:col>6</xdr:col>
      <xdr:colOff>122963</xdr:colOff>
      <xdr:row>359</xdr:row>
      <xdr:rowOff>39688</xdr:rowOff>
    </xdr:from>
    <xdr:ext cx="192225" cy="254000"/>
    <xdr:pic>
      <xdr:nvPicPr>
        <xdr:cNvPr id="1255" name="Picture 1254">
          <a:extLst>
            <a:ext uri="{FF2B5EF4-FFF2-40B4-BE49-F238E27FC236}">
              <a16:creationId xmlns:a16="http://schemas.microsoft.com/office/drawing/2014/main" id="{00000000-0008-0000-0C00-0000E7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21302463"/>
          <a:ext cx="192225" cy="254000"/>
        </a:xfrm>
        <a:prstGeom prst="rect">
          <a:avLst/>
        </a:prstGeom>
      </xdr:spPr>
    </xdr:pic>
    <xdr:clientData/>
  </xdr:oneCellAnchor>
  <xdr:oneCellAnchor>
    <xdr:from>
      <xdr:col>2</xdr:col>
      <xdr:colOff>56901</xdr:colOff>
      <xdr:row>361</xdr:row>
      <xdr:rowOff>39688</xdr:rowOff>
    </xdr:from>
    <xdr:ext cx="257674" cy="254000"/>
    <xdr:pic>
      <xdr:nvPicPr>
        <xdr:cNvPr id="1256" name="Picture 1255">
          <a:extLst>
            <a:ext uri="{FF2B5EF4-FFF2-40B4-BE49-F238E27FC236}">
              <a16:creationId xmlns:a16="http://schemas.microsoft.com/office/drawing/2014/main" id="{00000000-0008-0000-0C00-0000E8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21969213"/>
          <a:ext cx="257674" cy="254000"/>
        </a:xfrm>
        <a:prstGeom prst="rect">
          <a:avLst/>
        </a:prstGeom>
      </xdr:spPr>
    </xdr:pic>
    <xdr:clientData/>
  </xdr:oneCellAnchor>
  <xdr:oneCellAnchor>
    <xdr:from>
      <xdr:col>6</xdr:col>
      <xdr:colOff>92567</xdr:colOff>
      <xdr:row>361</xdr:row>
      <xdr:rowOff>39688</xdr:rowOff>
    </xdr:from>
    <xdr:ext cx="253016" cy="254000"/>
    <xdr:pic>
      <xdr:nvPicPr>
        <xdr:cNvPr id="1257" name="Picture 1256">
          <a:extLst>
            <a:ext uri="{FF2B5EF4-FFF2-40B4-BE49-F238E27FC236}">
              <a16:creationId xmlns:a16="http://schemas.microsoft.com/office/drawing/2014/main" id="{00000000-0008-0000-0C00-0000E9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21969213"/>
          <a:ext cx="253016" cy="254000"/>
        </a:xfrm>
        <a:prstGeom prst="rect">
          <a:avLst/>
        </a:prstGeom>
      </xdr:spPr>
    </xdr:pic>
    <xdr:clientData/>
  </xdr:oneCellAnchor>
  <xdr:oneCellAnchor>
    <xdr:from>
      <xdr:col>2</xdr:col>
      <xdr:colOff>58076</xdr:colOff>
      <xdr:row>362</xdr:row>
      <xdr:rowOff>39688</xdr:rowOff>
    </xdr:from>
    <xdr:ext cx="255324" cy="254000"/>
    <xdr:pic>
      <xdr:nvPicPr>
        <xdr:cNvPr id="1258" name="Picture 1257">
          <a:extLst>
            <a:ext uri="{FF2B5EF4-FFF2-40B4-BE49-F238E27FC236}">
              <a16:creationId xmlns:a16="http://schemas.microsoft.com/office/drawing/2014/main" id="{00000000-0008-0000-0C00-0000EA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22302588"/>
          <a:ext cx="255324" cy="254000"/>
        </a:xfrm>
        <a:prstGeom prst="rect">
          <a:avLst/>
        </a:prstGeom>
      </xdr:spPr>
    </xdr:pic>
    <xdr:clientData/>
  </xdr:oneCellAnchor>
  <xdr:oneCellAnchor>
    <xdr:from>
      <xdr:col>6</xdr:col>
      <xdr:colOff>112966</xdr:colOff>
      <xdr:row>362</xdr:row>
      <xdr:rowOff>39688</xdr:rowOff>
    </xdr:from>
    <xdr:ext cx="212218" cy="254000"/>
    <xdr:pic>
      <xdr:nvPicPr>
        <xdr:cNvPr id="1259" name="Picture 1258">
          <a:extLst>
            <a:ext uri="{FF2B5EF4-FFF2-40B4-BE49-F238E27FC236}">
              <a16:creationId xmlns:a16="http://schemas.microsoft.com/office/drawing/2014/main" id="{00000000-0008-0000-0C00-0000EB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22302588"/>
          <a:ext cx="212218" cy="254000"/>
        </a:xfrm>
        <a:prstGeom prst="rect">
          <a:avLst/>
        </a:prstGeom>
      </xdr:spPr>
    </xdr:pic>
    <xdr:clientData/>
  </xdr:oneCellAnchor>
  <xdr:oneCellAnchor>
    <xdr:from>
      <xdr:col>2</xdr:col>
      <xdr:colOff>70945</xdr:colOff>
      <xdr:row>364</xdr:row>
      <xdr:rowOff>39688</xdr:rowOff>
    </xdr:from>
    <xdr:ext cx="229585" cy="254000"/>
    <xdr:pic>
      <xdr:nvPicPr>
        <xdr:cNvPr id="1260" name="Picture 1259">
          <a:extLst>
            <a:ext uri="{FF2B5EF4-FFF2-40B4-BE49-F238E27FC236}">
              <a16:creationId xmlns:a16="http://schemas.microsoft.com/office/drawing/2014/main" id="{00000000-0008-0000-0C00-0000EC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22969338"/>
          <a:ext cx="229585" cy="254000"/>
        </a:xfrm>
        <a:prstGeom prst="rect">
          <a:avLst/>
        </a:prstGeom>
      </xdr:spPr>
    </xdr:pic>
    <xdr:clientData/>
  </xdr:oneCellAnchor>
  <xdr:oneCellAnchor>
    <xdr:from>
      <xdr:col>6</xdr:col>
      <xdr:colOff>91507</xdr:colOff>
      <xdr:row>364</xdr:row>
      <xdr:rowOff>39688</xdr:rowOff>
    </xdr:from>
    <xdr:ext cx="255135" cy="254000"/>
    <xdr:pic>
      <xdr:nvPicPr>
        <xdr:cNvPr id="1261" name="Picture 1260">
          <a:extLst>
            <a:ext uri="{FF2B5EF4-FFF2-40B4-BE49-F238E27FC236}">
              <a16:creationId xmlns:a16="http://schemas.microsoft.com/office/drawing/2014/main" id="{00000000-0008-0000-0C00-0000ED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22969338"/>
          <a:ext cx="255135" cy="254000"/>
        </a:xfrm>
        <a:prstGeom prst="rect">
          <a:avLst/>
        </a:prstGeom>
      </xdr:spPr>
    </xdr:pic>
    <xdr:clientData/>
  </xdr:oneCellAnchor>
  <xdr:oneCellAnchor>
    <xdr:from>
      <xdr:col>2</xdr:col>
      <xdr:colOff>58076</xdr:colOff>
      <xdr:row>368</xdr:row>
      <xdr:rowOff>39688</xdr:rowOff>
    </xdr:from>
    <xdr:ext cx="255324" cy="254000"/>
    <xdr:pic>
      <xdr:nvPicPr>
        <xdr:cNvPr id="1262" name="Picture 1261">
          <a:extLst>
            <a:ext uri="{FF2B5EF4-FFF2-40B4-BE49-F238E27FC236}">
              <a16:creationId xmlns:a16="http://schemas.microsoft.com/office/drawing/2014/main" id="{00000000-0008-0000-0C00-0000EE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24369513"/>
          <a:ext cx="255324" cy="254000"/>
        </a:xfrm>
        <a:prstGeom prst="rect">
          <a:avLst/>
        </a:prstGeom>
      </xdr:spPr>
    </xdr:pic>
    <xdr:clientData/>
  </xdr:oneCellAnchor>
  <xdr:oneCellAnchor>
    <xdr:from>
      <xdr:col>6</xdr:col>
      <xdr:colOff>91413</xdr:colOff>
      <xdr:row>368</xdr:row>
      <xdr:rowOff>39688</xdr:rowOff>
    </xdr:from>
    <xdr:ext cx="255324" cy="254000"/>
    <xdr:pic>
      <xdr:nvPicPr>
        <xdr:cNvPr id="1263" name="Picture 1262">
          <a:extLst>
            <a:ext uri="{FF2B5EF4-FFF2-40B4-BE49-F238E27FC236}">
              <a16:creationId xmlns:a16="http://schemas.microsoft.com/office/drawing/2014/main" id="{00000000-0008-0000-0C00-0000EF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24369513"/>
          <a:ext cx="255324" cy="254000"/>
        </a:xfrm>
        <a:prstGeom prst="rect">
          <a:avLst/>
        </a:prstGeom>
      </xdr:spPr>
    </xdr:pic>
    <xdr:clientData/>
  </xdr:oneCellAnchor>
  <xdr:oneCellAnchor>
    <xdr:from>
      <xdr:col>2</xdr:col>
      <xdr:colOff>56901</xdr:colOff>
      <xdr:row>370</xdr:row>
      <xdr:rowOff>39688</xdr:rowOff>
    </xdr:from>
    <xdr:ext cx="257674" cy="254000"/>
    <xdr:pic>
      <xdr:nvPicPr>
        <xdr:cNvPr id="1264" name="Picture 1263">
          <a:extLst>
            <a:ext uri="{FF2B5EF4-FFF2-40B4-BE49-F238E27FC236}">
              <a16:creationId xmlns:a16="http://schemas.microsoft.com/office/drawing/2014/main" id="{00000000-0008-0000-0C00-0000F0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25036263"/>
          <a:ext cx="257674" cy="254000"/>
        </a:xfrm>
        <a:prstGeom prst="rect">
          <a:avLst/>
        </a:prstGeom>
      </xdr:spPr>
    </xdr:pic>
    <xdr:clientData/>
  </xdr:oneCellAnchor>
  <xdr:oneCellAnchor>
    <xdr:from>
      <xdr:col>6</xdr:col>
      <xdr:colOff>92567</xdr:colOff>
      <xdr:row>370</xdr:row>
      <xdr:rowOff>39688</xdr:rowOff>
    </xdr:from>
    <xdr:ext cx="253016" cy="254000"/>
    <xdr:pic>
      <xdr:nvPicPr>
        <xdr:cNvPr id="1265" name="Picture 1264">
          <a:extLst>
            <a:ext uri="{FF2B5EF4-FFF2-40B4-BE49-F238E27FC236}">
              <a16:creationId xmlns:a16="http://schemas.microsoft.com/office/drawing/2014/main" id="{00000000-0008-0000-0C00-0000F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25036263"/>
          <a:ext cx="253016" cy="254000"/>
        </a:xfrm>
        <a:prstGeom prst="rect">
          <a:avLst/>
        </a:prstGeom>
      </xdr:spPr>
    </xdr:pic>
    <xdr:clientData/>
  </xdr:oneCellAnchor>
  <xdr:oneCellAnchor>
    <xdr:from>
      <xdr:col>2</xdr:col>
      <xdr:colOff>58076</xdr:colOff>
      <xdr:row>371</xdr:row>
      <xdr:rowOff>39688</xdr:rowOff>
    </xdr:from>
    <xdr:ext cx="255324" cy="254000"/>
    <xdr:pic>
      <xdr:nvPicPr>
        <xdr:cNvPr id="1266" name="Picture 1265">
          <a:extLst>
            <a:ext uri="{FF2B5EF4-FFF2-40B4-BE49-F238E27FC236}">
              <a16:creationId xmlns:a16="http://schemas.microsoft.com/office/drawing/2014/main" id="{00000000-0008-0000-0C00-0000F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25369638"/>
          <a:ext cx="255324" cy="254000"/>
        </a:xfrm>
        <a:prstGeom prst="rect">
          <a:avLst/>
        </a:prstGeom>
      </xdr:spPr>
    </xdr:pic>
    <xdr:clientData/>
  </xdr:oneCellAnchor>
  <xdr:oneCellAnchor>
    <xdr:from>
      <xdr:col>6</xdr:col>
      <xdr:colOff>104283</xdr:colOff>
      <xdr:row>371</xdr:row>
      <xdr:rowOff>39688</xdr:rowOff>
    </xdr:from>
    <xdr:ext cx="229585" cy="254000"/>
    <xdr:pic>
      <xdr:nvPicPr>
        <xdr:cNvPr id="1267" name="Picture 1266">
          <a:extLst>
            <a:ext uri="{FF2B5EF4-FFF2-40B4-BE49-F238E27FC236}">
              <a16:creationId xmlns:a16="http://schemas.microsoft.com/office/drawing/2014/main" id="{00000000-0008-0000-0C00-0000F3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25369638"/>
          <a:ext cx="229585" cy="254000"/>
        </a:xfrm>
        <a:prstGeom prst="rect">
          <a:avLst/>
        </a:prstGeom>
      </xdr:spPr>
    </xdr:pic>
    <xdr:clientData/>
  </xdr:oneCellAnchor>
  <xdr:oneCellAnchor>
    <xdr:from>
      <xdr:col>2</xdr:col>
      <xdr:colOff>58170</xdr:colOff>
      <xdr:row>372</xdr:row>
      <xdr:rowOff>39688</xdr:rowOff>
    </xdr:from>
    <xdr:ext cx="255135" cy="254000"/>
    <xdr:pic>
      <xdr:nvPicPr>
        <xdr:cNvPr id="1268" name="Picture 1267">
          <a:extLst>
            <a:ext uri="{FF2B5EF4-FFF2-40B4-BE49-F238E27FC236}">
              <a16:creationId xmlns:a16="http://schemas.microsoft.com/office/drawing/2014/main" id="{00000000-0008-0000-0C00-0000F4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25703013"/>
          <a:ext cx="255135" cy="254000"/>
        </a:xfrm>
        <a:prstGeom prst="rect">
          <a:avLst/>
        </a:prstGeom>
      </xdr:spPr>
    </xdr:pic>
    <xdr:clientData/>
  </xdr:oneCellAnchor>
  <xdr:oneCellAnchor>
    <xdr:from>
      <xdr:col>6</xdr:col>
      <xdr:colOff>112966</xdr:colOff>
      <xdr:row>372</xdr:row>
      <xdr:rowOff>39688</xdr:rowOff>
    </xdr:from>
    <xdr:ext cx="212218" cy="254000"/>
    <xdr:pic>
      <xdr:nvPicPr>
        <xdr:cNvPr id="1269" name="Picture 1268">
          <a:extLst>
            <a:ext uri="{FF2B5EF4-FFF2-40B4-BE49-F238E27FC236}">
              <a16:creationId xmlns:a16="http://schemas.microsoft.com/office/drawing/2014/main" id="{00000000-0008-0000-0C00-0000F5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25703013"/>
          <a:ext cx="212218" cy="254000"/>
        </a:xfrm>
        <a:prstGeom prst="rect">
          <a:avLst/>
        </a:prstGeom>
      </xdr:spPr>
    </xdr:pic>
    <xdr:clientData/>
  </xdr:oneCellAnchor>
  <xdr:oneCellAnchor>
    <xdr:from>
      <xdr:col>2</xdr:col>
      <xdr:colOff>58170</xdr:colOff>
      <xdr:row>373</xdr:row>
      <xdr:rowOff>39688</xdr:rowOff>
    </xdr:from>
    <xdr:ext cx="255135" cy="254000"/>
    <xdr:pic>
      <xdr:nvPicPr>
        <xdr:cNvPr id="1270" name="Picture 1269">
          <a:extLst>
            <a:ext uri="{FF2B5EF4-FFF2-40B4-BE49-F238E27FC236}">
              <a16:creationId xmlns:a16="http://schemas.microsoft.com/office/drawing/2014/main" id="{00000000-0008-0000-0C00-0000F6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26036388"/>
          <a:ext cx="255135" cy="254000"/>
        </a:xfrm>
        <a:prstGeom prst="rect">
          <a:avLst/>
        </a:prstGeom>
      </xdr:spPr>
    </xdr:pic>
    <xdr:clientData/>
  </xdr:oneCellAnchor>
  <xdr:oneCellAnchor>
    <xdr:from>
      <xdr:col>6</xdr:col>
      <xdr:colOff>122963</xdr:colOff>
      <xdr:row>373</xdr:row>
      <xdr:rowOff>39688</xdr:rowOff>
    </xdr:from>
    <xdr:ext cx="192225" cy="254000"/>
    <xdr:pic>
      <xdr:nvPicPr>
        <xdr:cNvPr id="1271" name="Picture 1270">
          <a:extLst>
            <a:ext uri="{FF2B5EF4-FFF2-40B4-BE49-F238E27FC236}">
              <a16:creationId xmlns:a16="http://schemas.microsoft.com/office/drawing/2014/main" id="{00000000-0008-0000-0C00-0000F7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26036388"/>
          <a:ext cx="192225" cy="254000"/>
        </a:xfrm>
        <a:prstGeom prst="rect">
          <a:avLst/>
        </a:prstGeom>
      </xdr:spPr>
    </xdr:pic>
    <xdr:clientData/>
  </xdr:oneCellAnchor>
  <xdr:oneCellAnchor>
    <xdr:from>
      <xdr:col>2</xdr:col>
      <xdr:colOff>72280</xdr:colOff>
      <xdr:row>374</xdr:row>
      <xdr:rowOff>39688</xdr:rowOff>
    </xdr:from>
    <xdr:ext cx="226914" cy="254000"/>
    <xdr:pic>
      <xdr:nvPicPr>
        <xdr:cNvPr id="1272" name="Picture 1271">
          <a:extLst>
            <a:ext uri="{FF2B5EF4-FFF2-40B4-BE49-F238E27FC236}">
              <a16:creationId xmlns:a16="http://schemas.microsoft.com/office/drawing/2014/main" id="{00000000-0008-0000-0C00-0000F8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26369763"/>
          <a:ext cx="226914" cy="254000"/>
        </a:xfrm>
        <a:prstGeom prst="rect">
          <a:avLst/>
        </a:prstGeom>
      </xdr:spPr>
    </xdr:pic>
    <xdr:clientData/>
  </xdr:oneCellAnchor>
  <xdr:oneCellAnchor>
    <xdr:from>
      <xdr:col>6</xdr:col>
      <xdr:colOff>91413</xdr:colOff>
      <xdr:row>374</xdr:row>
      <xdr:rowOff>39688</xdr:rowOff>
    </xdr:from>
    <xdr:ext cx="255324" cy="254000"/>
    <xdr:pic>
      <xdr:nvPicPr>
        <xdr:cNvPr id="1273" name="Picture 1272">
          <a:extLst>
            <a:ext uri="{FF2B5EF4-FFF2-40B4-BE49-F238E27FC236}">
              <a16:creationId xmlns:a16="http://schemas.microsoft.com/office/drawing/2014/main" id="{00000000-0008-0000-0C00-0000F9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26369763"/>
          <a:ext cx="255324" cy="254000"/>
        </a:xfrm>
        <a:prstGeom prst="rect">
          <a:avLst/>
        </a:prstGeom>
      </xdr:spPr>
    </xdr:pic>
    <xdr:clientData/>
  </xdr:oneCellAnchor>
  <xdr:oneCellAnchor>
    <xdr:from>
      <xdr:col>2</xdr:col>
      <xdr:colOff>58076</xdr:colOff>
      <xdr:row>375</xdr:row>
      <xdr:rowOff>39688</xdr:rowOff>
    </xdr:from>
    <xdr:ext cx="255324" cy="254000"/>
    <xdr:pic>
      <xdr:nvPicPr>
        <xdr:cNvPr id="1274" name="Picture 1273">
          <a:extLst>
            <a:ext uri="{FF2B5EF4-FFF2-40B4-BE49-F238E27FC236}">
              <a16:creationId xmlns:a16="http://schemas.microsoft.com/office/drawing/2014/main" id="{00000000-0008-0000-0C00-0000FA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26703138"/>
          <a:ext cx="255324" cy="254000"/>
        </a:xfrm>
        <a:prstGeom prst="rect">
          <a:avLst/>
        </a:prstGeom>
      </xdr:spPr>
    </xdr:pic>
    <xdr:clientData/>
  </xdr:oneCellAnchor>
  <xdr:oneCellAnchor>
    <xdr:from>
      <xdr:col>6</xdr:col>
      <xdr:colOff>91413</xdr:colOff>
      <xdr:row>375</xdr:row>
      <xdr:rowOff>39688</xdr:rowOff>
    </xdr:from>
    <xdr:ext cx="255324" cy="254000"/>
    <xdr:pic>
      <xdr:nvPicPr>
        <xdr:cNvPr id="1275" name="Picture 1274">
          <a:extLst>
            <a:ext uri="{FF2B5EF4-FFF2-40B4-BE49-F238E27FC236}">
              <a16:creationId xmlns:a16="http://schemas.microsoft.com/office/drawing/2014/main" id="{00000000-0008-0000-0C00-0000FB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26703138"/>
          <a:ext cx="255324" cy="254000"/>
        </a:xfrm>
        <a:prstGeom prst="rect">
          <a:avLst/>
        </a:prstGeom>
      </xdr:spPr>
    </xdr:pic>
    <xdr:clientData/>
  </xdr:oneCellAnchor>
  <xdr:oneCellAnchor>
    <xdr:from>
      <xdr:col>2</xdr:col>
      <xdr:colOff>62068</xdr:colOff>
      <xdr:row>376</xdr:row>
      <xdr:rowOff>39688</xdr:rowOff>
    </xdr:from>
    <xdr:ext cx="247339" cy="254000"/>
    <xdr:pic>
      <xdr:nvPicPr>
        <xdr:cNvPr id="1276" name="Picture 1275">
          <a:extLst>
            <a:ext uri="{FF2B5EF4-FFF2-40B4-BE49-F238E27FC236}">
              <a16:creationId xmlns:a16="http://schemas.microsoft.com/office/drawing/2014/main" id="{00000000-0008-0000-0C00-0000FC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27036513"/>
          <a:ext cx="247339" cy="254000"/>
        </a:xfrm>
        <a:prstGeom prst="rect">
          <a:avLst/>
        </a:prstGeom>
      </xdr:spPr>
    </xdr:pic>
    <xdr:clientData/>
  </xdr:oneCellAnchor>
  <xdr:oneCellAnchor>
    <xdr:from>
      <xdr:col>6</xdr:col>
      <xdr:colOff>108177</xdr:colOff>
      <xdr:row>376</xdr:row>
      <xdr:rowOff>39688</xdr:rowOff>
    </xdr:from>
    <xdr:ext cx="221796" cy="254000"/>
    <xdr:pic>
      <xdr:nvPicPr>
        <xdr:cNvPr id="1277" name="Picture 1276">
          <a:extLst>
            <a:ext uri="{FF2B5EF4-FFF2-40B4-BE49-F238E27FC236}">
              <a16:creationId xmlns:a16="http://schemas.microsoft.com/office/drawing/2014/main" id="{00000000-0008-0000-0C00-0000FD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27036513"/>
          <a:ext cx="221796" cy="254000"/>
        </a:xfrm>
        <a:prstGeom prst="rect">
          <a:avLst/>
        </a:prstGeom>
      </xdr:spPr>
    </xdr:pic>
    <xdr:clientData/>
  </xdr:oneCellAnchor>
  <xdr:oneCellAnchor>
    <xdr:from>
      <xdr:col>2</xdr:col>
      <xdr:colOff>58076</xdr:colOff>
      <xdr:row>378</xdr:row>
      <xdr:rowOff>39688</xdr:rowOff>
    </xdr:from>
    <xdr:ext cx="255324" cy="254000"/>
    <xdr:pic>
      <xdr:nvPicPr>
        <xdr:cNvPr id="1278" name="Picture 1277">
          <a:extLst>
            <a:ext uri="{FF2B5EF4-FFF2-40B4-BE49-F238E27FC236}">
              <a16:creationId xmlns:a16="http://schemas.microsoft.com/office/drawing/2014/main" id="{00000000-0008-0000-0C00-0000FE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27703263"/>
          <a:ext cx="255324" cy="254000"/>
        </a:xfrm>
        <a:prstGeom prst="rect">
          <a:avLst/>
        </a:prstGeom>
      </xdr:spPr>
    </xdr:pic>
    <xdr:clientData/>
  </xdr:oneCellAnchor>
  <xdr:oneCellAnchor>
    <xdr:from>
      <xdr:col>6</xdr:col>
      <xdr:colOff>90238</xdr:colOff>
      <xdr:row>378</xdr:row>
      <xdr:rowOff>39688</xdr:rowOff>
    </xdr:from>
    <xdr:ext cx="257674" cy="254000"/>
    <xdr:pic>
      <xdr:nvPicPr>
        <xdr:cNvPr id="1279" name="Picture 1278">
          <a:extLst>
            <a:ext uri="{FF2B5EF4-FFF2-40B4-BE49-F238E27FC236}">
              <a16:creationId xmlns:a16="http://schemas.microsoft.com/office/drawing/2014/main" id="{00000000-0008-0000-0C00-0000FF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27703263"/>
          <a:ext cx="257674" cy="254000"/>
        </a:xfrm>
        <a:prstGeom prst="rect">
          <a:avLst/>
        </a:prstGeom>
      </xdr:spPr>
    </xdr:pic>
    <xdr:clientData/>
  </xdr:oneCellAnchor>
  <xdr:oneCellAnchor>
    <xdr:from>
      <xdr:col>2</xdr:col>
      <xdr:colOff>58076</xdr:colOff>
      <xdr:row>379</xdr:row>
      <xdr:rowOff>39688</xdr:rowOff>
    </xdr:from>
    <xdr:ext cx="255324" cy="254000"/>
    <xdr:pic>
      <xdr:nvPicPr>
        <xdr:cNvPr id="1280" name="Picture 1279">
          <a:extLst>
            <a:ext uri="{FF2B5EF4-FFF2-40B4-BE49-F238E27FC236}">
              <a16:creationId xmlns:a16="http://schemas.microsoft.com/office/drawing/2014/main" id="{00000000-0008-0000-0C00-000000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28036638"/>
          <a:ext cx="255324" cy="254000"/>
        </a:xfrm>
        <a:prstGeom prst="rect">
          <a:avLst/>
        </a:prstGeom>
      </xdr:spPr>
    </xdr:pic>
    <xdr:clientData/>
  </xdr:oneCellAnchor>
  <xdr:oneCellAnchor>
    <xdr:from>
      <xdr:col>6</xdr:col>
      <xdr:colOff>91413</xdr:colOff>
      <xdr:row>379</xdr:row>
      <xdr:rowOff>39688</xdr:rowOff>
    </xdr:from>
    <xdr:ext cx="255324" cy="254000"/>
    <xdr:pic>
      <xdr:nvPicPr>
        <xdr:cNvPr id="1281" name="Picture 1280">
          <a:extLst>
            <a:ext uri="{FF2B5EF4-FFF2-40B4-BE49-F238E27FC236}">
              <a16:creationId xmlns:a16="http://schemas.microsoft.com/office/drawing/2014/main" id="{00000000-0008-0000-0C00-000001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28036638"/>
          <a:ext cx="255324" cy="254000"/>
        </a:xfrm>
        <a:prstGeom prst="rect">
          <a:avLst/>
        </a:prstGeom>
      </xdr:spPr>
    </xdr:pic>
    <xdr:clientData/>
  </xdr:oneCellAnchor>
  <xdr:oneCellAnchor>
    <xdr:from>
      <xdr:col>2</xdr:col>
      <xdr:colOff>38263</xdr:colOff>
      <xdr:row>381</xdr:row>
      <xdr:rowOff>39688</xdr:rowOff>
    </xdr:from>
    <xdr:ext cx="294948" cy="254000"/>
    <xdr:pic>
      <xdr:nvPicPr>
        <xdr:cNvPr id="1282" name="Picture 1281">
          <a:extLst>
            <a:ext uri="{FF2B5EF4-FFF2-40B4-BE49-F238E27FC236}">
              <a16:creationId xmlns:a16="http://schemas.microsoft.com/office/drawing/2014/main" id="{00000000-0008-0000-0C00-000002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28703388"/>
          <a:ext cx="294948" cy="254000"/>
        </a:xfrm>
        <a:prstGeom prst="rect">
          <a:avLst/>
        </a:prstGeom>
      </xdr:spPr>
    </xdr:pic>
    <xdr:clientData/>
  </xdr:oneCellAnchor>
  <xdr:oneCellAnchor>
    <xdr:from>
      <xdr:col>6</xdr:col>
      <xdr:colOff>91413</xdr:colOff>
      <xdr:row>381</xdr:row>
      <xdr:rowOff>39688</xdr:rowOff>
    </xdr:from>
    <xdr:ext cx="255324" cy="254000"/>
    <xdr:pic>
      <xdr:nvPicPr>
        <xdr:cNvPr id="1283" name="Picture 1282">
          <a:extLst>
            <a:ext uri="{FF2B5EF4-FFF2-40B4-BE49-F238E27FC236}">
              <a16:creationId xmlns:a16="http://schemas.microsoft.com/office/drawing/2014/main" id="{00000000-0008-0000-0C00-000003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28703388"/>
          <a:ext cx="255324" cy="254000"/>
        </a:xfrm>
        <a:prstGeom prst="rect">
          <a:avLst/>
        </a:prstGeom>
      </xdr:spPr>
    </xdr:pic>
    <xdr:clientData/>
  </xdr:oneCellAnchor>
  <xdr:oneCellAnchor>
    <xdr:from>
      <xdr:col>2</xdr:col>
      <xdr:colOff>58076</xdr:colOff>
      <xdr:row>385</xdr:row>
      <xdr:rowOff>39688</xdr:rowOff>
    </xdr:from>
    <xdr:ext cx="255324" cy="254000"/>
    <xdr:pic>
      <xdr:nvPicPr>
        <xdr:cNvPr id="1284" name="Picture 1283">
          <a:extLst>
            <a:ext uri="{FF2B5EF4-FFF2-40B4-BE49-F238E27FC236}">
              <a16:creationId xmlns:a16="http://schemas.microsoft.com/office/drawing/2014/main" id="{00000000-0008-0000-0C00-000004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30103563"/>
          <a:ext cx="255324" cy="254000"/>
        </a:xfrm>
        <a:prstGeom prst="rect">
          <a:avLst/>
        </a:prstGeom>
      </xdr:spPr>
    </xdr:pic>
    <xdr:clientData/>
  </xdr:oneCellAnchor>
  <xdr:oneCellAnchor>
    <xdr:from>
      <xdr:col>6</xdr:col>
      <xdr:colOff>91413</xdr:colOff>
      <xdr:row>385</xdr:row>
      <xdr:rowOff>39688</xdr:rowOff>
    </xdr:from>
    <xdr:ext cx="255324" cy="254000"/>
    <xdr:pic>
      <xdr:nvPicPr>
        <xdr:cNvPr id="1285" name="Picture 1284">
          <a:extLst>
            <a:ext uri="{FF2B5EF4-FFF2-40B4-BE49-F238E27FC236}">
              <a16:creationId xmlns:a16="http://schemas.microsoft.com/office/drawing/2014/main" id="{00000000-0008-0000-0C00-000005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30103563"/>
          <a:ext cx="255324" cy="254000"/>
        </a:xfrm>
        <a:prstGeom prst="rect">
          <a:avLst/>
        </a:prstGeom>
      </xdr:spPr>
    </xdr:pic>
    <xdr:clientData/>
  </xdr:oneCellAnchor>
  <xdr:oneCellAnchor>
    <xdr:from>
      <xdr:col>2</xdr:col>
      <xdr:colOff>70945</xdr:colOff>
      <xdr:row>386</xdr:row>
      <xdr:rowOff>39688</xdr:rowOff>
    </xdr:from>
    <xdr:ext cx="229585" cy="254000"/>
    <xdr:pic>
      <xdr:nvPicPr>
        <xdr:cNvPr id="1286" name="Picture 1285">
          <a:extLst>
            <a:ext uri="{FF2B5EF4-FFF2-40B4-BE49-F238E27FC236}">
              <a16:creationId xmlns:a16="http://schemas.microsoft.com/office/drawing/2014/main" id="{00000000-0008-0000-0C00-000006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30436938"/>
          <a:ext cx="229585" cy="254000"/>
        </a:xfrm>
        <a:prstGeom prst="rect">
          <a:avLst/>
        </a:prstGeom>
      </xdr:spPr>
    </xdr:pic>
    <xdr:clientData/>
  </xdr:oneCellAnchor>
  <xdr:oneCellAnchor>
    <xdr:from>
      <xdr:col>6</xdr:col>
      <xdr:colOff>90238</xdr:colOff>
      <xdr:row>386</xdr:row>
      <xdr:rowOff>39688</xdr:rowOff>
    </xdr:from>
    <xdr:ext cx="257674" cy="254000"/>
    <xdr:pic>
      <xdr:nvPicPr>
        <xdr:cNvPr id="1287" name="Picture 1286">
          <a:extLst>
            <a:ext uri="{FF2B5EF4-FFF2-40B4-BE49-F238E27FC236}">
              <a16:creationId xmlns:a16="http://schemas.microsoft.com/office/drawing/2014/main" id="{00000000-0008-0000-0C00-000007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30436938"/>
          <a:ext cx="257674" cy="254000"/>
        </a:xfrm>
        <a:prstGeom prst="rect">
          <a:avLst/>
        </a:prstGeom>
      </xdr:spPr>
    </xdr:pic>
    <xdr:clientData/>
  </xdr:oneCellAnchor>
  <xdr:oneCellAnchor>
    <xdr:from>
      <xdr:col>2</xdr:col>
      <xdr:colOff>74840</xdr:colOff>
      <xdr:row>388</xdr:row>
      <xdr:rowOff>39688</xdr:rowOff>
    </xdr:from>
    <xdr:ext cx="221796" cy="254000"/>
    <xdr:pic>
      <xdr:nvPicPr>
        <xdr:cNvPr id="1288" name="Picture 1287">
          <a:extLst>
            <a:ext uri="{FF2B5EF4-FFF2-40B4-BE49-F238E27FC236}">
              <a16:creationId xmlns:a16="http://schemas.microsoft.com/office/drawing/2014/main" id="{00000000-0008-0000-0C00-000008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31103688"/>
          <a:ext cx="221796" cy="254000"/>
        </a:xfrm>
        <a:prstGeom prst="rect">
          <a:avLst/>
        </a:prstGeom>
      </xdr:spPr>
    </xdr:pic>
    <xdr:clientData/>
  </xdr:oneCellAnchor>
  <xdr:oneCellAnchor>
    <xdr:from>
      <xdr:col>6</xdr:col>
      <xdr:colOff>91413</xdr:colOff>
      <xdr:row>388</xdr:row>
      <xdr:rowOff>39688</xdr:rowOff>
    </xdr:from>
    <xdr:ext cx="255324" cy="254000"/>
    <xdr:pic>
      <xdr:nvPicPr>
        <xdr:cNvPr id="1289" name="Picture 1288">
          <a:extLst>
            <a:ext uri="{FF2B5EF4-FFF2-40B4-BE49-F238E27FC236}">
              <a16:creationId xmlns:a16="http://schemas.microsoft.com/office/drawing/2014/main" id="{00000000-0008-0000-0C00-000009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31103688"/>
          <a:ext cx="255324" cy="254000"/>
        </a:xfrm>
        <a:prstGeom prst="rect">
          <a:avLst/>
        </a:prstGeom>
      </xdr:spPr>
    </xdr:pic>
    <xdr:clientData/>
  </xdr:oneCellAnchor>
  <xdr:oneCellAnchor>
    <xdr:from>
      <xdr:col>2</xdr:col>
      <xdr:colOff>89625</xdr:colOff>
      <xdr:row>389</xdr:row>
      <xdr:rowOff>39688</xdr:rowOff>
    </xdr:from>
    <xdr:ext cx="192225" cy="254000"/>
    <xdr:pic>
      <xdr:nvPicPr>
        <xdr:cNvPr id="1290" name="Picture 1289">
          <a:extLst>
            <a:ext uri="{FF2B5EF4-FFF2-40B4-BE49-F238E27FC236}">
              <a16:creationId xmlns:a16="http://schemas.microsoft.com/office/drawing/2014/main" id="{00000000-0008-0000-0C00-00000A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31437063"/>
          <a:ext cx="192225" cy="254000"/>
        </a:xfrm>
        <a:prstGeom prst="rect">
          <a:avLst/>
        </a:prstGeom>
      </xdr:spPr>
    </xdr:pic>
    <xdr:clientData/>
  </xdr:oneCellAnchor>
  <xdr:oneCellAnchor>
    <xdr:from>
      <xdr:col>6</xdr:col>
      <xdr:colOff>71601</xdr:colOff>
      <xdr:row>389</xdr:row>
      <xdr:rowOff>39688</xdr:rowOff>
    </xdr:from>
    <xdr:ext cx="294948" cy="254000"/>
    <xdr:pic>
      <xdr:nvPicPr>
        <xdr:cNvPr id="1291" name="Picture 1290">
          <a:extLst>
            <a:ext uri="{FF2B5EF4-FFF2-40B4-BE49-F238E27FC236}">
              <a16:creationId xmlns:a16="http://schemas.microsoft.com/office/drawing/2014/main" id="{00000000-0008-0000-0C00-00000B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31437063"/>
          <a:ext cx="294948" cy="254000"/>
        </a:xfrm>
        <a:prstGeom prst="rect">
          <a:avLst/>
        </a:prstGeom>
      </xdr:spPr>
    </xdr:pic>
    <xdr:clientData/>
  </xdr:oneCellAnchor>
  <xdr:oneCellAnchor>
    <xdr:from>
      <xdr:col>2</xdr:col>
      <xdr:colOff>58076</xdr:colOff>
      <xdr:row>390</xdr:row>
      <xdr:rowOff>39688</xdr:rowOff>
    </xdr:from>
    <xdr:ext cx="255324" cy="254000"/>
    <xdr:pic>
      <xdr:nvPicPr>
        <xdr:cNvPr id="1292" name="Picture 1291">
          <a:extLst>
            <a:ext uri="{FF2B5EF4-FFF2-40B4-BE49-F238E27FC236}">
              <a16:creationId xmlns:a16="http://schemas.microsoft.com/office/drawing/2014/main" id="{00000000-0008-0000-0C00-00000C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31770438"/>
          <a:ext cx="255324" cy="254000"/>
        </a:xfrm>
        <a:prstGeom prst="rect">
          <a:avLst/>
        </a:prstGeom>
      </xdr:spPr>
    </xdr:pic>
    <xdr:clientData/>
  </xdr:oneCellAnchor>
  <xdr:oneCellAnchor>
    <xdr:from>
      <xdr:col>6</xdr:col>
      <xdr:colOff>91507</xdr:colOff>
      <xdr:row>390</xdr:row>
      <xdr:rowOff>39688</xdr:rowOff>
    </xdr:from>
    <xdr:ext cx="255135" cy="254000"/>
    <xdr:pic>
      <xdr:nvPicPr>
        <xdr:cNvPr id="1293" name="Picture 1292">
          <a:extLst>
            <a:ext uri="{FF2B5EF4-FFF2-40B4-BE49-F238E27FC236}">
              <a16:creationId xmlns:a16="http://schemas.microsoft.com/office/drawing/2014/main" id="{00000000-0008-0000-0C00-00000D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31770438"/>
          <a:ext cx="255135" cy="254000"/>
        </a:xfrm>
        <a:prstGeom prst="rect">
          <a:avLst/>
        </a:prstGeom>
      </xdr:spPr>
    </xdr:pic>
    <xdr:clientData/>
  </xdr:oneCellAnchor>
  <xdr:oneCellAnchor>
    <xdr:from>
      <xdr:col>2</xdr:col>
      <xdr:colOff>56901</xdr:colOff>
      <xdr:row>391</xdr:row>
      <xdr:rowOff>39688</xdr:rowOff>
    </xdr:from>
    <xdr:ext cx="257674" cy="254000"/>
    <xdr:pic>
      <xdr:nvPicPr>
        <xdr:cNvPr id="1294" name="Picture 1293">
          <a:extLst>
            <a:ext uri="{FF2B5EF4-FFF2-40B4-BE49-F238E27FC236}">
              <a16:creationId xmlns:a16="http://schemas.microsoft.com/office/drawing/2014/main" id="{00000000-0008-0000-0C00-00000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32103813"/>
          <a:ext cx="257674" cy="254000"/>
        </a:xfrm>
        <a:prstGeom prst="rect">
          <a:avLst/>
        </a:prstGeom>
      </xdr:spPr>
    </xdr:pic>
    <xdr:clientData/>
  </xdr:oneCellAnchor>
  <xdr:oneCellAnchor>
    <xdr:from>
      <xdr:col>6</xdr:col>
      <xdr:colOff>91413</xdr:colOff>
      <xdr:row>391</xdr:row>
      <xdr:rowOff>39688</xdr:rowOff>
    </xdr:from>
    <xdr:ext cx="255324" cy="254000"/>
    <xdr:pic>
      <xdr:nvPicPr>
        <xdr:cNvPr id="1295" name="Picture 1294">
          <a:extLst>
            <a:ext uri="{FF2B5EF4-FFF2-40B4-BE49-F238E27FC236}">
              <a16:creationId xmlns:a16="http://schemas.microsoft.com/office/drawing/2014/main" id="{00000000-0008-0000-0C00-00000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32103813"/>
          <a:ext cx="255324" cy="254000"/>
        </a:xfrm>
        <a:prstGeom prst="rect">
          <a:avLst/>
        </a:prstGeom>
      </xdr:spPr>
    </xdr:pic>
    <xdr:clientData/>
  </xdr:oneCellAnchor>
  <xdr:oneCellAnchor>
    <xdr:from>
      <xdr:col>2</xdr:col>
      <xdr:colOff>79629</xdr:colOff>
      <xdr:row>393</xdr:row>
      <xdr:rowOff>39688</xdr:rowOff>
    </xdr:from>
    <xdr:ext cx="212218" cy="254000"/>
    <xdr:pic>
      <xdr:nvPicPr>
        <xdr:cNvPr id="1296" name="Picture 1295">
          <a:extLst>
            <a:ext uri="{FF2B5EF4-FFF2-40B4-BE49-F238E27FC236}">
              <a16:creationId xmlns:a16="http://schemas.microsoft.com/office/drawing/2014/main" id="{00000000-0008-0000-0C00-000010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32770563"/>
          <a:ext cx="212218" cy="254000"/>
        </a:xfrm>
        <a:prstGeom prst="rect">
          <a:avLst/>
        </a:prstGeom>
      </xdr:spPr>
    </xdr:pic>
    <xdr:clientData/>
  </xdr:oneCellAnchor>
  <xdr:oneCellAnchor>
    <xdr:from>
      <xdr:col>6</xdr:col>
      <xdr:colOff>105618</xdr:colOff>
      <xdr:row>393</xdr:row>
      <xdr:rowOff>39688</xdr:rowOff>
    </xdr:from>
    <xdr:ext cx="226914" cy="254000"/>
    <xdr:pic>
      <xdr:nvPicPr>
        <xdr:cNvPr id="1297" name="Picture 1296">
          <a:extLst>
            <a:ext uri="{FF2B5EF4-FFF2-40B4-BE49-F238E27FC236}">
              <a16:creationId xmlns:a16="http://schemas.microsoft.com/office/drawing/2014/main" id="{00000000-0008-0000-0C00-000011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32770563"/>
          <a:ext cx="226914" cy="254000"/>
        </a:xfrm>
        <a:prstGeom prst="rect">
          <a:avLst/>
        </a:prstGeom>
      </xdr:spPr>
    </xdr:pic>
    <xdr:clientData/>
  </xdr:oneCellAnchor>
  <xdr:oneCellAnchor>
    <xdr:from>
      <xdr:col>2</xdr:col>
      <xdr:colOff>59230</xdr:colOff>
      <xdr:row>394</xdr:row>
      <xdr:rowOff>39688</xdr:rowOff>
    </xdr:from>
    <xdr:ext cx="253016" cy="254000"/>
    <xdr:pic>
      <xdr:nvPicPr>
        <xdr:cNvPr id="1298" name="Picture 1297">
          <a:extLst>
            <a:ext uri="{FF2B5EF4-FFF2-40B4-BE49-F238E27FC236}">
              <a16:creationId xmlns:a16="http://schemas.microsoft.com/office/drawing/2014/main" id="{00000000-0008-0000-0C00-000012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33103938"/>
          <a:ext cx="253016" cy="254000"/>
        </a:xfrm>
        <a:prstGeom prst="rect">
          <a:avLst/>
        </a:prstGeom>
      </xdr:spPr>
    </xdr:pic>
    <xdr:clientData/>
  </xdr:oneCellAnchor>
  <xdr:oneCellAnchor>
    <xdr:from>
      <xdr:col>6</xdr:col>
      <xdr:colOff>91507</xdr:colOff>
      <xdr:row>394</xdr:row>
      <xdr:rowOff>39688</xdr:rowOff>
    </xdr:from>
    <xdr:ext cx="255135" cy="254000"/>
    <xdr:pic>
      <xdr:nvPicPr>
        <xdr:cNvPr id="1299" name="Picture 1298">
          <a:extLst>
            <a:ext uri="{FF2B5EF4-FFF2-40B4-BE49-F238E27FC236}">
              <a16:creationId xmlns:a16="http://schemas.microsoft.com/office/drawing/2014/main" id="{00000000-0008-0000-0C00-000013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33103938"/>
          <a:ext cx="255135" cy="254000"/>
        </a:xfrm>
        <a:prstGeom prst="rect">
          <a:avLst/>
        </a:prstGeom>
      </xdr:spPr>
    </xdr:pic>
    <xdr:clientData/>
  </xdr:oneCellAnchor>
  <xdr:oneCellAnchor>
    <xdr:from>
      <xdr:col>2</xdr:col>
      <xdr:colOff>58076</xdr:colOff>
      <xdr:row>398</xdr:row>
      <xdr:rowOff>39688</xdr:rowOff>
    </xdr:from>
    <xdr:ext cx="255324" cy="254000"/>
    <xdr:pic>
      <xdr:nvPicPr>
        <xdr:cNvPr id="1300" name="Picture 1299">
          <a:extLst>
            <a:ext uri="{FF2B5EF4-FFF2-40B4-BE49-F238E27FC236}">
              <a16:creationId xmlns:a16="http://schemas.microsoft.com/office/drawing/2014/main" id="{00000000-0008-0000-0C00-000014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34504113"/>
          <a:ext cx="255324" cy="254000"/>
        </a:xfrm>
        <a:prstGeom prst="rect">
          <a:avLst/>
        </a:prstGeom>
      </xdr:spPr>
    </xdr:pic>
    <xdr:clientData/>
  </xdr:oneCellAnchor>
  <xdr:oneCellAnchor>
    <xdr:from>
      <xdr:col>6</xdr:col>
      <xdr:colOff>91413</xdr:colOff>
      <xdr:row>398</xdr:row>
      <xdr:rowOff>39688</xdr:rowOff>
    </xdr:from>
    <xdr:ext cx="255324" cy="254000"/>
    <xdr:pic>
      <xdr:nvPicPr>
        <xdr:cNvPr id="1301" name="Picture 1300">
          <a:extLst>
            <a:ext uri="{FF2B5EF4-FFF2-40B4-BE49-F238E27FC236}">
              <a16:creationId xmlns:a16="http://schemas.microsoft.com/office/drawing/2014/main" id="{00000000-0008-0000-0C00-000015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34504113"/>
          <a:ext cx="255324" cy="254000"/>
        </a:xfrm>
        <a:prstGeom prst="rect">
          <a:avLst/>
        </a:prstGeom>
      </xdr:spPr>
    </xdr:pic>
    <xdr:clientData/>
  </xdr:oneCellAnchor>
  <xdr:oneCellAnchor>
    <xdr:from>
      <xdr:col>2</xdr:col>
      <xdr:colOff>58170</xdr:colOff>
      <xdr:row>399</xdr:row>
      <xdr:rowOff>39688</xdr:rowOff>
    </xdr:from>
    <xdr:ext cx="255135" cy="254000"/>
    <xdr:pic>
      <xdr:nvPicPr>
        <xdr:cNvPr id="1302" name="Picture 1301">
          <a:extLst>
            <a:ext uri="{FF2B5EF4-FFF2-40B4-BE49-F238E27FC236}">
              <a16:creationId xmlns:a16="http://schemas.microsoft.com/office/drawing/2014/main" id="{00000000-0008-0000-0C00-000016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34837488"/>
          <a:ext cx="255135" cy="254000"/>
        </a:xfrm>
        <a:prstGeom prst="rect">
          <a:avLst/>
        </a:prstGeom>
      </xdr:spPr>
    </xdr:pic>
    <xdr:clientData/>
  </xdr:oneCellAnchor>
  <xdr:oneCellAnchor>
    <xdr:from>
      <xdr:col>6</xdr:col>
      <xdr:colOff>71601</xdr:colOff>
      <xdr:row>399</xdr:row>
      <xdr:rowOff>39688</xdr:rowOff>
    </xdr:from>
    <xdr:ext cx="294948" cy="254000"/>
    <xdr:pic>
      <xdr:nvPicPr>
        <xdr:cNvPr id="1303" name="Picture 1302">
          <a:extLst>
            <a:ext uri="{FF2B5EF4-FFF2-40B4-BE49-F238E27FC236}">
              <a16:creationId xmlns:a16="http://schemas.microsoft.com/office/drawing/2014/main" id="{00000000-0008-0000-0C00-000017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34837488"/>
          <a:ext cx="294948" cy="254000"/>
        </a:xfrm>
        <a:prstGeom prst="rect">
          <a:avLst/>
        </a:prstGeom>
      </xdr:spPr>
    </xdr:pic>
    <xdr:clientData/>
  </xdr:oneCellAnchor>
  <xdr:oneCellAnchor>
    <xdr:from>
      <xdr:col>2</xdr:col>
      <xdr:colOff>56901</xdr:colOff>
      <xdr:row>400</xdr:row>
      <xdr:rowOff>39688</xdr:rowOff>
    </xdr:from>
    <xdr:ext cx="257674" cy="254000"/>
    <xdr:pic>
      <xdr:nvPicPr>
        <xdr:cNvPr id="1304" name="Picture 1303">
          <a:extLst>
            <a:ext uri="{FF2B5EF4-FFF2-40B4-BE49-F238E27FC236}">
              <a16:creationId xmlns:a16="http://schemas.microsoft.com/office/drawing/2014/main" id="{00000000-0008-0000-0C00-000018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35170863"/>
          <a:ext cx="257674" cy="254000"/>
        </a:xfrm>
        <a:prstGeom prst="rect">
          <a:avLst/>
        </a:prstGeom>
      </xdr:spPr>
    </xdr:pic>
    <xdr:clientData/>
  </xdr:oneCellAnchor>
  <xdr:oneCellAnchor>
    <xdr:from>
      <xdr:col>6</xdr:col>
      <xdr:colOff>95406</xdr:colOff>
      <xdr:row>400</xdr:row>
      <xdr:rowOff>39688</xdr:rowOff>
    </xdr:from>
    <xdr:ext cx="247339" cy="254000"/>
    <xdr:pic>
      <xdr:nvPicPr>
        <xdr:cNvPr id="1305" name="Picture 1304">
          <a:extLst>
            <a:ext uri="{FF2B5EF4-FFF2-40B4-BE49-F238E27FC236}">
              <a16:creationId xmlns:a16="http://schemas.microsoft.com/office/drawing/2014/main" id="{00000000-0008-0000-0C00-000019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35170863"/>
          <a:ext cx="247339" cy="254000"/>
        </a:xfrm>
        <a:prstGeom prst="rect">
          <a:avLst/>
        </a:prstGeom>
      </xdr:spPr>
    </xdr:pic>
    <xdr:clientData/>
  </xdr:oneCellAnchor>
  <xdr:oneCellAnchor>
    <xdr:from>
      <xdr:col>2</xdr:col>
      <xdr:colOff>58076</xdr:colOff>
      <xdr:row>401</xdr:row>
      <xdr:rowOff>39688</xdr:rowOff>
    </xdr:from>
    <xdr:ext cx="255324" cy="254000"/>
    <xdr:pic>
      <xdr:nvPicPr>
        <xdr:cNvPr id="1306" name="Picture 1305">
          <a:extLst>
            <a:ext uri="{FF2B5EF4-FFF2-40B4-BE49-F238E27FC236}">
              <a16:creationId xmlns:a16="http://schemas.microsoft.com/office/drawing/2014/main" id="{00000000-0008-0000-0C00-00001A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35504238"/>
          <a:ext cx="255324" cy="254000"/>
        </a:xfrm>
        <a:prstGeom prst="rect">
          <a:avLst/>
        </a:prstGeom>
      </xdr:spPr>
    </xdr:pic>
    <xdr:clientData/>
  </xdr:oneCellAnchor>
  <xdr:oneCellAnchor>
    <xdr:from>
      <xdr:col>6</xdr:col>
      <xdr:colOff>108177</xdr:colOff>
      <xdr:row>401</xdr:row>
      <xdr:rowOff>39688</xdr:rowOff>
    </xdr:from>
    <xdr:ext cx="221796" cy="254000"/>
    <xdr:pic>
      <xdr:nvPicPr>
        <xdr:cNvPr id="1307" name="Picture 1306">
          <a:extLst>
            <a:ext uri="{FF2B5EF4-FFF2-40B4-BE49-F238E27FC236}">
              <a16:creationId xmlns:a16="http://schemas.microsoft.com/office/drawing/2014/main" id="{00000000-0008-0000-0C00-00001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35504238"/>
          <a:ext cx="221796" cy="254000"/>
        </a:xfrm>
        <a:prstGeom prst="rect">
          <a:avLst/>
        </a:prstGeom>
      </xdr:spPr>
    </xdr:pic>
    <xdr:clientData/>
  </xdr:oneCellAnchor>
  <xdr:oneCellAnchor>
    <xdr:from>
      <xdr:col>2</xdr:col>
      <xdr:colOff>79629</xdr:colOff>
      <xdr:row>403</xdr:row>
      <xdr:rowOff>39688</xdr:rowOff>
    </xdr:from>
    <xdr:ext cx="212218" cy="254000"/>
    <xdr:pic>
      <xdr:nvPicPr>
        <xdr:cNvPr id="1308" name="Picture 1307">
          <a:extLst>
            <a:ext uri="{FF2B5EF4-FFF2-40B4-BE49-F238E27FC236}">
              <a16:creationId xmlns:a16="http://schemas.microsoft.com/office/drawing/2014/main" id="{00000000-0008-0000-0C00-00001C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36170988"/>
          <a:ext cx="212218" cy="254000"/>
        </a:xfrm>
        <a:prstGeom prst="rect">
          <a:avLst/>
        </a:prstGeom>
      </xdr:spPr>
    </xdr:pic>
    <xdr:clientData/>
  </xdr:oneCellAnchor>
  <xdr:oneCellAnchor>
    <xdr:from>
      <xdr:col>6</xdr:col>
      <xdr:colOff>122963</xdr:colOff>
      <xdr:row>403</xdr:row>
      <xdr:rowOff>39688</xdr:rowOff>
    </xdr:from>
    <xdr:ext cx="192225" cy="254000"/>
    <xdr:pic>
      <xdr:nvPicPr>
        <xdr:cNvPr id="1309" name="Picture 1308">
          <a:extLst>
            <a:ext uri="{FF2B5EF4-FFF2-40B4-BE49-F238E27FC236}">
              <a16:creationId xmlns:a16="http://schemas.microsoft.com/office/drawing/2014/main" id="{00000000-0008-0000-0C00-00001D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36170988"/>
          <a:ext cx="192225" cy="254000"/>
        </a:xfrm>
        <a:prstGeom prst="rect">
          <a:avLst/>
        </a:prstGeom>
      </xdr:spPr>
    </xdr:pic>
    <xdr:clientData/>
  </xdr:oneCellAnchor>
  <xdr:oneCellAnchor>
    <xdr:from>
      <xdr:col>2</xdr:col>
      <xdr:colOff>72280</xdr:colOff>
      <xdr:row>404</xdr:row>
      <xdr:rowOff>39688</xdr:rowOff>
    </xdr:from>
    <xdr:ext cx="226914" cy="254000"/>
    <xdr:pic>
      <xdr:nvPicPr>
        <xdr:cNvPr id="1310" name="Picture 1309">
          <a:extLst>
            <a:ext uri="{FF2B5EF4-FFF2-40B4-BE49-F238E27FC236}">
              <a16:creationId xmlns:a16="http://schemas.microsoft.com/office/drawing/2014/main" id="{00000000-0008-0000-0C00-00001E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36504363"/>
          <a:ext cx="226914" cy="254000"/>
        </a:xfrm>
        <a:prstGeom prst="rect">
          <a:avLst/>
        </a:prstGeom>
      </xdr:spPr>
    </xdr:pic>
    <xdr:clientData/>
  </xdr:oneCellAnchor>
  <xdr:oneCellAnchor>
    <xdr:from>
      <xdr:col>6</xdr:col>
      <xdr:colOff>90238</xdr:colOff>
      <xdr:row>404</xdr:row>
      <xdr:rowOff>39688</xdr:rowOff>
    </xdr:from>
    <xdr:ext cx="257674" cy="254000"/>
    <xdr:pic>
      <xdr:nvPicPr>
        <xdr:cNvPr id="1311" name="Picture 1310">
          <a:extLst>
            <a:ext uri="{FF2B5EF4-FFF2-40B4-BE49-F238E27FC236}">
              <a16:creationId xmlns:a16="http://schemas.microsoft.com/office/drawing/2014/main" id="{00000000-0008-0000-0C00-00001F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36504363"/>
          <a:ext cx="257674" cy="254000"/>
        </a:xfrm>
        <a:prstGeom prst="rect">
          <a:avLst/>
        </a:prstGeom>
      </xdr:spPr>
    </xdr:pic>
    <xdr:clientData/>
  </xdr:oneCellAnchor>
  <xdr:oneCellAnchor>
    <xdr:from>
      <xdr:col>2</xdr:col>
      <xdr:colOff>58076</xdr:colOff>
      <xdr:row>405</xdr:row>
      <xdr:rowOff>39688</xdr:rowOff>
    </xdr:from>
    <xdr:ext cx="255324" cy="254000"/>
    <xdr:pic>
      <xdr:nvPicPr>
        <xdr:cNvPr id="1312" name="Picture 1311">
          <a:extLst>
            <a:ext uri="{FF2B5EF4-FFF2-40B4-BE49-F238E27FC236}">
              <a16:creationId xmlns:a16="http://schemas.microsoft.com/office/drawing/2014/main" id="{00000000-0008-0000-0C00-000020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36837738"/>
          <a:ext cx="255324" cy="254000"/>
        </a:xfrm>
        <a:prstGeom prst="rect">
          <a:avLst/>
        </a:prstGeom>
      </xdr:spPr>
    </xdr:pic>
    <xdr:clientData/>
  </xdr:oneCellAnchor>
  <xdr:oneCellAnchor>
    <xdr:from>
      <xdr:col>6</xdr:col>
      <xdr:colOff>91413</xdr:colOff>
      <xdr:row>405</xdr:row>
      <xdr:rowOff>39688</xdr:rowOff>
    </xdr:from>
    <xdr:ext cx="255324" cy="254000"/>
    <xdr:pic>
      <xdr:nvPicPr>
        <xdr:cNvPr id="1313" name="Picture 1312">
          <a:extLst>
            <a:ext uri="{FF2B5EF4-FFF2-40B4-BE49-F238E27FC236}">
              <a16:creationId xmlns:a16="http://schemas.microsoft.com/office/drawing/2014/main" id="{00000000-0008-0000-0C00-000021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36837738"/>
          <a:ext cx="255324" cy="254000"/>
        </a:xfrm>
        <a:prstGeom prst="rect">
          <a:avLst/>
        </a:prstGeom>
      </xdr:spPr>
    </xdr:pic>
    <xdr:clientData/>
  </xdr:oneCellAnchor>
  <xdr:oneCellAnchor>
    <xdr:from>
      <xdr:col>2</xdr:col>
      <xdr:colOff>58076</xdr:colOff>
      <xdr:row>406</xdr:row>
      <xdr:rowOff>37617</xdr:rowOff>
    </xdr:from>
    <xdr:ext cx="255324" cy="254000"/>
    <xdr:pic>
      <xdr:nvPicPr>
        <xdr:cNvPr id="1314" name="Picture 1313">
          <a:extLst>
            <a:ext uri="{FF2B5EF4-FFF2-40B4-BE49-F238E27FC236}">
              <a16:creationId xmlns:a16="http://schemas.microsoft.com/office/drawing/2014/main" id="{00000000-0008-0000-0C00-000022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37169042"/>
          <a:ext cx="255324" cy="254000"/>
        </a:xfrm>
        <a:prstGeom prst="rect">
          <a:avLst/>
        </a:prstGeom>
      </xdr:spPr>
    </xdr:pic>
    <xdr:clientData/>
  </xdr:oneCellAnchor>
  <xdr:oneCellAnchor>
    <xdr:from>
      <xdr:col>6</xdr:col>
      <xdr:colOff>92567</xdr:colOff>
      <xdr:row>406</xdr:row>
      <xdr:rowOff>37617</xdr:rowOff>
    </xdr:from>
    <xdr:ext cx="253016" cy="254000"/>
    <xdr:pic>
      <xdr:nvPicPr>
        <xdr:cNvPr id="1315" name="Picture 1314">
          <a:extLst>
            <a:ext uri="{FF2B5EF4-FFF2-40B4-BE49-F238E27FC236}">
              <a16:creationId xmlns:a16="http://schemas.microsoft.com/office/drawing/2014/main" id="{00000000-0008-0000-0C00-000023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37169042"/>
          <a:ext cx="253016" cy="254000"/>
        </a:xfrm>
        <a:prstGeom prst="rect">
          <a:avLst/>
        </a:prstGeom>
      </xdr:spPr>
    </xdr:pic>
    <xdr:clientData/>
  </xdr:oneCellAnchor>
  <xdr:oneCellAnchor>
    <xdr:from>
      <xdr:col>2</xdr:col>
      <xdr:colOff>58170</xdr:colOff>
      <xdr:row>407</xdr:row>
      <xdr:rowOff>39688</xdr:rowOff>
    </xdr:from>
    <xdr:ext cx="255135" cy="254000"/>
    <xdr:pic>
      <xdr:nvPicPr>
        <xdr:cNvPr id="1316" name="Picture 1315">
          <a:extLst>
            <a:ext uri="{FF2B5EF4-FFF2-40B4-BE49-F238E27FC236}">
              <a16:creationId xmlns:a16="http://schemas.microsoft.com/office/drawing/2014/main" id="{00000000-0008-0000-0C00-000024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37504488"/>
          <a:ext cx="255135" cy="254000"/>
        </a:xfrm>
        <a:prstGeom prst="rect">
          <a:avLst/>
        </a:prstGeom>
      </xdr:spPr>
    </xdr:pic>
    <xdr:clientData/>
  </xdr:oneCellAnchor>
  <xdr:oneCellAnchor>
    <xdr:from>
      <xdr:col>6</xdr:col>
      <xdr:colOff>91413</xdr:colOff>
      <xdr:row>407</xdr:row>
      <xdr:rowOff>39688</xdr:rowOff>
    </xdr:from>
    <xdr:ext cx="255324" cy="254000"/>
    <xdr:pic>
      <xdr:nvPicPr>
        <xdr:cNvPr id="1317" name="Picture 1316">
          <a:extLst>
            <a:ext uri="{FF2B5EF4-FFF2-40B4-BE49-F238E27FC236}">
              <a16:creationId xmlns:a16="http://schemas.microsoft.com/office/drawing/2014/main" id="{00000000-0008-0000-0C00-000025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37504488"/>
          <a:ext cx="255324" cy="254000"/>
        </a:xfrm>
        <a:prstGeom prst="rect">
          <a:avLst/>
        </a:prstGeom>
      </xdr:spPr>
    </xdr:pic>
    <xdr:clientData/>
  </xdr:oneCellAnchor>
  <xdr:oneCellAnchor>
    <xdr:from>
      <xdr:col>2</xdr:col>
      <xdr:colOff>58076</xdr:colOff>
      <xdr:row>408</xdr:row>
      <xdr:rowOff>39688</xdr:rowOff>
    </xdr:from>
    <xdr:ext cx="255324" cy="254000"/>
    <xdr:pic>
      <xdr:nvPicPr>
        <xdr:cNvPr id="1318" name="Picture 1317">
          <a:extLst>
            <a:ext uri="{FF2B5EF4-FFF2-40B4-BE49-F238E27FC236}">
              <a16:creationId xmlns:a16="http://schemas.microsoft.com/office/drawing/2014/main" id="{00000000-0008-0000-0C00-000026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37837863"/>
          <a:ext cx="255324" cy="254000"/>
        </a:xfrm>
        <a:prstGeom prst="rect">
          <a:avLst/>
        </a:prstGeom>
      </xdr:spPr>
    </xdr:pic>
    <xdr:clientData/>
  </xdr:oneCellAnchor>
  <xdr:oneCellAnchor>
    <xdr:from>
      <xdr:col>6</xdr:col>
      <xdr:colOff>104283</xdr:colOff>
      <xdr:row>408</xdr:row>
      <xdr:rowOff>39688</xdr:rowOff>
    </xdr:from>
    <xdr:ext cx="229585" cy="254000"/>
    <xdr:pic>
      <xdr:nvPicPr>
        <xdr:cNvPr id="1319" name="Picture 1318">
          <a:extLst>
            <a:ext uri="{FF2B5EF4-FFF2-40B4-BE49-F238E27FC236}">
              <a16:creationId xmlns:a16="http://schemas.microsoft.com/office/drawing/2014/main" id="{00000000-0008-0000-0C00-000027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37837863"/>
          <a:ext cx="229585" cy="254000"/>
        </a:xfrm>
        <a:prstGeom prst="rect">
          <a:avLst/>
        </a:prstGeom>
      </xdr:spPr>
    </xdr:pic>
    <xdr:clientData/>
  </xdr:oneCellAnchor>
  <xdr:oneCellAnchor>
    <xdr:from>
      <xdr:col>2</xdr:col>
      <xdr:colOff>58076</xdr:colOff>
      <xdr:row>412</xdr:row>
      <xdr:rowOff>39688</xdr:rowOff>
    </xdr:from>
    <xdr:ext cx="255324" cy="254000"/>
    <xdr:pic>
      <xdr:nvPicPr>
        <xdr:cNvPr id="1320" name="Picture 1319">
          <a:extLst>
            <a:ext uri="{FF2B5EF4-FFF2-40B4-BE49-F238E27FC236}">
              <a16:creationId xmlns:a16="http://schemas.microsoft.com/office/drawing/2014/main" id="{00000000-0008-0000-0C00-000028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39238038"/>
          <a:ext cx="255324" cy="254000"/>
        </a:xfrm>
        <a:prstGeom prst="rect">
          <a:avLst/>
        </a:prstGeom>
      </xdr:spPr>
    </xdr:pic>
    <xdr:clientData/>
  </xdr:oneCellAnchor>
  <xdr:oneCellAnchor>
    <xdr:from>
      <xdr:col>6</xdr:col>
      <xdr:colOff>112966</xdr:colOff>
      <xdr:row>412</xdr:row>
      <xdr:rowOff>39688</xdr:rowOff>
    </xdr:from>
    <xdr:ext cx="212218" cy="254000"/>
    <xdr:pic>
      <xdr:nvPicPr>
        <xdr:cNvPr id="1321" name="Picture 1320">
          <a:extLst>
            <a:ext uri="{FF2B5EF4-FFF2-40B4-BE49-F238E27FC236}">
              <a16:creationId xmlns:a16="http://schemas.microsoft.com/office/drawing/2014/main" id="{00000000-0008-0000-0C00-000029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39238038"/>
          <a:ext cx="212218" cy="254000"/>
        </a:xfrm>
        <a:prstGeom prst="rect">
          <a:avLst/>
        </a:prstGeom>
      </xdr:spPr>
    </xdr:pic>
    <xdr:clientData/>
  </xdr:oneCellAnchor>
  <xdr:oneCellAnchor>
    <xdr:from>
      <xdr:col>2</xdr:col>
      <xdr:colOff>89625</xdr:colOff>
      <xdr:row>413</xdr:row>
      <xdr:rowOff>39688</xdr:rowOff>
    </xdr:from>
    <xdr:ext cx="192225" cy="254000"/>
    <xdr:pic>
      <xdr:nvPicPr>
        <xdr:cNvPr id="1322" name="Picture 1321">
          <a:extLst>
            <a:ext uri="{FF2B5EF4-FFF2-40B4-BE49-F238E27FC236}">
              <a16:creationId xmlns:a16="http://schemas.microsoft.com/office/drawing/2014/main" id="{00000000-0008-0000-0C00-00002A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39571413"/>
          <a:ext cx="192225" cy="254000"/>
        </a:xfrm>
        <a:prstGeom prst="rect">
          <a:avLst/>
        </a:prstGeom>
      </xdr:spPr>
    </xdr:pic>
    <xdr:clientData/>
  </xdr:oneCellAnchor>
  <xdr:oneCellAnchor>
    <xdr:from>
      <xdr:col>6</xdr:col>
      <xdr:colOff>91413</xdr:colOff>
      <xdr:row>413</xdr:row>
      <xdr:rowOff>39688</xdr:rowOff>
    </xdr:from>
    <xdr:ext cx="255324" cy="254000"/>
    <xdr:pic>
      <xdr:nvPicPr>
        <xdr:cNvPr id="1323" name="Picture 1322">
          <a:extLst>
            <a:ext uri="{FF2B5EF4-FFF2-40B4-BE49-F238E27FC236}">
              <a16:creationId xmlns:a16="http://schemas.microsoft.com/office/drawing/2014/main" id="{00000000-0008-0000-0C00-00002B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39571413"/>
          <a:ext cx="255324" cy="254000"/>
        </a:xfrm>
        <a:prstGeom prst="rect">
          <a:avLst/>
        </a:prstGeom>
      </xdr:spPr>
    </xdr:pic>
    <xdr:clientData/>
  </xdr:oneCellAnchor>
  <xdr:oneCellAnchor>
    <xdr:from>
      <xdr:col>2</xdr:col>
      <xdr:colOff>62068</xdr:colOff>
      <xdr:row>414</xdr:row>
      <xdr:rowOff>39688</xdr:rowOff>
    </xdr:from>
    <xdr:ext cx="247339" cy="254000"/>
    <xdr:pic>
      <xdr:nvPicPr>
        <xdr:cNvPr id="1324" name="Picture 1323">
          <a:extLst>
            <a:ext uri="{FF2B5EF4-FFF2-40B4-BE49-F238E27FC236}">
              <a16:creationId xmlns:a16="http://schemas.microsoft.com/office/drawing/2014/main" id="{00000000-0008-0000-0C00-00002C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39904788"/>
          <a:ext cx="247339" cy="254000"/>
        </a:xfrm>
        <a:prstGeom prst="rect">
          <a:avLst/>
        </a:prstGeom>
      </xdr:spPr>
    </xdr:pic>
    <xdr:clientData/>
  </xdr:oneCellAnchor>
  <xdr:oneCellAnchor>
    <xdr:from>
      <xdr:col>6</xdr:col>
      <xdr:colOff>91507</xdr:colOff>
      <xdr:row>414</xdr:row>
      <xdr:rowOff>39688</xdr:rowOff>
    </xdr:from>
    <xdr:ext cx="255135" cy="254000"/>
    <xdr:pic>
      <xdr:nvPicPr>
        <xdr:cNvPr id="1325" name="Picture 1324">
          <a:extLst>
            <a:ext uri="{FF2B5EF4-FFF2-40B4-BE49-F238E27FC236}">
              <a16:creationId xmlns:a16="http://schemas.microsoft.com/office/drawing/2014/main" id="{00000000-0008-0000-0C00-00002D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39904788"/>
          <a:ext cx="255135" cy="254000"/>
        </a:xfrm>
        <a:prstGeom prst="rect">
          <a:avLst/>
        </a:prstGeom>
      </xdr:spPr>
    </xdr:pic>
    <xdr:clientData/>
  </xdr:oneCellAnchor>
  <xdr:oneCellAnchor>
    <xdr:from>
      <xdr:col>2</xdr:col>
      <xdr:colOff>74840</xdr:colOff>
      <xdr:row>415</xdr:row>
      <xdr:rowOff>37617</xdr:rowOff>
    </xdr:from>
    <xdr:ext cx="221796" cy="254000"/>
    <xdr:pic>
      <xdr:nvPicPr>
        <xdr:cNvPr id="1326" name="Picture 1325">
          <a:extLst>
            <a:ext uri="{FF2B5EF4-FFF2-40B4-BE49-F238E27FC236}">
              <a16:creationId xmlns:a16="http://schemas.microsoft.com/office/drawing/2014/main" id="{00000000-0008-0000-0C00-00002E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40236092"/>
          <a:ext cx="221796" cy="254000"/>
        </a:xfrm>
        <a:prstGeom prst="rect">
          <a:avLst/>
        </a:prstGeom>
      </xdr:spPr>
    </xdr:pic>
    <xdr:clientData/>
  </xdr:oneCellAnchor>
  <xdr:oneCellAnchor>
    <xdr:from>
      <xdr:col>6</xdr:col>
      <xdr:colOff>91413</xdr:colOff>
      <xdr:row>415</xdr:row>
      <xdr:rowOff>37617</xdr:rowOff>
    </xdr:from>
    <xdr:ext cx="255324" cy="254000"/>
    <xdr:pic>
      <xdr:nvPicPr>
        <xdr:cNvPr id="1327" name="Picture 1326">
          <a:extLst>
            <a:ext uri="{FF2B5EF4-FFF2-40B4-BE49-F238E27FC236}">
              <a16:creationId xmlns:a16="http://schemas.microsoft.com/office/drawing/2014/main" id="{00000000-0008-0000-0C00-00002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40236092"/>
          <a:ext cx="255324" cy="254000"/>
        </a:xfrm>
        <a:prstGeom prst="rect">
          <a:avLst/>
        </a:prstGeom>
      </xdr:spPr>
    </xdr:pic>
    <xdr:clientData/>
  </xdr:oneCellAnchor>
  <xdr:oneCellAnchor>
    <xdr:from>
      <xdr:col>2</xdr:col>
      <xdr:colOff>59230</xdr:colOff>
      <xdr:row>416</xdr:row>
      <xdr:rowOff>39688</xdr:rowOff>
    </xdr:from>
    <xdr:ext cx="253016" cy="254000"/>
    <xdr:pic>
      <xdr:nvPicPr>
        <xdr:cNvPr id="1328" name="Picture 1327">
          <a:extLst>
            <a:ext uri="{FF2B5EF4-FFF2-40B4-BE49-F238E27FC236}">
              <a16:creationId xmlns:a16="http://schemas.microsoft.com/office/drawing/2014/main" id="{00000000-0008-0000-0C00-000030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40571538"/>
          <a:ext cx="253016" cy="254000"/>
        </a:xfrm>
        <a:prstGeom prst="rect">
          <a:avLst/>
        </a:prstGeom>
      </xdr:spPr>
    </xdr:pic>
    <xdr:clientData/>
  </xdr:oneCellAnchor>
  <xdr:oneCellAnchor>
    <xdr:from>
      <xdr:col>6</xdr:col>
      <xdr:colOff>105618</xdr:colOff>
      <xdr:row>416</xdr:row>
      <xdr:rowOff>39688</xdr:rowOff>
    </xdr:from>
    <xdr:ext cx="226914" cy="254000"/>
    <xdr:pic>
      <xdr:nvPicPr>
        <xdr:cNvPr id="1329" name="Picture 1328">
          <a:extLst>
            <a:ext uri="{FF2B5EF4-FFF2-40B4-BE49-F238E27FC236}">
              <a16:creationId xmlns:a16="http://schemas.microsoft.com/office/drawing/2014/main" id="{00000000-0008-0000-0C00-000031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40571538"/>
          <a:ext cx="226914" cy="254000"/>
        </a:xfrm>
        <a:prstGeom prst="rect">
          <a:avLst/>
        </a:prstGeom>
      </xdr:spPr>
    </xdr:pic>
    <xdr:clientData/>
  </xdr:oneCellAnchor>
  <xdr:oneCellAnchor>
    <xdr:from>
      <xdr:col>2</xdr:col>
      <xdr:colOff>38263</xdr:colOff>
      <xdr:row>417</xdr:row>
      <xdr:rowOff>39688</xdr:rowOff>
    </xdr:from>
    <xdr:ext cx="294948" cy="254000"/>
    <xdr:pic>
      <xdr:nvPicPr>
        <xdr:cNvPr id="1330" name="Picture 1329">
          <a:extLst>
            <a:ext uri="{FF2B5EF4-FFF2-40B4-BE49-F238E27FC236}">
              <a16:creationId xmlns:a16="http://schemas.microsoft.com/office/drawing/2014/main" id="{00000000-0008-0000-0C00-000032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40904913"/>
          <a:ext cx="294948" cy="254000"/>
        </a:xfrm>
        <a:prstGeom prst="rect">
          <a:avLst/>
        </a:prstGeom>
      </xdr:spPr>
    </xdr:pic>
    <xdr:clientData/>
  </xdr:oneCellAnchor>
  <xdr:oneCellAnchor>
    <xdr:from>
      <xdr:col>6</xdr:col>
      <xdr:colOff>91413</xdr:colOff>
      <xdr:row>417</xdr:row>
      <xdr:rowOff>39688</xdr:rowOff>
    </xdr:from>
    <xdr:ext cx="255324" cy="254000"/>
    <xdr:pic>
      <xdr:nvPicPr>
        <xdr:cNvPr id="1331" name="Picture 1330">
          <a:extLst>
            <a:ext uri="{FF2B5EF4-FFF2-40B4-BE49-F238E27FC236}">
              <a16:creationId xmlns:a16="http://schemas.microsoft.com/office/drawing/2014/main" id="{00000000-0008-0000-0C00-000033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40904913"/>
          <a:ext cx="255324" cy="254000"/>
        </a:xfrm>
        <a:prstGeom prst="rect">
          <a:avLst/>
        </a:prstGeom>
      </xdr:spPr>
    </xdr:pic>
    <xdr:clientData/>
  </xdr:oneCellAnchor>
  <xdr:oneCellAnchor>
    <xdr:from>
      <xdr:col>2</xdr:col>
      <xdr:colOff>70945</xdr:colOff>
      <xdr:row>418</xdr:row>
      <xdr:rowOff>39688</xdr:rowOff>
    </xdr:from>
    <xdr:ext cx="229585" cy="254000"/>
    <xdr:pic>
      <xdr:nvPicPr>
        <xdr:cNvPr id="1332" name="Picture 1331">
          <a:extLst>
            <a:ext uri="{FF2B5EF4-FFF2-40B4-BE49-F238E27FC236}">
              <a16:creationId xmlns:a16="http://schemas.microsoft.com/office/drawing/2014/main" id="{00000000-0008-0000-0C00-000034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41238288"/>
          <a:ext cx="229585" cy="254000"/>
        </a:xfrm>
        <a:prstGeom prst="rect">
          <a:avLst/>
        </a:prstGeom>
      </xdr:spPr>
    </xdr:pic>
    <xdr:clientData/>
  </xdr:oneCellAnchor>
  <xdr:oneCellAnchor>
    <xdr:from>
      <xdr:col>6</xdr:col>
      <xdr:colOff>91413</xdr:colOff>
      <xdr:row>418</xdr:row>
      <xdr:rowOff>39688</xdr:rowOff>
    </xdr:from>
    <xdr:ext cx="255324" cy="254000"/>
    <xdr:pic>
      <xdr:nvPicPr>
        <xdr:cNvPr id="1333" name="Picture 1332">
          <a:extLst>
            <a:ext uri="{FF2B5EF4-FFF2-40B4-BE49-F238E27FC236}">
              <a16:creationId xmlns:a16="http://schemas.microsoft.com/office/drawing/2014/main" id="{00000000-0008-0000-0C00-000035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41238288"/>
          <a:ext cx="255324" cy="254000"/>
        </a:xfrm>
        <a:prstGeom prst="rect">
          <a:avLst/>
        </a:prstGeom>
      </xdr:spPr>
    </xdr:pic>
    <xdr:clientData/>
  </xdr:oneCellAnchor>
  <xdr:oneCellAnchor>
    <xdr:from>
      <xdr:col>2</xdr:col>
      <xdr:colOff>58076</xdr:colOff>
      <xdr:row>420</xdr:row>
      <xdr:rowOff>39688</xdr:rowOff>
    </xdr:from>
    <xdr:ext cx="255324" cy="254000"/>
    <xdr:pic>
      <xdr:nvPicPr>
        <xdr:cNvPr id="1334" name="Picture 1333">
          <a:extLst>
            <a:ext uri="{FF2B5EF4-FFF2-40B4-BE49-F238E27FC236}">
              <a16:creationId xmlns:a16="http://schemas.microsoft.com/office/drawing/2014/main" id="{00000000-0008-0000-0C00-000036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41905038"/>
          <a:ext cx="255324" cy="254000"/>
        </a:xfrm>
        <a:prstGeom prst="rect">
          <a:avLst/>
        </a:prstGeom>
      </xdr:spPr>
    </xdr:pic>
    <xdr:clientData/>
  </xdr:oneCellAnchor>
  <xdr:oneCellAnchor>
    <xdr:from>
      <xdr:col>6</xdr:col>
      <xdr:colOff>90238</xdr:colOff>
      <xdr:row>420</xdr:row>
      <xdr:rowOff>39688</xdr:rowOff>
    </xdr:from>
    <xdr:ext cx="257674" cy="254000"/>
    <xdr:pic>
      <xdr:nvPicPr>
        <xdr:cNvPr id="1335" name="Picture 1334">
          <a:extLst>
            <a:ext uri="{FF2B5EF4-FFF2-40B4-BE49-F238E27FC236}">
              <a16:creationId xmlns:a16="http://schemas.microsoft.com/office/drawing/2014/main" id="{00000000-0008-0000-0C00-000037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41905038"/>
          <a:ext cx="257674" cy="254000"/>
        </a:xfrm>
        <a:prstGeom prst="rect">
          <a:avLst/>
        </a:prstGeom>
      </xdr:spPr>
    </xdr:pic>
    <xdr:clientData/>
  </xdr:oneCellAnchor>
  <xdr:oneCellAnchor>
    <xdr:from>
      <xdr:col>2</xdr:col>
      <xdr:colOff>56901</xdr:colOff>
      <xdr:row>421</xdr:row>
      <xdr:rowOff>39688</xdr:rowOff>
    </xdr:from>
    <xdr:ext cx="257674" cy="254000"/>
    <xdr:pic>
      <xdr:nvPicPr>
        <xdr:cNvPr id="1336" name="Picture 1335">
          <a:extLst>
            <a:ext uri="{FF2B5EF4-FFF2-40B4-BE49-F238E27FC236}">
              <a16:creationId xmlns:a16="http://schemas.microsoft.com/office/drawing/2014/main" id="{00000000-0008-0000-0C00-000038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42238413"/>
          <a:ext cx="257674" cy="254000"/>
        </a:xfrm>
        <a:prstGeom prst="rect">
          <a:avLst/>
        </a:prstGeom>
      </xdr:spPr>
    </xdr:pic>
    <xdr:clientData/>
  </xdr:oneCellAnchor>
  <xdr:oneCellAnchor>
    <xdr:from>
      <xdr:col>6</xdr:col>
      <xdr:colOff>91413</xdr:colOff>
      <xdr:row>421</xdr:row>
      <xdr:rowOff>39688</xdr:rowOff>
    </xdr:from>
    <xdr:ext cx="255324" cy="254000"/>
    <xdr:pic>
      <xdr:nvPicPr>
        <xdr:cNvPr id="1337" name="Picture 1336">
          <a:extLst>
            <a:ext uri="{FF2B5EF4-FFF2-40B4-BE49-F238E27FC236}">
              <a16:creationId xmlns:a16="http://schemas.microsoft.com/office/drawing/2014/main" id="{00000000-0008-0000-0C00-00003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42238413"/>
          <a:ext cx="255324" cy="254000"/>
        </a:xfrm>
        <a:prstGeom prst="rect">
          <a:avLst/>
        </a:prstGeom>
      </xdr:spPr>
    </xdr:pic>
    <xdr:clientData/>
  </xdr:oneCellAnchor>
  <xdr:oneCellAnchor>
    <xdr:from>
      <xdr:col>2</xdr:col>
      <xdr:colOff>58076</xdr:colOff>
      <xdr:row>422</xdr:row>
      <xdr:rowOff>39688</xdr:rowOff>
    </xdr:from>
    <xdr:ext cx="255324" cy="254000"/>
    <xdr:pic>
      <xdr:nvPicPr>
        <xdr:cNvPr id="1338" name="Picture 1337">
          <a:extLst>
            <a:ext uri="{FF2B5EF4-FFF2-40B4-BE49-F238E27FC236}">
              <a16:creationId xmlns:a16="http://schemas.microsoft.com/office/drawing/2014/main" id="{00000000-0008-0000-0C00-00003A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42571788"/>
          <a:ext cx="255324" cy="254000"/>
        </a:xfrm>
        <a:prstGeom prst="rect">
          <a:avLst/>
        </a:prstGeom>
      </xdr:spPr>
    </xdr:pic>
    <xdr:clientData/>
  </xdr:oneCellAnchor>
  <xdr:oneCellAnchor>
    <xdr:from>
      <xdr:col>6</xdr:col>
      <xdr:colOff>91507</xdr:colOff>
      <xdr:row>422</xdr:row>
      <xdr:rowOff>39688</xdr:rowOff>
    </xdr:from>
    <xdr:ext cx="255135" cy="254000"/>
    <xdr:pic>
      <xdr:nvPicPr>
        <xdr:cNvPr id="1339" name="Picture 1338">
          <a:extLst>
            <a:ext uri="{FF2B5EF4-FFF2-40B4-BE49-F238E27FC236}">
              <a16:creationId xmlns:a16="http://schemas.microsoft.com/office/drawing/2014/main" id="{00000000-0008-0000-0C00-00003B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42571788"/>
          <a:ext cx="255135" cy="254000"/>
        </a:xfrm>
        <a:prstGeom prst="rect">
          <a:avLst/>
        </a:prstGeom>
      </xdr:spPr>
    </xdr:pic>
    <xdr:clientData/>
  </xdr:oneCellAnchor>
  <xdr:oneCellAnchor>
    <xdr:from>
      <xdr:col>2</xdr:col>
      <xdr:colOff>58076</xdr:colOff>
      <xdr:row>426</xdr:row>
      <xdr:rowOff>39688</xdr:rowOff>
    </xdr:from>
    <xdr:ext cx="255324" cy="254000"/>
    <xdr:pic>
      <xdr:nvPicPr>
        <xdr:cNvPr id="1340" name="Picture 1339">
          <a:extLst>
            <a:ext uri="{FF2B5EF4-FFF2-40B4-BE49-F238E27FC236}">
              <a16:creationId xmlns:a16="http://schemas.microsoft.com/office/drawing/2014/main" id="{00000000-0008-0000-0C00-00003C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43971963"/>
          <a:ext cx="255324" cy="254000"/>
        </a:xfrm>
        <a:prstGeom prst="rect">
          <a:avLst/>
        </a:prstGeom>
      </xdr:spPr>
    </xdr:pic>
    <xdr:clientData/>
  </xdr:oneCellAnchor>
  <xdr:oneCellAnchor>
    <xdr:from>
      <xdr:col>6</xdr:col>
      <xdr:colOff>95406</xdr:colOff>
      <xdr:row>426</xdr:row>
      <xdr:rowOff>39688</xdr:rowOff>
    </xdr:from>
    <xdr:ext cx="247339" cy="254000"/>
    <xdr:pic>
      <xdr:nvPicPr>
        <xdr:cNvPr id="1341" name="Picture 1340">
          <a:extLst>
            <a:ext uri="{FF2B5EF4-FFF2-40B4-BE49-F238E27FC236}">
              <a16:creationId xmlns:a16="http://schemas.microsoft.com/office/drawing/2014/main" id="{00000000-0008-0000-0C00-00003D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43971963"/>
          <a:ext cx="247339" cy="254000"/>
        </a:xfrm>
        <a:prstGeom prst="rect">
          <a:avLst/>
        </a:prstGeom>
      </xdr:spPr>
    </xdr:pic>
    <xdr:clientData/>
  </xdr:oneCellAnchor>
  <xdr:oneCellAnchor>
    <xdr:from>
      <xdr:col>2</xdr:col>
      <xdr:colOff>58076</xdr:colOff>
      <xdr:row>427</xdr:row>
      <xdr:rowOff>39688</xdr:rowOff>
    </xdr:from>
    <xdr:ext cx="255324" cy="254000"/>
    <xdr:pic>
      <xdr:nvPicPr>
        <xdr:cNvPr id="1342" name="Picture 1341">
          <a:extLst>
            <a:ext uri="{FF2B5EF4-FFF2-40B4-BE49-F238E27FC236}">
              <a16:creationId xmlns:a16="http://schemas.microsoft.com/office/drawing/2014/main" id="{00000000-0008-0000-0C00-00003E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44305338"/>
          <a:ext cx="255324" cy="254000"/>
        </a:xfrm>
        <a:prstGeom prst="rect">
          <a:avLst/>
        </a:prstGeom>
      </xdr:spPr>
    </xdr:pic>
    <xdr:clientData/>
  </xdr:oneCellAnchor>
  <xdr:oneCellAnchor>
    <xdr:from>
      <xdr:col>6</xdr:col>
      <xdr:colOff>104283</xdr:colOff>
      <xdr:row>427</xdr:row>
      <xdr:rowOff>39688</xdr:rowOff>
    </xdr:from>
    <xdr:ext cx="229585" cy="254000"/>
    <xdr:pic>
      <xdr:nvPicPr>
        <xdr:cNvPr id="1343" name="Picture 1342">
          <a:extLst>
            <a:ext uri="{FF2B5EF4-FFF2-40B4-BE49-F238E27FC236}">
              <a16:creationId xmlns:a16="http://schemas.microsoft.com/office/drawing/2014/main" id="{00000000-0008-0000-0C00-00003F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44305338"/>
          <a:ext cx="229585" cy="254000"/>
        </a:xfrm>
        <a:prstGeom prst="rect">
          <a:avLst/>
        </a:prstGeom>
      </xdr:spPr>
    </xdr:pic>
    <xdr:clientData/>
  </xdr:oneCellAnchor>
  <xdr:oneCellAnchor>
    <xdr:from>
      <xdr:col>2</xdr:col>
      <xdr:colOff>58170</xdr:colOff>
      <xdr:row>428</xdr:row>
      <xdr:rowOff>39688</xdr:rowOff>
    </xdr:from>
    <xdr:ext cx="255135" cy="254000"/>
    <xdr:pic>
      <xdr:nvPicPr>
        <xdr:cNvPr id="1344" name="Picture 1343">
          <a:extLst>
            <a:ext uri="{FF2B5EF4-FFF2-40B4-BE49-F238E27FC236}">
              <a16:creationId xmlns:a16="http://schemas.microsoft.com/office/drawing/2014/main" id="{00000000-0008-0000-0C00-000040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44638713"/>
          <a:ext cx="255135" cy="254000"/>
        </a:xfrm>
        <a:prstGeom prst="rect">
          <a:avLst/>
        </a:prstGeom>
      </xdr:spPr>
    </xdr:pic>
    <xdr:clientData/>
  </xdr:oneCellAnchor>
  <xdr:oneCellAnchor>
    <xdr:from>
      <xdr:col>6</xdr:col>
      <xdr:colOff>122963</xdr:colOff>
      <xdr:row>428</xdr:row>
      <xdr:rowOff>39688</xdr:rowOff>
    </xdr:from>
    <xdr:ext cx="192225" cy="254000"/>
    <xdr:pic>
      <xdr:nvPicPr>
        <xdr:cNvPr id="1345" name="Picture 1344">
          <a:extLst>
            <a:ext uri="{FF2B5EF4-FFF2-40B4-BE49-F238E27FC236}">
              <a16:creationId xmlns:a16="http://schemas.microsoft.com/office/drawing/2014/main" id="{00000000-0008-0000-0C00-000041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44638713"/>
          <a:ext cx="192225" cy="254000"/>
        </a:xfrm>
        <a:prstGeom prst="rect">
          <a:avLst/>
        </a:prstGeom>
      </xdr:spPr>
    </xdr:pic>
    <xdr:clientData/>
  </xdr:oneCellAnchor>
  <xdr:oneCellAnchor>
    <xdr:from>
      <xdr:col>2</xdr:col>
      <xdr:colOff>56901</xdr:colOff>
      <xdr:row>429</xdr:row>
      <xdr:rowOff>39688</xdr:rowOff>
    </xdr:from>
    <xdr:ext cx="257674" cy="254000"/>
    <xdr:pic>
      <xdr:nvPicPr>
        <xdr:cNvPr id="1346" name="Picture 1345">
          <a:extLst>
            <a:ext uri="{FF2B5EF4-FFF2-40B4-BE49-F238E27FC236}">
              <a16:creationId xmlns:a16="http://schemas.microsoft.com/office/drawing/2014/main" id="{00000000-0008-0000-0C00-000042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44972088"/>
          <a:ext cx="257674" cy="254000"/>
        </a:xfrm>
        <a:prstGeom prst="rect">
          <a:avLst/>
        </a:prstGeom>
      </xdr:spPr>
    </xdr:pic>
    <xdr:clientData/>
  </xdr:oneCellAnchor>
  <xdr:oneCellAnchor>
    <xdr:from>
      <xdr:col>6</xdr:col>
      <xdr:colOff>90238</xdr:colOff>
      <xdr:row>429</xdr:row>
      <xdr:rowOff>39688</xdr:rowOff>
    </xdr:from>
    <xdr:ext cx="257674" cy="254000"/>
    <xdr:pic>
      <xdr:nvPicPr>
        <xdr:cNvPr id="1347" name="Picture 1346">
          <a:extLst>
            <a:ext uri="{FF2B5EF4-FFF2-40B4-BE49-F238E27FC236}">
              <a16:creationId xmlns:a16="http://schemas.microsoft.com/office/drawing/2014/main" id="{00000000-0008-0000-0C00-000043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44972088"/>
          <a:ext cx="257674" cy="254000"/>
        </a:xfrm>
        <a:prstGeom prst="rect">
          <a:avLst/>
        </a:prstGeom>
      </xdr:spPr>
    </xdr:pic>
    <xdr:clientData/>
  </xdr:oneCellAnchor>
  <xdr:oneCellAnchor>
    <xdr:from>
      <xdr:col>2</xdr:col>
      <xdr:colOff>58076</xdr:colOff>
      <xdr:row>430</xdr:row>
      <xdr:rowOff>39688</xdr:rowOff>
    </xdr:from>
    <xdr:ext cx="255324" cy="254000"/>
    <xdr:pic>
      <xdr:nvPicPr>
        <xdr:cNvPr id="1348" name="Picture 1347">
          <a:extLst>
            <a:ext uri="{FF2B5EF4-FFF2-40B4-BE49-F238E27FC236}">
              <a16:creationId xmlns:a16="http://schemas.microsoft.com/office/drawing/2014/main" id="{00000000-0008-0000-0C00-000044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45305463"/>
          <a:ext cx="255324" cy="254000"/>
        </a:xfrm>
        <a:prstGeom prst="rect">
          <a:avLst/>
        </a:prstGeom>
      </xdr:spPr>
    </xdr:pic>
    <xdr:clientData/>
  </xdr:oneCellAnchor>
  <xdr:oneCellAnchor>
    <xdr:from>
      <xdr:col>6</xdr:col>
      <xdr:colOff>91413</xdr:colOff>
      <xdr:row>430</xdr:row>
      <xdr:rowOff>39688</xdr:rowOff>
    </xdr:from>
    <xdr:ext cx="255324" cy="254000"/>
    <xdr:pic>
      <xdr:nvPicPr>
        <xdr:cNvPr id="1349" name="Picture 1348">
          <a:extLst>
            <a:ext uri="{FF2B5EF4-FFF2-40B4-BE49-F238E27FC236}">
              <a16:creationId xmlns:a16="http://schemas.microsoft.com/office/drawing/2014/main" id="{00000000-0008-0000-0C00-000045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45305463"/>
          <a:ext cx="255324" cy="254000"/>
        </a:xfrm>
        <a:prstGeom prst="rect">
          <a:avLst/>
        </a:prstGeom>
      </xdr:spPr>
    </xdr:pic>
    <xdr:clientData/>
  </xdr:oneCellAnchor>
  <xdr:oneCellAnchor>
    <xdr:from>
      <xdr:col>2</xdr:col>
      <xdr:colOff>72280</xdr:colOff>
      <xdr:row>431</xdr:row>
      <xdr:rowOff>39688</xdr:rowOff>
    </xdr:from>
    <xdr:ext cx="226914" cy="254000"/>
    <xdr:pic>
      <xdr:nvPicPr>
        <xdr:cNvPr id="1350" name="Picture 1349">
          <a:extLst>
            <a:ext uri="{FF2B5EF4-FFF2-40B4-BE49-F238E27FC236}">
              <a16:creationId xmlns:a16="http://schemas.microsoft.com/office/drawing/2014/main" id="{00000000-0008-0000-0C00-000046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45638838"/>
          <a:ext cx="226914" cy="254000"/>
        </a:xfrm>
        <a:prstGeom prst="rect">
          <a:avLst/>
        </a:prstGeom>
      </xdr:spPr>
    </xdr:pic>
    <xdr:clientData/>
  </xdr:oneCellAnchor>
  <xdr:oneCellAnchor>
    <xdr:from>
      <xdr:col>6</xdr:col>
      <xdr:colOff>91413</xdr:colOff>
      <xdr:row>431</xdr:row>
      <xdr:rowOff>39688</xdr:rowOff>
    </xdr:from>
    <xdr:ext cx="255324" cy="254000"/>
    <xdr:pic>
      <xdr:nvPicPr>
        <xdr:cNvPr id="1351" name="Picture 1350">
          <a:extLst>
            <a:ext uri="{FF2B5EF4-FFF2-40B4-BE49-F238E27FC236}">
              <a16:creationId xmlns:a16="http://schemas.microsoft.com/office/drawing/2014/main" id="{00000000-0008-0000-0C00-000047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45638838"/>
          <a:ext cx="255324" cy="254000"/>
        </a:xfrm>
        <a:prstGeom prst="rect">
          <a:avLst/>
        </a:prstGeom>
      </xdr:spPr>
    </xdr:pic>
    <xdr:clientData/>
  </xdr:oneCellAnchor>
  <xdr:oneCellAnchor>
    <xdr:from>
      <xdr:col>2</xdr:col>
      <xdr:colOff>58076</xdr:colOff>
      <xdr:row>432</xdr:row>
      <xdr:rowOff>39688</xdr:rowOff>
    </xdr:from>
    <xdr:ext cx="255324" cy="254000"/>
    <xdr:pic>
      <xdr:nvPicPr>
        <xdr:cNvPr id="1352" name="Picture 1351">
          <a:extLst>
            <a:ext uri="{FF2B5EF4-FFF2-40B4-BE49-F238E27FC236}">
              <a16:creationId xmlns:a16="http://schemas.microsoft.com/office/drawing/2014/main" id="{00000000-0008-0000-0C00-000048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45972213"/>
          <a:ext cx="255324" cy="254000"/>
        </a:xfrm>
        <a:prstGeom prst="rect">
          <a:avLst/>
        </a:prstGeom>
      </xdr:spPr>
    </xdr:pic>
    <xdr:clientData/>
  </xdr:oneCellAnchor>
  <xdr:oneCellAnchor>
    <xdr:from>
      <xdr:col>6</xdr:col>
      <xdr:colOff>91413</xdr:colOff>
      <xdr:row>432</xdr:row>
      <xdr:rowOff>39688</xdr:rowOff>
    </xdr:from>
    <xdr:ext cx="255324" cy="254000"/>
    <xdr:pic>
      <xdr:nvPicPr>
        <xdr:cNvPr id="1353" name="Picture 1352">
          <a:extLst>
            <a:ext uri="{FF2B5EF4-FFF2-40B4-BE49-F238E27FC236}">
              <a16:creationId xmlns:a16="http://schemas.microsoft.com/office/drawing/2014/main" id="{00000000-0008-0000-0C00-000049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45972213"/>
          <a:ext cx="255324" cy="254000"/>
        </a:xfrm>
        <a:prstGeom prst="rect">
          <a:avLst/>
        </a:prstGeom>
      </xdr:spPr>
    </xdr:pic>
    <xdr:clientData/>
  </xdr:oneCellAnchor>
  <xdr:oneCellAnchor>
    <xdr:from>
      <xdr:col>2</xdr:col>
      <xdr:colOff>58170</xdr:colOff>
      <xdr:row>434</xdr:row>
      <xdr:rowOff>39688</xdr:rowOff>
    </xdr:from>
    <xdr:ext cx="255135" cy="254000"/>
    <xdr:pic>
      <xdr:nvPicPr>
        <xdr:cNvPr id="1354" name="Picture 1353">
          <a:extLst>
            <a:ext uri="{FF2B5EF4-FFF2-40B4-BE49-F238E27FC236}">
              <a16:creationId xmlns:a16="http://schemas.microsoft.com/office/drawing/2014/main" id="{00000000-0008-0000-0C00-00004A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46638963"/>
          <a:ext cx="255135" cy="254000"/>
        </a:xfrm>
        <a:prstGeom prst="rect">
          <a:avLst/>
        </a:prstGeom>
      </xdr:spPr>
    </xdr:pic>
    <xdr:clientData/>
  </xdr:oneCellAnchor>
  <xdr:oneCellAnchor>
    <xdr:from>
      <xdr:col>6</xdr:col>
      <xdr:colOff>108177</xdr:colOff>
      <xdr:row>434</xdr:row>
      <xdr:rowOff>39688</xdr:rowOff>
    </xdr:from>
    <xdr:ext cx="221796" cy="254000"/>
    <xdr:pic>
      <xdr:nvPicPr>
        <xdr:cNvPr id="1355" name="Picture 1354">
          <a:extLst>
            <a:ext uri="{FF2B5EF4-FFF2-40B4-BE49-F238E27FC236}">
              <a16:creationId xmlns:a16="http://schemas.microsoft.com/office/drawing/2014/main" id="{00000000-0008-0000-0C00-00004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46638963"/>
          <a:ext cx="221796" cy="254000"/>
        </a:xfrm>
        <a:prstGeom prst="rect">
          <a:avLst/>
        </a:prstGeom>
      </xdr:spPr>
    </xdr:pic>
    <xdr:clientData/>
  </xdr:oneCellAnchor>
  <xdr:oneCellAnchor>
    <xdr:from>
      <xdr:col>2</xdr:col>
      <xdr:colOff>58076</xdr:colOff>
      <xdr:row>435</xdr:row>
      <xdr:rowOff>39688</xdr:rowOff>
    </xdr:from>
    <xdr:ext cx="255324" cy="254000"/>
    <xdr:pic>
      <xdr:nvPicPr>
        <xdr:cNvPr id="1356" name="Picture 1355">
          <a:extLst>
            <a:ext uri="{FF2B5EF4-FFF2-40B4-BE49-F238E27FC236}">
              <a16:creationId xmlns:a16="http://schemas.microsoft.com/office/drawing/2014/main" id="{00000000-0008-0000-0C00-00004C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46972338"/>
          <a:ext cx="255324" cy="254000"/>
        </a:xfrm>
        <a:prstGeom prst="rect">
          <a:avLst/>
        </a:prstGeom>
      </xdr:spPr>
    </xdr:pic>
    <xdr:clientData/>
  </xdr:oneCellAnchor>
  <xdr:oneCellAnchor>
    <xdr:from>
      <xdr:col>6</xdr:col>
      <xdr:colOff>71601</xdr:colOff>
      <xdr:row>435</xdr:row>
      <xdr:rowOff>39688</xdr:rowOff>
    </xdr:from>
    <xdr:ext cx="294948" cy="254000"/>
    <xdr:pic>
      <xdr:nvPicPr>
        <xdr:cNvPr id="1357" name="Picture 1356">
          <a:extLst>
            <a:ext uri="{FF2B5EF4-FFF2-40B4-BE49-F238E27FC236}">
              <a16:creationId xmlns:a16="http://schemas.microsoft.com/office/drawing/2014/main" id="{00000000-0008-0000-0C00-00004D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46972338"/>
          <a:ext cx="294948" cy="254000"/>
        </a:xfrm>
        <a:prstGeom prst="rect">
          <a:avLst/>
        </a:prstGeom>
      </xdr:spPr>
    </xdr:pic>
    <xdr:clientData/>
  </xdr:oneCellAnchor>
  <xdr:oneCellAnchor>
    <xdr:from>
      <xdr:col>2</xdr:col>
      <xdr:colOff>79629</xdr:colOff>
      <xdr:row>436</xdr:row>
      <xdr:rowOff>39688</xdr:rowOff>
    </xdr:from>
    <xdr:ext cx="212218" cy="254000"/>
    <xdr:pic>
      <xdr:nvPicPr>
        <xdr:cNvPr id="1358" name="Picture 1357">
          <a:extLst>
            <a:ext uri="{FF2B5EF4-FFF2-40B4-BE49-F238E27FC236}">
              <a16:creationId xmlns:a16="http://schemas.microsoft.com/office/drawing/2014/main" id="{00000000-0008-0000-0C00-00004E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47305713"/>
          <a:ext cx="212218" cy="254000"/>
        </a:xfrm>
        <a:prstGeom prst="rect">
          <a:avLst/>
        </a:prstGeom>
      </xdr:spPr>
    </xdr:pic>
    <xdr:clientData/>
  </xdr:oneCellAnchor>
  <xdr:oneCellAnchor>
    <xdr:from>
      <xdr:col>6</xdr:col>
      <xdr:colOff>92567</xdr:colOff>
      <xdr:row>436</xdr:row>
      <xdr:rowOff>39688</xdr:rowOff>
    </xdr:from>
    <xdr:ext cx="253016" cy="254000"/>
    <xdr:pic>
      <xdr:nvPicPr>
        <xdr:cNvPr id="1359" name="Picture 1358">
          <a:extLst>
            <a:ext uri="{FF2B5EF4-FFF2-40B4-BE49-F238E27FC236}">
              <a16:creationId xmlns:a16="http://schemas.microsoft.com/office/drawing/2014/main" id="{00000000-0008-0000-0C00-00004F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47305713"/>
          <a:ext cx="253016" cy="254000"/>
        </a:xfrm>
        <a:prstGeom prst="rect">
          <a:avLst/>
        </a:prstGeom>
      </xdr:spPr>
    </xdr:pic>
    <xdr:clientData/>
  </xdr:oneCellAnchor>
  <xdr:oneCellAnchor>
    <xdr:from>
      <xdr:col>2</xdr:col>
      <xdr:colOff>89625</xdr:colOff>
      <xdr:row>440</xdr:row>
      <xdr:rowOff>39688</xdr:rowOff>
    </xdr:from>
    <xdr:ext cx="192225" cy="254000"/>
    <xdr:pic>
      <xdr:nvPicPr>
        <xdr:cNvPr id="1360" name="Picture 1359">
          <a:extLst>
            <a:ext uri="{FF2B5EF4-FFF2-40B4-BE49-F238E27FC236}">
              <a16:creationId xmlns:a16="http://schemas.microsoft.com/office/drawing/2014/main" id="{00000000-0008-0000-0C00-000050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48705888"/>
          <a:ext cx="192225" cy="254000"/>
        </a:xfrm>
        <a:prstGeom prst="rect">
          <a:avLst/>
        </a:prstGeom>
      </xdr:spPr>
    </xdr:pic>
    <xdr:clientData/>
  </xdr:oneCellAnchor>
  <xdr:oneCellAnchor>
    <xdr:from>
      <xdr:col>6</xdr:col>
      <xdr:colOff>91413</xdr:colOff>
      <xdr:row>440</xdr:row>
      <xdr:rowOff>39688</xdr:rowOff>
    </xdr:from>
    <xdr:ext cx="255324" cy="254000"/>
    <xdr:pic>
      <xdr:nvPicPr>
        <xdr:cNvPr id="1361" name="Picture 1360">
          <a:extLst>
            <a:ext uri="{FF2B5EF4-FFF2-40B4-BE49-F238E27FC236}">
              <a16:creationId xmlns:a16="http://schemas.microsoft.com/office/drawing/2014/main" id="{00000000-0008-0000-0C00-000051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48705888"/>
          <a:ext cx="255324" cy="254000"/>
        </a:xfrm>
        <a:prstGeom prst="rect">
          <a:avLst/>
        </a:prstGeom>
      </xdr:spPr>
    </xdr:pic>
    <xdr:clientData/>
  </xdr:oneCellAnchor>
  <xdr:oneCellAnchor>
    <xdr:from>
      <xdr:col>2</xdr:col>
      <xdr:colOff>74840</xdr:colOff>
      <xdr:row>441</xdr:row>
      <xdr:rowOff>39688</xdr:rowOff>
    </xdr:from>
    <xdr:ext cx="221796" cy="254000"/>
    <xdr:pic>
      <xdr:nvPicPr>
        <xdr:cNvPr id="1362" name="Picture 1361">
          <a:extLst>
            <a:ext uri="{FF2B5EF4-FFF2-40B4-BE49-F238E27FC236}">
              <a16:creationId xmlns:a16="http://schemas.microsoft.com/office/drawing/2014/main" id="{00000000-0008-0000-0C00-000052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49039263"/>
          <a:ext cx="221796" cy="254000"/>
        </a:xfrm>
        <a:prstGeom prst="rect">
          <a:avLst/>
        </a:prstGeom>
      </xdr:spPr>
    </xdr:pic>
    <xdr:clientData/>
  </xdr:oneCellAnchor>
  <xdr:oneCellAnchor>
    <xdr:from>
      <xdr:col>6</xdr:col>
      <xdr:colOff>90238</xdr:colOff>
      <xdr:row>441</xdr:row>
      <xdr:rowOff>39688</xdr:rowOff>
    </xdr:from>
    <xdr:ext cx="257674" cy="254000"/>
    <xdr:pic>
      <xdr:nvPicPr>
        <xdr:cNvPr id="1363" name="Picture 1362">
          <a:extLst>
            <a:ext uri="{FF2B5EF4-FFF2-40B4-BE49-F238E27FC236}">
              <a16:creationId xmlns:a16="http://schemas.microsoft.com/office/drawing/2014/main" id="{00000000-0008-0000-0C00-000053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49039263"/>
          <a:ext cx="257674" cy="254000"/>
        </a:xfrm>
        <a:prstGeom prst="rect">
          <a:avLst/>
        </a:prstGeom>
      </xdr:spPr>
    </xdr:pic>
    <xdr:clientData/>
  </xdr:oneCellAnchor>
  <xdr:oneCellAnchor>
    <xdr:from>
      <xdr:col>2</xdr:col>
      <xdr:colOff>70945</xdr:colOff>
      <xdr:row>442</xdr:row>
      <xdr:rowOff>39688</xdr:rowOff>
    </xdr:from>
    <xdr:ext cx="229585" cy="254000"/>
    <xdr:pic>
      <xdr:nvPicPr>
        <xdr:cNvPr id="1364" name="Picture 1363">
          <a:extLst>
            <a:ext uri="{FF2B5EF4-FFF2-40B4-BE49-F238E27FC236}">
              <a16:creationId xmlns:a16="http://schemas.microsoft.com/office/drawing/2014/main" id="{00000000-0008-0000-0C00-000054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49372638"/>
          <a:ext cx="229585" cy="254000"/>
        </a:xfrm>
        <a:prstGeom prst="rect">
          <a:avLst/>
        </a:prstGeom>
      </xdr:spPr>
    </xdr:pic>
    <xdr:clientData/>
  </xdr:oneCellAnchor>
  <xdr:oneCellAnchor>
    <xdr:from>
      <xdr:col>6</xdr:col>
      <xdr:colOff>91507</xdr:colOff>
      <xdr:row>442</xdr:row>
      <xdr:rowOff>39688</xdr:rowOff>
    </xdr:from>
    <xdr:ext cx="255135" cy="254000"/>
    <xdr:pic>
      <xdr:nvPicPr>
        <xdr:cNvPr id="1365" name="Picture 1364">
          <a:extLst>
            <a:ext uri="{FF2B5EF4-FFF2-40B4-BE49-F238E27FC236}">
              <a16:creationId xmlns:a16="http://schemas.microsoft.com/office/drawing/2014/main" id="{00000000-0008-0000-0C00-000055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49372638"/>
          <a:ext cx="255135" cy="254000"/>
        </a:xfrm>
        <a:prstGeom prst="rect">
          <a:avLst/>
        </a:prstGeom>
      </xdr:spPr>
    </xdr:pic>
    <xdr:clientData/>
  </xdr:oneCellAnchor>
  <xdr:oneCellAnchor>
    <xdr:from>
      <xdr:col>2</xdr:col>
      <xdr:colOff>56901</xdr:colOff>
      <xdr:row>444</xdr:row>
      <xdr:rowOff>39688</xdr:rowOff>
    </xdr:from>
    <xdr:ext cx="257674" cy="254000"/>
    <xdr:pic>
      <xdr:nvPicPr>
        <xdr:cNvPr id="1366" name="Picture 1365">
          <a:extLst>
            <a:ext uri="{FF2B5EF4-FFF2-40B4-BE49-F238E27FC236}">
              <a16:creationId xmlns:a16="http://schemas.microsoft.com/office/drawing/2014/main" id="{00000000-0008-0000-0C00-000056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50039388"/>
          <a:ext cx="257674" cy="254000"/>
        </a:xfrm>
        <a:prstGeom prst="rect">
          <a:avLst/>
        </a:prstGeom>
      </xdr:spPr>
    </xdr:pic>
    <xdr:clientData/>
  </xdr:oneCellAnchor>
  <xdr:oneCellAnchor>
    <xdr:from>
      <xdr:col>6</xdr:col>
      <xdr:colOff>91507</xdr:colOff>
      <xdr:row>444</xdr:row>
      <xdr:rowOff>39688</xdr:rowOff>
    </xdr:from>
    <xdr:ext cx="255135" cy="254000"/>
    <xdr:pic>
      <xdr:nvPicPr>
        <xdr:cNvPr id="1367" name="Picture 1366">
          <a:extLst>
            <a:ext uri="{FF2B5EF4-FFF2-40B4-BE49-F238E27FC236}">
              <a16:creationId xmlns:a16="http://schemas.microsoft.com/office/drawing/2014/main" id="{00000000-0008-0000-0C00-000057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50039388"/>
          <a:ext cx="255135" cy="254000"/>
        </a:xfrm>
        <a:prstGeom prst="rect">
          <a:avLst/>
        </a:prstGeom>
      </xdr:spPr>
    </xdr:pic>
    <xdr:clientData/>
  </xdr:oneCellAnchor>
  <xdr:oneCellAnchor>
    <xdr:from>
      <xdr:col>2</xdr:col>
      <xdr:colOff>58076</xdr:colOff>
      <xdr:row>445</xdr:row>
      <xdr:rowOff>39688</xdr:rowOff>
    </xdr:from>
    <xdr:ext cx="255324" cy="254000"/>
    <xdr:pic>
      <xdr:nvPicPr>
        <xdr:cNvPr id="1368" name="Picture 1367">
          <a:extLst>
            <a:ext uri="{FF2B5EF4-FFF2-40B4-BE49-F238E27FC236}">
              <a16:creationId xmlns:a16="http://schemas.microsoft.com/office/drawing/2014/main" id="{00000000-0008-0000-0C00-000058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50372763"/>
          <a:ext cx="255324" cy="254000"/>
        </a:xfrm>
        <a:prstGeom prst="rect">
          <a:avLst/>
        </a:prstGeom>
      </xdr:spPr>
    </xdr:pic>
    <xdr:clientData/>
  </xdr:oneCellAnchor>
  <xdr:oneCellAnchor>
    <xdr:from>
      <xdr:col>6</xdr:col>
      <xdr:colOff>91413</xdr:colOff>
      <xdr:row>445</xdr:row>
      <xdr:rowOff>39688</xdr:rowOff>
    </xdr:from>
    <xdr:ext cx="255324" cy="254000"/>
    <xdr:pic>
      <xdr:nvPicPr>
        <xdr:cNvPr id="1369" name="Picture 1368">
          <a:extLst>
            <a:ext uri="{FF2B5EF4-FFF2-40B4-BE49-F238E27FC236}">
              <a16:creationId xmlns:a16="http://schemas.microsoft.com/office/drawing/2014/main" id="{00000000-0008-0000-0C00-00005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50372763"/>
          <a:ext cx="255324" cy="254000"/>
        </a:xfrm>
        <a:prstGeom prst="rect">
          <a:avLst/>
        </a:prstGeom>
      </xdr:spPr>
    </xdr:pic>
    <xdr:clientData/>
  </xdr:oneCellAnchor>
  <xdr:oneCellAnchor>
    <xdr:from>
      <xdr:col>2</xdr:col>
      <xdr:colOff>56901</xdr:colOff>
      <xdr:row>449</xdr:row>
      <xdr:rowOff>39688</xdr:rowOff>
    </xdr:from>
    <xdr:ext cx="257674" cy="254000"/>
    <xdr:pic>
      <xdr:nvPicPr>
        <xdr:cNvPr id="1370" name="Picture 1369">
          <a:extLst>
            <a:ext uri="{FF2B5EF4-FFF2-40B4-BE49-F238E27FC236}">
              <a16:creationId xmlns:a16="http://schemas.microsoft.com/office/drawing/2014/main" id="{00000000-0008-0000-0C00-00005A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51772938"/>
          <a:ext cx="257674" cy="254000"/>
        </a:xfrm>
        <a:prstGeom prst="rect">
          <a:avLst/>
        </a:prstGeom>
      </xdr:spPr>
    </xdr:pic>
    <xdr:clientData/>
  </xdr:oneCellAnchor>
  <xdr:oneCellAnchor>
    <xdr:from>
      <xdr:col>6</xdr:col>
      <xdr:colOff>91413</xdr:colOff>
      <xdr:row>449</xdr:row>
      <xdr:rowOff>39688</xdr:rowOff>
    </xdr:from>
    <xdr:ext cx="255324" cy="254000"/>
    <xdr:pic>
      <xdr:nvPicPr>
        <xdr:cNvPr id="1371" name="Picture 1370">
          <a:extLst>
            <a:ext uri="{FF2B5EF4-FFF2-40B4-BE49-F238E27FC236}">
              <a16:creationId xmlns:a16="http://schemas.microsoft.com/office/drawing/2014/main" id="{00000000-0008-0000-0C00-00005B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51772938"/>
          <a:ext cx="255324" cy="254000"/>
        </a:xfrm>
        <a:prstGeom prst="rect">
          <a:avLst/>
        </a:prstGeom>
      </xdr:spPr>
    </xdr:pic>
    <xdr:clientData/>
  </xdr:oneCellAnchor>
  <xdr:oneCellAnchor>
    <xdr:from>
      <xdr:col>2</xdr:col>
      <xdr:colOff>62068</xdr:colOff>
      <xdr:row>450</xdr:row>
      <xdr:rowOff>39688</xdr:rowOff>
    </xdr:from>
    <xdr:ext cx="247339" cy="254000"/>
    <xdr:pic>
      <xdr:nvPicPr>
        <xdr:cNvPr id="1372" name="Picture 1371">
          <a:extLst>
            <a:ext uri="{FF2B5EF4-FFF2-40B4-BE49-F238E27FC236}">
              <a16:creationId xmlns:a16="http://schemas.microsoft.com/office/drawing/2014/main" id="{00000000-0008-0000-0C00-00005C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52106313"/>
          <a:ext cx="247339" cy="254000"/>
        </a:xfrm>
        <a:prstGeom prst="rect">
          <a:avLst/>
        </a:prstGeom>
      </xdr:spPr>
    </xdr:pic>
    <xdr:clientData/>
  </xdr:oneCellAnchor>
  <xdr:oneCellAnchor>
    <xdr:from>
      <xdr:col>6</xdr:col>
      <xdr:colOff>105618</xdr:colOff>
      <xdr:row>450</xdr:row>
      <xdr:rowOff>39688</xdr:rowOff>
    </xdr:from>
    <xdr:ext cx="226914" cy="254000"/>
    <xdr:pic>
      <xdr:nvPicPr>
        <xdr:cNvPr id="1373" name="Picture 1372">
          <a:extLst>
            <a:ext uri="{FF2B5EF4-FFF2-40B4-BE49-F238E27FC236}">
              <a16:creationId xmlns:a16="http://schemas.microsoft.com/office/drawing/2014/main" id="{00000000-0008-0000-0C00-00005D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52106313"/>
          <a:ext cx="226914" cy="254000"/>
        </a:xfrm>
        <a:prstGeom prst="rect">
          <a:avLst/>
        </a:prstGeom>
      </xdr:spPr>
    </xdr:pic>
    <xdr:clientData/>
  </xdr:oneCellAnchor>
  <xdr:oneCellAnchor>
    <xdr:from>
      <xdr:col>2</xdr:col>
      <xdr:colOff>74840</xdr:colOff>
      <xdr:row>451</xdr:row>
      <xdr:rowOff>39688</xdr:rowOff>
    </xdr:from>
    <xdr:ext cx="221796" cy="254000"/>
    <xdr:pic>
      <xdr:nvPicPr>
        <xdr:cNvPr id="1374" name="Picture 1373">
          <a:extLst>
            <a:ext uri="{FF2B5EF4-FFF2-40B4-BE49-F238E27FC236}">
              <a16:creationId xmlns:a16="http://schemas.microsoft.com/office/drawing/2014/main" id="{00000000-0008-0000-0C00-00005E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52439688"/>
          <a:ext cx="221796" cy="254000"/>
        </a:xfrm>
        <a:prstGeom prst="rect">
          <a:avLst/>
        </a:prstGeom>
      </xdr:spPr>
    </xdr:pic>
    <xdr:clientData/>
  </xdr:oneCellAnchor>
  <xdr:oneCellAnchor>
    <xdr:from>
      <xdr:col>6</xdr:col>
      <xdr:colOff>71601</xdr:colOff>
      <xdr:row>451</xdr:row>
      <xdr:rowOff>39688</xdr:rowOff>
    </xdr:from>
    <xdr:ext cx="294948" cy="254000"/>
    <xdr:pic>
      <xdr:nvPicPr>
        <xdr:cNvPr id="1375" name="Picture 1374">
          <a:extLst>
            <a:ext uri="{FF2B5EF4-FFF2-40B4-BE49-F238E27FC236}">
              <a16:creationId xmlns:a16="http://schemas.microsoft.com/office/drawing/2014/main" id="{00000000-0008-0000-0C00-00005F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52439688"/>
          <a:ext cx="294948" cy="254000"/>
        </a:xfrm>
        <a:prstGeom prst="rect">
          <a:avLst/>
        </a:prstGeom>
      </xdr:spPr>
    </xdr:pic>
    <xdr:clientData/>
  </xdr:oneCellAnchor>
  <xdr:oneCellAnchor>
    <xdr:from>
      <xdr:col>2</xdr:col>
      <xdr:colOff>58076</xdr:colOff>
      <xdr:row>452</xdr:row>
      <xdr:rowOff>39688</xdr:rowOff>
    </xdr:from>
    <xdr:ext cx="255324" cy="254000"/>
    <xdr:pic>
      <xdr:nvPicPr>
        <xdr:cNvPr id="1376" name="Picture 1375">
          <a:extLst>
            <a:ext uri="{FF2B5EF4-FFF2-40B4-BE49-F238E27FC236}">
              <a16:creationId xmlns:a16="http://schemas.microsoft.com/office/drawing/2014/main" id="{00000000-0008-0000-0C00-000060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52773063"/>
          <a:ext cx="255324" cy="254000"/>
        </a:xfrm>
        <a:prstGeom prst="rect">
          <a:avLst/>
        </a:prstGeom>
      </xdr:spPr>
    </xdr:pic>
    <xdr:clientData/>
  </xdr:oneCellAnchor>
  <xdr:oneCellAnchor>
    <xdr:from>
      <xdr:col>6</xdr:col>
      <xdr:colOff>91507</xdr:colOff>
      <xdr:row>452</xdr:row>
      <xdr:rowOff>39688</xdr:rowOff>
    </xdr:from>
    <xdr:ext cx="255135" cy="254000"/>
    <xdr:pic>
      <xdr:nvPicPr>
        <xdr:cNvPr id="1377" name="Picture 1376">
          <a:extLst>
            <a:ext uri="{FF2B5EF4-FFF2-40B4-BE49-F238E27FC236}">
              <a16:creationId xmlns:a16="http://schemas.microsoft.com/office/drawing/2014/main" id="{00000000-0008-0000-0C00-000061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52773063"/>
          <a:ext cx="255135" cy="254000"/>
        </a:xfrm>
        <a:prstGeom prst="rect">
          <a:avLst/>
        </a:prstGeom>
      </xdr:spPr>
    </xdr:pic>
    <xdr:clientData/>
  </xdr:oneCellAnchor>
  <xdr:oneCellAnchor>
    <xdr:from>
      <xdr:col>2</xdr:col>
      <xdr:colOff>56901</xdr:colOff>
      <xdr:row>453</xdr:row>
      <xdr:rowOff>39688</xdr:rowOff>
    </xdr:from>
    <xdr:ext cx="257674" cy="254000"/>
    <xdr:pic>
      <xdr:nvPicPr>
        <xdr:cNvPr id="1378" name="Picture 1377">
          <a:extLst>
            <a:ext uri="{FF2B5EF4-FFF2-40B4-BE49-F238E27FC236}">
              <a16:creationId xmlns:a16="http://schemas.microsoft.com/office/drawing/2014/main" id="{00000000-0008-0000-0C00-000062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53106438"/>
          <a:ext cx="257674" cy="254000"/>
        </a:xfrm>
        <a:prstGeom prst="rect">
          <a:avLst/>
        </a:prstGeom>
      </xdr:spPr>
    </xdr:pic>
    <xdr:clientData/>
  </xdr:oneCellAnchor>
  <xdr:oneCellAnchor>
    <xdr:from>
      <xdr:col>6</xdr:col>
      <xdr:colOff>122963</xdr:colOff>
      <xdr:row>453</xdr:row>
      <xdr:rowOff>39688</xdr:rowOff>
    </xdr:from>
    <xdr:ext cx="192225" cy="254000"/>
    <xdr:pic>
      <xdr:nvPicPr>
        <xdr:cNvPr id="1379" name="Picture 1378">
          <a:extLst>
            <a:ext uri="{FF2B5EF4-FFF2-40B4-BE49-F238E27FC236}">
              <a16:creationId xmlns:a16="http://schemas.microsoft.com/office/drawing/2014/main" id="{00000000-0008-0000-0C00-000063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53106438"/>
          <a:ext cx="192225" cy="254000"/>
        </a:xfrm>
        <a:prstGeom prst="rect">
          <a:avLst/>
        </a:prstGeom>
      </xdr:spPr>
    </xdr:pic>
    <xdr:clientData/>
  </xdr:oneCellAnchor>
  <xdr:oneCellAnchor>
    <xdr:from>
      <xdr:col>2</xdr:col>
      <xdr:colOff>59230</xdr:colOff>
      <xdr:row>454</xdr:row>
      <xdr:rowOff>39688</xdr:rowOff>
    </xdr:from>
    <xdr:ext cx="253016" cy="254000"/>
    <xdr:pic>
      <xdr:nvPicPr>
        <xdr:cNvPr id="1380" name="Picture 1379">
          <a:extLst>
            <a:ext uri="{FF2B5EF4-FFF2-40B4-BE49-F238E27FC236}">
              <a16:creationId xmlns:a16="http://schemas.microsoft.com/office/drawing/2014/main" id="{00000000-0008-0000-0C00-000064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53439813"/>
          <a:ext cx="253016" cy="254000"/>
        </a:xfrm>
        <a:prstGeom prst="rect">
          <a:avLst/>
        </a:prstGeom>
      </xdr:spPr>
    </xdr:pic>
    <xdr:clientData/>
  </xdr:oneCellAnchor>
  <xdr:oneCellAnchor>
    <xdr:from>
      <xdr:col>6</xdr:col>
      <xdr:colOff>91413</xdr:colOff>
      <xdr:row>454</xdr:row>
      <xdr:rowOff>39688</xdr:rowOff>
    </xdr:from>
    <xdr:ext cx="255324" cy="254000"/>
    <xdr:pic>
      <xdr:nvPicPr>
        <xdr:cNvPr id="1381" name="Picture 1380">
          <a:extLst>
            <a:ext uri="{FF2B5EF4-FFF2-40B4-BE49-F238E27FC236}">
              <a16:creationId xmlns:a16="http://schemas.microsoft.com/office/drawing/2014/main" id="{00000000-0008-0000-0C00-000065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53439813"/>
          <a:ext cx="255324" cy="254000"/>
        </a:xfrm>
        <a:prstGeom prst="rect">
          <a:avLst/>
        </a:prstGeom>
      </xdr:spPr>
    </xdr:pic>
    <xdr:clientData/>
  </xdr:oneCellAnchor>
  <xdr:oneCellAnchor>
    <xdr:from>
      <xdr:col>2</xdr:col>
      <xdr:colOff>70945</xdr:colOff>
      <xdr:row>455</xdr:row>
      <xdr:rowOff>39688</xdr:rowOff>
    </xdr:from>
    <xdr:ext cx="229585" cy="254000"/>
    <xdr:pic>
      <xdr:nvPicPr>
        <xdr:cNvPr id="1382" name="Picture 1381">
          <a:extLst>
            <a:ext uri="{FF2B5EF4-FFF2-40B4-BE49-F238E27FC236}">
              <a16:creationId xmlns:a16="http://schemas.microsoft.com/office/drawing/2014/main" id="{00000000-0008-0000-0C00-000066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53773188"/>
          <a:ext cx="229585" cy="254000"/>
        </a:xfrm>
        <a:prstGeom prst="rect">
          <a:avLst/>
        </a:prstGeom>
      </xdr:spPr>
    </xdr:pic>
    <xdr:clientData/>
  </xdr:oneCellAnchor>
  <xdr:oneCellAnchor>
    <xdr:from>
      <xdr:col>6</xdr:col>
      <xdr:colOff>91413</xdr:colOff>
      <xdr:row>455</xdr:row>
      <xdr:rowOff>39688</xdr:rowOff>
    </xdr:from>
    <xdr:ext cx="255324" cy="254000"/>
    <xdr:pic>
      <xdr:nvPicPr>
        <xdr:cNvPr id="1383" name="Picture 1382">
          <a:extLst>
            <a:ext uri="{FF2B5EF4-FFF2-40B4-BE49-F238E27FC236}">
              <a16:creationId xmlns:a16="http://schemas.microsoft.com/office/drawing/2014/main" id="{00000000-0008-0000-0C00-000067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53773188"/>
          <a:ext cx="255324" cy="254000"/>
        </a:xfrm>
        <a:prstGeom prst="rect">
          <a:avLst/>
        </a:prstGeom>
      </xdr:spPr>
    </xdr:pic>
    <xdr:clientData/>
  </xdr:oneCellAnchor>
  <xdr:oneCellAnchor>
    <xdr:from>
      <xdr:col>2</xdr:col>
      <xdr:colOff>58076</xdr:colOff>
      <xdr:row>457</xdr:row>
      <xdr:rowOff>39688</xdr:rowOff>
    </xdr:from>
    <xdr:ext cx="255324" cy="254000"/>
    <xdr:pic>
      <xdr:nvPicPr>
        <xdr:cNvPr id="1384" name="Picture 1383">
          <a:extLst>
            <a:ext uri="{FF2B5EF4-FFF2-40B4-BE49-F238E27FC236}">
              <a16:creationId xmlns:a16="http://schemas.microsoft.com/office/drawing/2014/main" id="{00000000-0008-0000-0C00-000068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54439938"/>
          <a:ext cx="255324" cy="254000"/>
        </a:xfrm>
        <a:prstGeom prst="rect">
          <a:avLst/>
        </a:prstGeom>
      </xdr:spPr>
    </xdr:pic>
    <xdr:clientData/>
  </xdr:oneCellAnchor>
  <xdr:oneCellAnchor>
    <xdr:from>
      <xdr:col>6</xdr:col>
      <xdr:colOff>91413</xdr:colOff>
      <xdr:row>457</xdr:row>
      <xdr:rowOff>39688</xdr:rowOff>
    </xdr:from>
    <xdr:ext cx="255324" cy="254000"/>
    <xdr:pic>
      <xdr:nvPicPr>
        <xdr:cNvPr id="1385" name="Picture 1384">
          <a:extLst>
            <a:ext uri="{FF2B5EF4-FFF2-40B4-BE49-F238E27FC236}">
              <a16:creationId xmlns:a16="http://schemas.microsoft.com/office/drawing/2014/main" id="{00000000-0008-0000-0C00-00006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54439938"/>
          <a:ext cx="255324" cy="254000"/>
        </a:xfrm>
        <a:prstGeom prst="rect">
          <a:avLst/>
        </a:prstGeom>
      </xdr:spPr>
    </xdr:pic>
    <xdr:clientData/>
  </xdr:oneCellAnchor>
  <xdr:oneCellAnchor>
    <xdr:from>
      <xdr:col>2</xdr:col>
      <xdr:colOff>58170</xdr:colOff>
      <xdr:row>458</xdr:row>
      <xdr:rowOff>39688</xdr:rowOff>
    </xdr:from>
    <xdr:ext cx="255135" cy="254000"/>
    <xdr:pic>
      <xdr:nvPicPr>
        <xdr:cNvPr id="1386" name="Picture 1385">
          <a:extLst>
            <a:ext uri="{FF2B5EF4-FFF2-40B4-BE49-F238E27FC236}">
              <a16:creationId xmlns:a16="http://schemas.microsoft.com/office/drawing/2014/main" id="{00000000-0008-0000-0C00-00006A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54773313"/>
          <a:ext cx="255135" cy="254000"/>
        </a:xfrm>
        <a:prstGeom prst="rect">
          <a:avLst/>
        </a:prstGeom>
      </xdr:spPr>
    </xdr:pic>
    <xdr:clientData/>
  </xdr:oneCellAnchor>
  <xdr:oneCellAnchor>
    <xdr:from>
      <xdr:col>6</xdr:col>
      <xdr:colOff>91413</xdr:colOff>
      <xdr:row>458</xdr:row>
      <xdr:rowOff>39688</xdr:rowOff>
    </xdr:from>
    <xdr:ext cx="255324" cy="254000"/>
    <xdr:pic>
      <xdr:nvPicPr>
        <xdr:cNvPr id="1387" name="Picture 1386">
          <a:extLst>
            <a:ext uri="{FF2B5EF4-FFF2-40B4-BE49-F238E27FC236}">
              <a16:creationId xmlns:a16="http://schemas.microsoft.com/office/drawing/2014/main" id="{00000000-0008-0000-0C00-00006B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54773313"/>
          <a:ext cx="255324" cy="254000"/>
        </a:xfrm>
        <a:prstGeom prst="rect">
          <a:avLst/>
        </a:prstGeom>
      </xdr:spPr>
    </xdr:pic>
    <xdr:clientData/>
  </xdr:oneCellAnchor>
  <xdr:oneCellAnchor>
    <xdr:from>
      <xdr:col>2</xdr:col>
      <xdr:colOff>79629</xdr:colOff>
      <xdr:row>460</xdr:row>
      <xdr:rowOff>39688</xdr:rowOff>
    </xdr:from>
    <xdr:ext cx="212218" cy="254000"/>
    <xdr:pic>
      <xdr:nvPicPr>
        <xdr:cNvPr id="1388" name="Picture 1387">
          <a:extLst>
            <a:ext uri="{FF2B5EF4-FFF2-40B4-BE49-F238E27FC236}">
              <a16:creationId xmlns:a16="http://schemas.microsoft.com/office/drawing/2014/main" id="{00000000-0008-0000-0C00-00006C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55440063"/>
          <a:ext cx="212218" cy="254000"/>
        </a:xfrm>
        <a:prstGeom prst="rect">
          <a:avLst/>
        </a:prstGeom>
      </xdr:spPr>
    </xdr:pic>
    <xdr:clientData/>
  </xdr:oneCellAnchor>
  <xdr:oneCellAnchor>
    <xdr:from>
      <xdr:col>6</xdr:col>
      <xdr:colOff>91413</xdr:colOff>
      <xdr:row>460</xdr:row>
      <xdr:rowOff>39688</xdr:rowOff>
    </xdr:from>
    <xdr:ext cx="255324" cy="254000"/>
    <xdr:pic>
      <xdr:nvPicPr>
        <xdr:cNvPr id="1389" name="Picture 1388">
          <a:extLst>
            <a:ext uri="{FF2B5EF4-FFF2-40B4-BE49-F238E27FC236}">
              <a16:creationId xmlns:a16="http://schemas.microsoft.com/office/drawing/2014/main" id="{00000000-0008-0000-0C00-00006D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55440063"/>
          <a:ext cx="255324" cy="254000"/>
        </a:xfrm>
        <a:prstGeom prst="rect">
          <a:avLst/>
        </a:prstGeom>
      </xdr:spPr>
    </xdr:pic>
    <xdr:clientData/>
  </xdr:oneCellAnchor>
  <xdr:oneCellAnchor>
    <xdr:from>
      <xdr:col>2</xdr:col>
      <xdr:colOff>58076</xdr:colOff>
      <xdr:row>462</xdr:row>
      <xdr:rowOff>39688</xdr:rowOff>
    </xdr:from>
    <xdr:ext cx="255324" cy="254000"/>
    <xdr:pic>
      <xdr:nvPicPr>
        <xdr:cNvPr id="1390" name="Picture 1389">
          <a:extLst>
            <a:ext uri="{FF2B5EF4-FFF2-40B4-BE49-F238E27FC236}">
              <a16:creationId xmlns:a16="http://schemas.microsoft.com/office/drawing/2014/main" id="{00000000-0008-0000-0C00-00006E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56106813"/>
          <a:ext cx="255324" cy="254000"/>
        </a:xfrm>
        <a:prstGeom prst="rect">
          <a:avLst/>
        </a:prstGeom>
      </xdr:spPr>
    </xdr:pic>
    <xdr:clientData/>
  </xdr:oneCellAnchor>
  <xdr:oneCellAnchor>
    <xdr:from>
      <xdr:col>6</xdr:col>
      <xdr:colOff>90238</xdr:colOff>
      <xdr:row>462</xdr:row>
      <xdr:rowOff>39688</xdr:rowOff>
    </xdr:from>
    <xdr:ext cx="257674" cy="254000"/>
    <xdr:pic>
      <xdr:nvPicPr>
        <xdr:cNvPr id="1391" name="Picture 1390">
          <a:extLst>
            <a:ext uri="{FF2B5EF4-FFF2-40B4-BE49-F238E27FC236}">
              <a16:creationId xmlns:a16="http://schemas.microsoft.com/office/drawing/2014/main" id="{00000000-0008-0000-0C00-00006F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56106813"/>
          <a:ext cx="257674" cy="254000"/>
        </a:xfrm>
        <a:prstGeom prst="rect">
          <a:avLst/>
        </a:prstGeom>
      </xdr:spPr>
    </xdr:pic>
    <xdr:clientData/>
  </xdr:oneCellAnchor>
  <xdr:oneCellAnchor>
    <xdr:from>
      <xdr:col>2</xdr:col>
      <xdr:colOff>38263</xdr:colOff>
      <xdr:row>463</xdr:row>
      <xdr:rowOff>39688</xdr:rowOff>
    </xdr:from>
    <xdr:ext cx="294948" cy="254000"/>
    <xdr:pic>
      <xdr:nvPicPr>
        <xdr:cNvPr id="1392" name="Picture 1391">
          <a:extLst>
            <a:ext uri="{FF2B5EF4-FFF2-40B4-BE49-F238E27FC236}">
              <a16:creationId xmlns:a16="http://schemas.microsoft.com/office/drawing/2014/main" id="{00000000-0008-0000-0C00-000070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56440188"/>
          <a:ext cx="294948" cy="254000"/>
        </a:xfrm>
        <a:prstGeom prst="rect">
          <a:avLst/>
        </a:prstGeom>
      </xdr:spPr>
    </xdr:pic>
    <xdr:clientData/>
  </xdr:oneCellAnchor>
  <xdr:oneCellAnchor>
    <xdr:from>
      <xdr:col>6</xdr:col>
      <xdr:colOff>92567</xdr:colOff>
      <xdr:row>463</xdr:row>
      <xdr:rowOff>39688</xdr:rowOff>
    </xdr:from>
    <xdr:ext cx="253016" cy="254000"/>
    <xdr:pic>
      <xdr:nvPicPr>
        <xdr:cNvPr id="1393" name="Picture 1392">
          <a:extLst>
            <a:ext uri="{FF2B5EF4-FFF2-40B4-BE49-F238E27FC236}">
              <a16:creationId xmlns:a16="http://schemas.microsoft.com/office/drawing/2014/main" id="{00000000-0008-0000-0C00-000071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56440188"/>
          <a:ext cx="253016" cy="254000"/>
        </a:xfrm>
        <a:prstGeom prst="rect">
          <a:avLst/>
        </a:prstGeom>
      </xdr:spPr>
    </xdr:pic>
    <xdr:clientData/>
  </xdr:oneCellAnchor>
  <xdr:oneCellAnchor>
    <xdr:from>
      <xdr:col>2</xdr:col>
      <xdr:colOff>58076</xdr:colOff>
      <xdr:row>465</xdr:row>
      <xdr:rowOff>37617</xdr:rowOff>
    </xdr:from>
    <xdr:ext cx="255324" cy="254000"/>
    <xdr:pic>
      <xdr:nvPicPr>
        <xdr:cNvPr id="1394" name="Picture 1393">
          <a:extLst>
            <a:ext uri="{FF2B5EF4-FFF2-40B4-BE49-F238E27FC236}">
              <a16:creationId xmlns:a16="http://schemas.microsoft.com/office/drawing/2014/main" id="{00000000-0008-0000-0C00-000072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57104867"/>
          <a:ext cx="255324" cy="254000"/>
        </a:xfrm>
        <a:prstGeom prst="rect">
          <a:avLst/>
        </a:prstGeom>
      </xdr:spPr>
    </xdr:pic>
    <xdr:clientData/>
  </xdr:oneCellAnchor>
  <xdr:oneCellAnchor>
    <xdr:from>
      <xdr:col>6</xdr:col>
      <xdr:colOff>95406</xdr:colOff>
      <xdr:row>465</xdr:row>
      <xdr:rowOff>37617</xdr:rowOff>
    </xdr:from>
    <xdr:ext cx="247339" cy="254000"/>
    <xdr:pic>
      <xdr:nvPicPr>
        <xdr:cNvPr id="1395" name="Picture 1394">
          <a:extLst>
            <a:ext uri="{FF2B5EF4-FFF2-40B4-BE49-F238E27FC236}">
              <a16:creationId xmlns:a16="http://schemas.microsoft.com/office/drawing/2014/main" id="{00000000-0008-0000-0C00-000073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57104867"/>
          <a:ext cx="247339" cy="254000"/>
        </a:xfrm>
        <a:prstGeom prst="rect">
          <a:avLst/>
        </a:prstGeom>
      </xdr:spPr>
    </xdr:pic>
    <xdr:clientData/>
  </xdr:oneCellAnchor>
  <xdr:oneCellAnchor>
    <xdr:from>
      <xdr:col>2</xdr:col>
      <xdr:colOff>58076</xdr:colOff>
      <xdr:row>466</xdr:row>
      <xdr:rowOff>39688</xdr:rowOff>
    </xdr:from>
    <xdr:ext cx="255324" cy="254000"/>
    <xdr:pic>
      <xdr:nvPicPr>
        <xdr:cNvPr id="1396" name="Picture 1395">
          <a:extLst>
            <a:ext uri="{FF2B5EF4-FFF2-40B4-BE49-F238E27FC236}">
              <a16:creationId xmlns:a16="http://schemas.microsoft.com/office/drawing/2014/main" id="{00000000-0008-0000-0C00-000074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57440313"/>
          <a:ext cx="255324" cy="254000"/>
        </a:xfrm>
        <a:prstGeom prst="rect">
          <a:avLst/>
        </a:prstGeom>
      </xdr:spPr>
    </xdr:pic>
    <xdr:clientData/>
  </xdr:oneCellAnchor>
  <xdr:oneCellAnchor>
    <xdr:from>
      <xdr:col>6</xdr:col>
      <xdr:colOff>91413</xdr:colOff>
      <xdr:row>466</xdr:row>
      <xdr:rowOff>39688</xdr:rowOff>
    </xdr:from>
    <xdr:ext cx="255324" cy="254000"/>
    <xdr:pic>
      <xdr:nvPicPr>
        <xdr:cNvPr id="1397" name="Picture 1396">
          <a:extLst>
            <a:ext uri="{FF2B5EF4-FFF2-40B4-BE49-F238E27FC236}">
              <a16:creationId xmlns:a16="http://schemas.microsoft.com/office/drawing/2014/main" id="{00000000-0008-0000-0C00-000075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57440313"/>
          <a:ext cx="255324" cy="254000"/>
        </a:xfrm>
        <a:prstGeom prst="rect">
          <a:avLst/>
        </a:prstGeom>
      </xdr:spPr>
    </xdr:pic>
    <xdr:clientData/>
  </xdr:oneCellAnchor>
  <xdr:oneCellAnchor>
    <xdr:from>
      <xdr:col>2</xdr:col>
      <xdr:colOff>58076</xdr:colOff>
      <xdr:row>467</xdr:row>
      <xdr:rowOff>39688</xdr:rowOff>
    </xdr:from>
    <xdr:ext cx="255324" cy="254000"/>
    <xdr:pic>
      <xdr:nvPicPr>
        <xdr:cNvPr id="1398" name="Picture 1397">
          <a:extLst>
            <a:ext uri="{FF2B5EF4-FFF2-40B4-BE49-F238E27FC236}">
              <a16:creationId xmlns:a16="http://schemas.microsoft.com/office/drawing/2014/main" id="{00000000-0008-0000-0C00-000076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57773688"/>
          <a:ext cx="255324" cy="254000"/>
        </a:xfrm>
        <a:prstGeom prst="rect">
          <a:avLst/>
        </a:prstGeom>
      </xdr:spPr>
    </xdr:pic>
    <xdr:clientData/>
  </xdr:oneCellAnchor>
  <xdr:oneCellAnchor>
    <xdr:from>
      <xdr:col>6</xdr:col>
      <xdr:colOff>91413</xdr:colOff>
      <xdr:row>467</xdr:row>
      <xdr:rowOff>39688</xdr:rowOff>
    </xdr:from>
    <xdr:ext cx="255324" cy="254000"/>
    <xdr:pic>
      <xdr:nvPicPr>
        <xdr:cNvPr id="1399" name="Picture 1398">
          <a:extLst>
            <a:ext uri="{FF2B5EF4-FFF2-40B4-BE49-F238E27FC236}">
              <a16:creationId xmlns:a16="http://schemas.microsoft.com/office/drawing/2014/main" id="{00000000-0008-0000-0C00-000077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57773688"/>
          <a:ext cx="255324" cy="254000"/>
        </a:xfrm>
        <a:prstGeom prst="rect">
          <a:avLst/>
        </a:prstGeom>
      </xdr:spPr>
    </xdr:pic>
    <xdr:clientData/>
  </xdr:oneCellAnchor>
  <xdr:oneCellAnchor>
    <xdr:from>
      <xdr:col>2</xdr:col>
      <xdr:colOff>72280</xdr:colOff>
      <xdr:row>471</xdr:row>
      <xdr:rowOff>39688</xdr:rowOff>
    </xdr:from>
    <xdr:ext cx="226914" cy="254000"/>
    <xdr:pic>
      <xdr:nvPicPr>
        <xdr:cNvPr id="1400" name="Picture 1399">
          <a:extLst>
            <a:ext uri="{FF2B5EF4-FFF2-40B4-BE49-F238E27FC236}">
              <a16:creationId xmlns:a16="http://schemas.microsoft.com/office/drawing/2014/main" id="{00000000-0008-0000-0C00-000078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59173863"/>
          <a:ext cx="226914" cy="254000"/>
        </a:xfrm>
        <a:prstGeom prst="rect">
          <a:avLst/>
        </a:prstGeom>
      </xdr:spPr>
    </xdr:pic>
    <xdr:clientData/>
  </xdr:oneCellAnchor>
  <xdr:oneCellAnchor>
    <xdr:from>
      <xdr:col>6</xdr:col>
      <xdr:colOff>91507</xdr:colOff>
      <xdr:row>471</xdr:row>
      <xdr:rowOff>39688</xdr:rowOff>
    </xdr:from>
    <xdr:ext cx="255135" cy="254000"/>
    <xdr:pic>
      <xdr:nvPicPr>
        <xdr:cNvPr id="1401" name="Picture 1400">
          <a:extLst>
            <a:ext uri="{FF2B5EF4-FFF2-40B4-BE49-F238E27FC236}">
              <a16:creationId xmlns:a16="http://schemas.microsoft.com/office/drawing/2014/main" id="{00000000-0008-0000-0C00-000079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59173863"/>
          <a:ext cx="255135" cy="254000"/>
        </a:xfrm>
        <a:prstGeom prst="rect">
          <a:avLst/>
        </a:prstGeom>
      </xdr:spPr>
    </xdr:pic>
    <xdr:clientData/>
  </xdr:oneCellAnchor>
  <xdr:oneCellAnchor>
    <xdr:from>
      <xdr:col>2</xdr:col>
      <xdr:colOff>89625</xdr:colOff>
      <xdr:row>473</xdr:row>
      <xdr:rowOff>39688</xdr:rowOff>
    </xdr:from>
    <xdr:ext cx="192225" cy="254000"/>
    <xdr:pic>
      <xdr:nvPicPr>
        <xdr:cNvPr id="1402" name="Picture 1401">
          <a:extLst>
            <a:ext uri="{FF2B5EF4-FFF2-40B4-BE49-F238E27FC236}">
              <a16:creationId xmlns:a16="http://schemas.microsoft.com/office/drawing/2014/main" id="{00000000-0008-0000-0C00-00007A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59840613"/>
          <a:ext cx="192225" cy="254000"/>
        </a:xfrm>
        <a:prstGeom prst="rect">
          <a:avLst/>
        </a:prstGeom>
      </xdr:spPr>
    </xdr:pic>
    <xdr:clientData/>
  </xdr:oneCellAnchor>
  <xdr:oneCellAnchor>
    <xdr:from>
      <xdr:col>6</xdr:col>
      <xdr:colOff>108177</xdr:colOff>
      <xdr:row>473</xdr:row>
      <xdr:rowOff>39688</xdr:rowOff>
    </xdr:from>
    <xdr:ext cx="221796" cy="254000"/>
    <xdr:pic>
      <xdr:nvPicPr>
        <xdr:cNvPr id="1403" name="Picture 1402">
          <a:extLst>
            <a:ext uri="{FF2B5EF4-FFF2-40B4-BE49-F238E27FC236}">
              <a16:creationId xmlns:a16="http://schemas.microsoft.com/office/drawing/2014/main" id="{00000000-0008-0000-0C00-00007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59840613"/>
          <a:ext cx="221796" cy="254000"/>
        </a:xfrm>
        <a:prstGeom prst="rect">
          <a:avLst/>
        </a:prstGeom>
      </xdr:spPr>
    </xdr:pic>
    <xdr:clientData/>
  </xdr:oneCellAnchor>
  <xdr:oneCellAnchor>
    <xdr:from>
      <xdr:col>2</xdr:col>
      <xdr:colOff>58170</xdr:colOff>
      <xdr:row>474</xdr:row>
      <xdr:rowOff>37617</xdr:rowOff>
    </xdr:from>
    <xdr:ext cx="255135" cy="254000"/>
    <xdr:pic>
      <xdr:nvPicPr>
        <xdr:cNvPr id="1404" name="Picture 1403">
          <a:extLst>
            <a:ext uri="{FF2B5EF4-FFF2-40B4-BE49-F238E27FC236}">
              <a16:creationId xmlns:a16="http://schemas.microsoft.com/office/drawing/2014/main" id="{00000000-0008-0000-0C00-00007C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60171917"/>
          <a:ext cx="255135" cy="254000"/>
        </a:xfrm>
        <a:prstGeom prst="rect">
          <a:avLst/>
        </a:prstGeom>
      </xdr:spPr>
    </xdr:pic>
    <xdr:clientData/>
  </xdr:oneCellAnchor>
  <xdr:oneCellAnchor>
    <xdr:from>
      <xdr:col>6</xdr:col>
      <xdr:colOff>90238</xdr:colOff>
      <xdr:row>474</xdr:row>
      <xdr:rowOff>37617</xdr:rowOff>
    </xdr:from>
    <xdr:ext cx="257674" cy="254000"/>
    <xdr:pic>
      <xdr:nvPicPr>
        <xdr:cNvPr id="1405" name="Picture 1404">
          <a:extLst>
            <a:ext uri="{FF2B5EF4-FFF2-40B4-BE49-F238E27FC236}">
              <a16:creationId xmlns:a16="http://schemas.microsoft.com/office/drawing/2014/main" id="{00000000-0008-0000-0C00-00007D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60171917"/>
          <a:ext cx="257674" cy="254000"/>
        </a:xfrm>
        <a:prstGeom prst="rect">
          <a:avLst/>
        </a:prstGeom>
      </xdr:spPr>
    </xdr:pic>
    <xdr:clientData/>
  </xdr:oneCellAnchor>
  <xdr:oneCellAnchor>
    <xdr:from>
      <xdr:col>2</xdr:col>
      <xdr:colOff>58076</xdr:colOff>
      <xdr:row>475</xdr:row>
      <xdr:rowOff>39688</xdr:rowOff>
    </xdr:from>
    <xdr:ext cx="255324" cy="254000"/>
    <xdr:pic>
      <xdr:nvPicPr>
        <xdr:cNvPr id="1406" name="Picture 1405">
          <a:extLst>
            <a:ext uri="{FF2B5EF4-FFF2-40B4-BE49-F238E27FC236}">
              <a16:creationId xmlns:a16="http://schemas.microsoft.com/office/drawing/2014/main" id="{00000000-0008-0000-0C00-00007E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60507363"/>
          <a:ext cx="255324" cy="254000"/>
        </a:xfrm>
        <a:prstGeom prst="rect">
          <a:avLst/>
        </a:prstGeom>
      </xdr:spPr>
    </xdr:pic>
    <xdr:clientData/>
  </xdr:oneCellAnchor>
  <xdr:oneCellAnchor>
    <xdr:from>
      <xdr:col>6</xdr:col>
      <xdr:colOff>91413</xdr:colOff>
      <xdr:row>475</xdr:row>
      <xdr:rowOff>39688</xdr:rowOff>
    </xdr:from>
    <xdr:ext cx="255324" cy="254000"/>
    <xdr:pic>
      <xdr:nvPicPr>
        <xdr:cNvPr id="1407" name="Picture 1406">
          <a:extLst>
            <a:ext uri="{FF2B5EF4-FFF2-40B4-BE49-F238E27FC236}">
              <a16:creationId xmlns:a16="http://schemas.microsoft.com/office/drawing/2014/main" id="{00000000-0008-0000-0C00-00007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60507363"/>
          <a:ext cx="255324" cy="254000"/>
        </a:xfrm>
        <a:prstGeom prst="rect">
          <a:avLst/>
        </a:prstGeom>
      </xdr:spPr>
    </xdr:pic>
    <xdr:clientData/>
  </xdr:oneCellAnchor>
  <xdr:oneCellAnchor>
    <xdr:from>
      <xdr:col>2</xdr:col>
      <xdr:colOff>58076</xdr:colOff>
      <xdr:row>477</xdr:row>
      <xdr:rowOff>39688</xdr:rowOff>
    </xdr:from>
    <xdr:ext cx="255324" cy="254000"/>
    <xdr:pic>
      <xdr:nvPicPr>
        <xdr:cNvPr id="1408" name="Picture 1407">
          <a:extLst>
            <a:ext uri="{FF2B5EF4-FFF2-40B4-BE49-F238E27FC236}">
              <a16:creationId xmlns:a16="http://schemas.microsoft.com/office/drawing/2014/main" id="{00000000-0008-0000-0C00-000080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61174113"/>
          <a:ext cx="255324" cy="254000"/>
        </a:xfrm>
        <a:prstGeom prst="rect">
          <a:avLst/>
        </a:prstGeom>
      </xdr:spPr>
    </xdr:pic>
    <xdr:clientData/>
  </xdr:oneCellAnchor>
  <xdr:oneCellAnchor>
    <xdr:from>
      <xdr:col>6</xdr:col>
      <xdr:colOff>112966</xdr:colOff>
      <xdr:row>477</xdr:row>
      <xdr:rowOff>39688</xdr:rowOff>
    </xdr:from>
    <xdr:ext cx="212218" cy="254000"/>
    <xdr:pic>
      <xdr:nvPicPr>
        <xdr:cNvPr id="1409" name="Picture 1408">
          <a:extLst>
            <a:ext uri="{FF2B5EF4-FFF2-40B4-BE49-F238E27FC236}">
              <a16:creationId xmlns:a16="http://schemas.microsoft.com/office/drawing/2014/main" id="{00000000-0008-0000-0C00-000081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61174113"/>
          <a:ext cx="212218" cy="254000"/>
        </a:xfrm>
        <a:prstGeom prst="rect">
          <a:avLst/>
        </a:prstGeom>
      </xdr:spPr>
    </xdr:pic>
    <xdr:clientData/>
  </xdr:oneCellAnchor>
  <xdr:oneCellAnchor>
    <xdr:from>
      <xdr:col>2</xdr:col>
      <xdr:colOff>58076</xdr:colOff>
      <xdr:row>479</xdr:row>
      <xdr:rowOff>39688</xdr:rowOff>
    </xdr:from>
    <xdr:ext cx="255324" cy="254000"/>
    <xdr:pic>
      <xdr:nvPicPr>
        <xdr:cNvPr id="1410" name="Picture 1409">
          <a:extLst>
            <a:ext uri="{FF2B5EF4-FFF2-40B4-BE49-F238E27FC236}">
              <a16:creationId xmlns:a16="http://schemas.microsoft.com/office/drawing/2014/main" id="{00000000-0008-0000-0C00-000082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61840863"/>
          <a:ext cx="255324" cy="254000"/>
        </a:xfrm>
        <a:prstGeom prst="rect">
          <a:avLst/>
        </a:prstGeom>
      </xdr:spPr>
    </xdr:pic>
    <xdr:clientData/>
  </xdr:oneCellAnchor>
  <xdr:oneCellAnchor>
    <xdr:from>
      <xdr:col>6</xdr:col>
      <xdr:colOff>104283</xdr:colOff>
      <xdr:row>479</xdr:row>
      <xdr:rowOff>39688</xdr:rowOff>
    </xdr:from>
    <xdr:ext cx="229585" cy="254000"/>
    <xdr:pic>
      <xdr:nvPicPr>
        <xdr:cNvPr id="1411" name="Picture 1410">
          <a:extLst>
            <a:ext uri="{FF2B5EF4-FFF2-40B4-BE49-F238E27FC236}">
              <a16:creationId xmlns:a16="http://schemas.microsoft.com/office/drawing/2014/main" id="{00000000-0008-0000-0C00-000083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61840863"/>
          <a:ext cx="229585" cy="254000"/>
        </a:xfrm>
        <a:prstGeom prst="rect">
          <a:avLst/>
        </a:prstGeom>
      </xdr:spPr>
    </xdr:pic>
    <xdr:clientData/>
  </xdr:oneCellAnchor>
  <xdr:oneCellAnchor>
    <xdr:from>
      <xdr:col>2</xdr:col>
      <xdr:colOff>70945</xdr:colOff>
      <xdr:row>483</xdr:row>
      <xdr:rowOff>37617</xdr:rowOff>
    </xdr:from>
    <xdr:ext cx="229585" cy="254000"/>
    <xdr:pic>
      <xdr:nvPicPr>
        <xdr:cNvPr id="1412" name="Picture 1411">
          <a:extLst>
            <a:ext uri="{FF2B5EF4-FFF2-40B4-BE49-F238E27FC236}">
              <a16:creationId xmlns:a16="http://schemas.microsoft.com/office/drawing/2014/main" id="{00000000-0008-0000-0C00-000084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63238967"/>
          <a:ext cx="229585" cy="254000"/>
        </a:xfrm>
        <a:prstGeom prst="rect">
          <a:avLst/>
        </a:prstGeom>
      </xdr:spPr>
    </xdr:pic>
    <xdr:clientData/>
  </xdr:oneCellAnchor>
  <xdr:oneCellAnchor>
    <xdr:from>
      <xdr:col>6</xdr:col>
      <xdr:colOff>91413</xdr:colOff>
      <xdr:row>483</xdr:row>
      <xdr:rowOff>37617</xdr:rowOff>
    </xdr:from>
    <xdr:ext cx="255324" cy="254000"/>
    <xdr:pic>
      <xdr:nvPicPr>
        <xdr:cNvPr id="1413" name="Picture 1412">
          <a:extLst>
            <a:ext uri="{FF2B5EF4-FFF2-40B4-BE49-F238E27FC236}">
              <a16:creationId xmlns:a16="http://schemas.microsoft.com/office/drawing/2014/main" id="{00000000-0008-0000-0C00-000085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63238967"/>
          <a:ext cx="255324" cy="254000"/>
        </a:xfrm>
        <a:prstGeom prst="rect">
          <a:avLst/>
        </a:prstGeom>
      </xdr:spPr>
    </xdr:pic>
    <xdr:clientData/>
  </xdr:oneCellAnchor>
  <xdr:oneCellAnchor>
    <xdr:from>
      <xdr:col>2</xdr:col>
      <xdr:colOff>58076</xdr:colOff>
      <xdr:row>485</xdr:row>
      <xdr:rowOff>39688</xdr:rowOff>
    </xdr:from>
    <xdr:ext cx="255324" cy="254000"/>
    <xdr:pic>
      <xdr:nvPicPr>
        <xdr:cNvPr id="1414" name="Picture 1413">
          <a:extLst>
            <a:ext uri="{FF2B5EF4-FFF2-40B4-BE49-F238E27FC236}">
              <a16:creationId xmlns:a16="http://schemas.microsoft.com/office/drawing/2014/main" id="{00000000-0008-0000-0C00-000086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63907788"/>
          <a:ext cx="255324" cy="254000"/>
        </a:xfrm>
        <a:prstGeom prst="rect">
          <a:avLst/>
        </a:prstGeom>
      </xdr:spPr>
    </xdr:pic>
    <xdr:clientData/>
  </xdr:oneCellAnchor>
  <xdr:oneCellAnchor>
    <xdr:from>
      <xdr:col>6</xdr:col>
      <xdr:colOff>91507</xdr:colOff>
      <xdr:row>485</xdr:row>
      <xdr:rowOff>39688</xdr:rowOff>
    </xdr:from>
    <xdr:ext cx="255135" cy="254000"/>
    <xdr:pic>
      <xdr:nvPicPr>
        <xdr:cNvPr id="1415" name="Picture 1414">
          <a:extLst>
            <a:ext uri="{FF2B5EF4-FFF2-40B4-BE49-F238E27FC236}">
              <a16:creationId xmlns:a16="http://schemas.microsoft.com/office/drawing/2014/main" id="{00000000-0008-0000-0C00-000087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63907788"/>
          <a:ext cx="255135" cy="254000"/>
        </a:xfrm>
        <a:prstGeom prst="rect">
          <a:avLst/>
        </a:prstGeom>
      </xdr:spPr>
    </xdr:pic>
    <xdr:clientData/>
  </xdr:oneCellAnchor>
  <xdr:oneCellAnchor>
    <xdr:from>
      <xdr:col>2</xdr:col>
      <xdr:colOff>62068</xdr:colOff>
      <xdr:row>486</xdr:row>
      <xdr:rowOff>39688</xdr:rowOff>
    </xdr:from>
    <xdr:ext cx="247339" cy="254000"/>
    <xdr:pic>
      <xdr:nvPicPr>
        <xdr:cNvPr id="1416" name="Picture 1415">
          <a:extLst>
            <a:ext uri="{FF2B5EF4-FFF2-40B4-BE49-F238E27FC236}">
              <a16:creationId xmlns:a16="http://schemas.microsoft.com/office/drawing/2014/main" id="{00000000-0008-0000-0C00-000088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64241163"/>
          <a:ext cx="247339" cy="254000"/>
        </a:xfrm>
        <a:prstGeom prst="rect">
          <a:avLst/>
        </a:prstGeom>
      </xdr:spPr>
    </xdr:pic>
    <xdr:clientData/>
  </xdr:oneCellAnchor>
  <xdr:oneCellAnchor>
    <xdr:from>
      <xdr:col>6</xdr:col>
      <xdr:colOff>122963</xdr:colOff>
      <xdr:row>486</xdr:row>
      <xdr:rowOff>39688</xdr:rowOff>
    </xdr:from>
    <xdr:ext cx="192225" cy="254000"/>
    <xdr:pic>
      <xdr:nvPicPr>
        <xdr:cNvPr id="1417" name="Picture 1416">
          <a:extLst>
            <a:ext uri="{FF2B5EF4-FFF2-40B4-BE49-F238E27FC236}">
              <a16:creationId xmlns:a16="http://schemas.microsoft.com/office/drawing/2014/main" id="{00000000-0008-0000-0C00-000089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64241163"/>
          <a:ext cx="192225" cy="254000"/>
        </a:xfrm>
        <a:prstGeom prst="rect">
          <a:avLst/>
        </a:prstGeom>
      </xdr:spPr>
    </xdr:pic>
    <xdr:clientData/>
  </xdr:oneCellAnchor>
  <xdr:oneCellAnchor>
    <xdr:from>
      <xdr:col>2</xdr:col>
      <xdr:colOff>74840</xdr:colOff>
      <xdr:row>487</xdr:row>
      <xdr:rowOff>39688</xdr:rowOff>
    </xdr:from>
    <xdr:ext cx="221796" cy="254000"/>
    <xdr:pic>
      <xdr:nvPicPr>
        <xdr:cNvPr id="1418" name="Picture 1417">
          <a:extLst>
            <a:ext uri="{FF2B5EF4-FFF2-40B4-BE49-F238E27FC236}">
              <a16:creationId xmlns:a16="http://schemas.microsoft.com/office/drawing/2014/main" id="{00000000-0008-0000-0C00-00008A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64574538"/>
          <a:ext cx="221796" cy="254000"/>
        </a:xfrm>
        <a:prstGeom prst="rect">
          <a:avLst/>
        </a:prstGeom>
      </xdr:spPr>
    </xdr:pic>
    <xdr:clientData/>
  </xdr:oneCellAnchor>
  <xdr:oneCellAnchor>
    <xdr:from>
      <xdr:col>6</xdr:col>
      <xdr:colOff>91413</xdr:colOff>
      <xdr:row>487</xdr:row>
      <xdr:rowOff>39688</xdr:rowOff>
    </xdr:from>
    <xdr:ext cx="255324" cy="254000"/>
    <xdr:pic>
      <xdr:nvPicPr>
        <xdr:cNvPr id="1419" name="Picture 1418">
          <a:extLst>
            <a:ext uri="{FF2B5EF4-FFF2-40B4-BE49-F238E27FC236}">
              <a16:creationId xmlns:a16="http://schemas.microsoft.com/office/drawing/2014/main" id="{00000000-0008-0000-0C00-00008B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64574538"/>
          <a:ext cx="255324" cy="254000"/>
        </a:xfrm>
        <a:prstGeom prst="rect">
          <a:avLst/>
        </a:prstGeom>
      </xdr:spPr>
    </xdr:pic>
    <xdr:clientData/>
  </xdr:oneCellAnchor>
  <xdr:oneCellAnchor>
    <xdr:from>
      <xdr:col>2</xdr:col>
      <xdr:colOff>56901</xdr:colOff>
      <xdr:row>488</xdr:row>
      <xdr:rowOff>39688</xdr:rowOff>
    </xdr:from>
    <xdr:ext cx="257674" cy="254000"/>
    <xdr:pic>
      <xdr:nvPicPr>
        <xdr:cNvPr id="1420" name="Picture 1419">
          <a:extLst>
            <a:ext uri="{FF2B5EF4-FFF2-40B4-BE49-F238E27FC236}">
              <a16:creationId xmlns:a16="http://schemas.microsoft.com/office/drawing/2014/main" id="{00000000-0008-0000-0C00-00008C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64907913"/>
          <a:ext cx="257674" cy="254000"/>
        </a:xfrm>
        <a:prstGeom prst="rect">
          <a:avLst/>
        </a:prstGeom>
      </xdr:spPr>
    </xdr:pic>
    <xdr:clientData/>
  </xdr:oneCellAnchor>
  <xdr:oneCellAnchor>
    <xdr:from>
      <xdr:col>6</xdr:col>
      <xdr:colOff>91413</xdr:colOff>
      <xdr:row>488</xdr:row>
      <xdr:rowOff>39688</xdr:rowOff>
    </xdr:from>
    <xdr:ext cx="255324" cy="254000"/>
    <xdr:pic>
      <xdr:nvPicPr>
        <xdr:cNvPr id="1421" name="Picture 1420">
          <a:extLst>
            <a:ext uri="{FF2B5EF4-FFF2-40B4-BE49-F238E27FC236}">
              <a16:creationId xmlns:a16="http://schemas.microsoft.com/office/drawing/2014/main" id="{00000000-0008-0000-0C00-00008D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64907913"/>
          <a:ext cx="255324" cy="254000"/>
        </a:xfrm>
        <a:prstGeom prst="rect">
          <a:avLst/>
        </a:prstGeom>
      </xdr:spPr>
    </xdr:pic>
    <xdr:clientData/>
  </xdr:oneCellAnchor>
  <xdr:oneCellAnchor>
    <xdr:from>
      <xdr:col>2</xdr:col>
      <xdr:colOff>72280</xdr:colOff>
      <xdr:row>489</xdr:row>
      <xdr:rowOff>39688</xdr:rowOff>
    </xdr:from>
    <xdr:ext cx="226914" cy="254000"/>
    <xdr:pic>
      <xdr:nvPicPr>
        <xdr:cNvPr id="1422" name="Picture 1421">
          <a:extLst>
            <a:ext uri="{FF2B5EF4-FFF2-40B4-BE49-F238E27FC236}">
              <a16:creationId xmlns:a16="http://schemas.microsoft.com/office/drawing/2014/main" id="{00000000-0008-0000-0C00-00008E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65241288"/>
          <a:ext cx="226914" cy="254000"/>
        </a:xfrm>
        <a:prstGeom prst="rect">
          <a:avLst/>
        </a:prstGeom>
      </xdr:spPr>
    </xdr:pic>
    <xdr:clientData/>
  </xdr:oneCellAnchor>
  <xdr:oneCellAnchor>
    <xdr:from>
      <xdr:col>6</xdr:col>
      <xdr:colOff>71601</xdr:colOff>
      <xdr:row>489</xdr:row>
      <xdr:rowOff>39688</xdr:rowOff>
    </xdr:from>
    <xdr:ext cx="294948" cy="254000"/>
    <xdr:pic>
      <xdr:nvPicPr>
        <xdr:cNvPr id="1423" name="Picture 1422">
          <a:extLst>
            <a:ext uri="{FF2B5EF4-FFF2-40B4-BE49-F238E27FC236}">
              <a16:creationId xmlns:a16="http://schemas.microsoft.com/office/drawing/2014/main" id="{00000000-0008-0000-0C00-00008F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65241288"/>
          <a:ext cx="294948" cy="254000"/>
        </a:xfrm>
        <a:prstGeom prst="rect">
          <a:avLst/>
        </a:prstGeom>
      </xdr:spPr>
    </xdr:pic>
    <xdr:clientData/>
  </xdr:oneCellAnchor>
  <xdr:oneCellAnchor>
    <xdr:from>
      <xdr:col>2</xdr:col>
      <xdr:colOff>59230</xdr:colOff>
      <xdr:row>490</xdr:row>
      <xdr:rowOff>39688</xdr:rowOff>
    </xdr:from>
    <xdr:ext cx="253016" cy="254000"/>
    <xdr:pic>
      <xdr:nvPicPr>
        <xdr:cNvPr id="1424" name="Picture 1423">
          <a:extLst>
            <a:ext uri="{FF2B5EF4-FFF2-40B4-BE49-F238E27FC236}">
              <a16:creationId xmlns:a16="http://schemas.microsoft.com/office/drawing/2014/main" id="{00000000-0008-0000-0C00-000090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65574663"/>
          <a:ext cx="253016" cy="254000"/>
        </a:xfrm>
        <a:prstGeom prst="rect">
          <a:avLst/>
        </a:prstGeom>
      </xdr:spPr>
    </xdr:pic>
    <xdr:clientData/>
  </xdr:oneCellAnchor>
  <xdr:oneCellAnchor>
    <xdr:from>
      <xdr:col>6</xdr:col>
      <xdr:colOff>104283</xdr:colOff>
      <xdr:row>490</xdr:row>
      <xdr:rowOff>39688</xdr:rowOff>
    </xdr:from>
    <xdr:ext cx="229585" cy="254000"/>
    <xdr:pic>
      <xdr:nvPicPr>
        <xdr:cNvPr id="1425" name="Picture 1424">
          <a:extLst>
            <a:ext uri="{FF2B5EF4-FFF2-40B4-BE49-F238E27FC236}">
              <a16:creationId xmlns:a16="http://schemas.microsoft.com/office/drawing/2014/main" id="{00000000-0008-0000-0C00-000091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65574663"/>
          <a:ext cx="229585" cy="254000"/>
        </a:xfrm>
        <a:prstGeom prst="rect">
          <a:avLst/>
        </a:prstGeom>
      </xdr:spPr>
    </xdr:pic>
    <xdr:clientData/>
  </xdr:oneCellAnchor>
  <xdr:oneCellAnchor>
    <xdr:from>
      <xdr:col>2</xdr:col>
      <xdr:colOff>58076</xdr:colOff>
      <xdr:row>492</xdr:row>
      <xdr:rowOff>39688</xdr:rowOff>
    </xdr:from>
    <xdr:ext cx="255324" cy="254000"/>
    <xdr:pic>
      <xdr:nvPicPr>
        <xdr:cNvPr id="1426" name="Picture 1425">
          <a:extLst>
            <a:ext uri="{FF2B5EF4-FFF2-40B4-BE49-F238E27FC236}">
              <a16:creationId xmlns:a16="http://schemas.microsoft.com/office/drawing/2014/main" id="{00000000-0008-0000-0C00-000092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66241413"/>
          <a:ext cx="255324" cy="254000"/>
        </a:xfrm>
        <a:prstGeom prst="rect">
          <a:avLst/>
        </a:prstGeom>
      </xdr:spPr>
    </xdr:pic>
    <xdr:clientData/>
  </xdr:oneCellAnchor>
  <xdr:oneCellAnchor>
    <xdr:from>
      <xdr:col>6</xdr:col>
      <xdr:colOff>91413</xdr:colOff>
      <xdr:row>492</xdr:row>
      <xdr:rowOff>39688</xdr:rowOff>
    </xdr:from>
    <xdr:ext cx="255324" cy="254000"/>
    <xdr:pic>
      <xdr:nvPicPr>
        <xdr:cNvPr id="1427" name="Picture 1426">
          <a:extLst>
            <a:ext uri="{FF2B5EF4-FFF2-40B4-BE49-F238E27FC236}">
              <a16:creationId xmlns:a16="http://schemas.microsoft.com/office/drawing/2014/main" id="{00000000-0008-0000-0C00-000093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66241413"/>
          <a:ext cx="255324" cy="254000"/>
        </a:xfrm>
        <a:prstGeom prst="rect">
          <a:avLst/>
        </a:prstGeom>
      </xdr:spPr>
    </xdr:pic>
    <xdr:clientData/>
  </xdr:oneCellAnchor>
  <xdr:oneCellAnchor>
    <xdr:from>
      <xdr:col>2</xdr:col>
      <xdr:colOff>58170</xdr:colOff>
      <xdr:row>493</xdr:row>
      <xdr:rowOff>39688</xdr:rowOff>
    </xdr:from>
    <xdr:ext cx="255135" cy="254000"/>
    <xdr:pic>
      <xdr:nvPicPr>
        <xdr:cNvPr id="1428" name="Picture 1427">
          <a:extLst>
            <a:ext uri="{FF2B5EF4-FFF2-40B4-BE49-F238E27FC236}">
              <a16:creationId xmlns:a16="http://schemas.microsoft.com/office/drawing/2014/main" id="{00000000-0008-0000-0C00-000094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66574788"/>
          <a:ext cx="255135" cy="254000"/>
        </a:xfrm>
        <a:prstGeom prst="rect">
          <a:avLst/>
        </a:prstGeom>
      </xdr:spPr>
    </xdr:pic>
    <xdr:clientData/>
  </xdr:oneCellAnchor>
  <xdr:oneCellAnchor>
    <xdr:from>
      <xdr:col>6</xdr:col>
      <xdr:colOff>91413</xdr:colOff>
      <xdr:row>493</xdr:row>
      <xdr:rowOff>39688</xdr:rowOff>
    </xdr:from>
    <xdr:ext cx="255324" cy="254000"/>
    <xdr:pic>
      <xdr:nvPicPr>
        <xdr:cNvPr id="1429" name="Picture 1428">
          <a:extLst>
            <a:ext uri="{FF2B5EF4-FFF2-40B4-BE49-F238E27FC236}">
              <a16:creationId xmlns:a16="http://schemas.microsoft.com/office/drawing/2014/main" id="{00000000-0008-0000-0C00-000095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66574788"/>
          <a:ext cx="255324" cy="254000"/>
        </a:xfrm>
        <a:prstGeom prst="rect">
          <a:avLst/>
        </a:prstGeom>
      </xdr:spPr>
    </xdr:pic>
    <xdr:clientData/>
  </xdr:oneCellAnchor>
  <xdr:oneCellAnchor>
    <xdr:from>
      <xdr:col>2</xdr:col>
      <xdr:colOff>58076</xdr:colOff>
      <xdr:row>495</xdr:row>
      <xdr:rowOff>39688</xdr:rowOff>
    </xdr:from>
    <xdr:ext cx="255324" cy="254000"/>
    <xdr:pic>
      <xdr:nvPicPr>
        <xdr:cNvPr id="1430" name="Picture 1429">
          <a:extLst>
            <a:ext uri="{FF2B5EF4-FFF2-40B4-BE49-F238E27FC236}">
              <a16:creationId xmlns:a16="http://schemas.microsoft.com/office/drawing/2014/main" id="{00000000-0008-0000-0C00-000096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67241538"/>
          <a:ext cx="255324" cy="254000"/>
        </a:xfrm>
        <a:prstGeom prst="rect">
          <a:avLst/>
        </a:prstGeom>
      </xdr:spPr>
    </xdr:pic>
    <xdr:clientData/>
  </xdr:oneCellAnchor>
  <xdr:oneCellAnchor>
    <xdr:from>
      <xdr:col>6</xdr:col>
      <xdr:colOff>112966</xdr:colOff>
      <xdr:row>495</xdr:row>
      <xdr:rowOff>39688</xdr:rowOff>
    </xdr:from>
    <xdr:ext cx="212218" cy="254000"/>
    <xdr:pic>
      <xdr:nvPicPr>
        <xdr:cNvPr id="1431" name="Picture 1430">
          <a:extLst>
            <a:ext uri="{FF2B5EF4-FFF2-40B4-BE49-F238E27FC236}">
              <a16:creationId xmlns:a16="http://schemas.microsoft.com/office/drawing/2014/main" id="{00000000-0008-0000-0C00-000097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67241538"/>
          <a:ext cx="212218" cy="254000"/>
        </a:xfrm>
        <a:prstGeom prst="rect">
          <a:avLst/>
        </a:prstGeom>
      </xdr:spPr>
    </xdr:pic>
    <xdr:clientData/>
  </xdr:oneCellAnchor>
  <xdr:oneCellAnchor>
    <xdr:from>
      <xdr:col>2</xdr:col>
      <xdr:colOff>62068</xdr:colOff>
      <xdr:row>497</xdr:row>
      <xdr:rowOff>39688</xdr:rowOff>
    </xdr:from>
    <xdr:ext cx="247339" cy="254000"/>
    <xdr:pic>
      <xdr:nvPicPr>
        <xdr:cNvPr id="1432" name="Picture 1431">
          <a:extLst>
            <a:ext uri="{FF2B5EF4-FFF2-40B4-BE49-F238E27FC236}">
              <a16:creationId xmlns:a16="http://schemas.microsoft.com/office/drawing/2014/main" id="{00000000-0008-0000-0C00-000098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67908288"/>
          <a:ext cx="247339" cy="254000"/>
        </a:xfrm>
        <a:prstGeom prst="rect">
          <a:avLst/>
        </a:prstGeom>
      </xdr:spPr>
    </xdr:pic>
    <xdr:clientData/>
  </xdr:oneCellAnchor>
  <xdr:oneCellAnchor>
    <xdr:from>
      <xdr:col>6</xdr:col>
      <xdr:colOff>91413</xdr:colOff>
      <xdr:row>497</xdr:row>
      <xdr:rowOff>39688</xdr:rowOff>
    </xdr:from>
    <xdr:ext cx="255324" cy="254000"/>
    <xdr:pic>
      <xdr:nvPicPr>
        <xdr:cNvPr id="1433" name="Picture 1432">
          <a:extLst>
            <a:ext uri="{FF2B5EF4-FFF2-40B4-BE49-F238E27FC236}">
              <a16:creationId xmlns:a16="http://schemas.microsoft.com/office/drawing/2014/main" id="{00000000-0008-0000-0C00-000099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67908288"/>
          <a:ext cx="255324" cy="254000"/>
        </a:xfrm>
        <a:prstGeom prst="rect">
          <a:avLst/>
        </a:prstGeom>
      </xdr:spPr>
    </xdr:pic>
    <xdr:clientData/>
  </xdr:oneCellAnchor>
  <xdr:oneCellAnchor>
    <xdr:from>
      <xdr:col>2</xdr:col>
      <xdr:colOff>58076</xdr:colOff>
      <xdr:row>501</xdr:row>
      <xdr:rowOff>39688</xdr:rowOff>
    </xdr:from>
    <xdr:ext cx="255324" cy="254000"/>
    <xdr:pic>
      <xdr:nvPicPr>
        <xdr:cNvPr id="1434" name="Picture 1433">
          <a:extLst>
            <a:ext uri="{FF2B5EF4-FFF2-40B4-BE49-F238E27FC236}">
              <a16:creationId xmlns:a16="http://schemas.microsoft.com/office/drawing/2014/main" id="{00000000-0008-0000-0C00-00009A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69308463"/>
          <a:ext cx="255324" cy="254000"/>
        </a:xfrm>
        <a:prstGeom prst="rect">
          <a:avLst/>
        </a:prstGeom>
      </xdr:spPr>
    </xdr:pic>
    <xdr:clientData/>
  </xdr:oneCellAnchor>
  <xdr:oneCellAnchor>
    <xdr:from>
      <xdr:col>6</xdr:col>
      <xdr:colOff>91413</xdr:colOff>
      <xdr:row>501</xdr:row>
      <xdr:rowOff>39688</xdr:rowOff>
    </xdr:from>
    <xdr:ext cx="255324" cy="254000"/>
    <xdr:pic>
      <xdr:nvPicPr>
        <xdr:cNvPr id="1435" name="Picture 1434">
          <a:extLst>
            <a:ext uri="{FF2B5EF4-FFF2-40B4-BE49-F238E27FC236}">
              <a16:creationId xmlns:a16="http://schemas.microsoft.com/office/drawing/2014/main" id="{00000000-0008-0000-0C00-00009B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69308463"/>
          <a:ext cx="255324" cy="254000"/>
        </a:xfrm>
        <a:prstGeom prst="rect">
          <a:avLst/>
        </a:prstGeom>
      </xdr:spPr>
    </xdr:pic>
    <xdr:clientData/>
  </xdr:oneCellAnchor>
  <xdr:oneCellAnchor>
    <xdr:from>
      <xdr:col>2</xdr:col>
      <xdr:colOff>89625</xdr:colOff>
      <xdr:row>502</xdr:row>
      <xdr:rowOff>39688</xdr:rowOff>
    </xdr:from>
    <xdr:ext cx="192225" cy="254000"/>
    <xdr:pic>
      <xdr:nvPicPr>
        <xdr:cNvPr id="1436" name="Picture 1435">
          <a:extLst>
            <a:ext uri="{FF2B5EF4-FFF2-40B4-BE49-F238E27FC236}">
              <a16:creationId xmlns:a16="http://schemas.microsoft.com/office/drawing/2014/main" id="{00000000-0008-0000-0C00-00009C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69641838"/>
          <a:ext cx="192225" cy="254000"/>
        </a:xfrm>
        <a:prstGeom prst="rect">
          <a:avLst/>
        </a:prstGeom>
      </xdr:spPr>
    </xdr:pic>
    <xdr:clientData/>
  </xdr:oneCellAnchor>
  <xdr:oneCellAnchor>
    <xdr:from>
      <xdr:col>6</xdr:col>
      <xdr:colOff>90238</xdr:colOff>
      <xdr:row>502</xdr:row>
      <xdr:rowOff>39688</xdr:rowOff>
    </xdr:from>
    <xdr:ext cx="257674" cy="254000"/>
    <xdr:pic>
      <xdr:nvPicPr>
        <xdr:cNvPr id="1437" name="Picture 1436">
          <a:extLst>
            <a:ext uri="{FF2B5EF4-FFF2-40B4-BE49-F238E27FC236}">
              <a16:creationId xmlns:a16="http://schemas.microsoft.com/office/drawing/2014/main" id="{00000000-0008-0000-0C00-00009D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69641838"/>
          <a:ext cx="257674" cy="254000"/>
        </a:xfrm>
        <a:prstGeom prst="rect">
          <a:avLst/>
        </a:prstGeom>
      </xdr:spPr>
    </xdr:pic>
    <xdr:clientData/>
  </xdr:oneCellAnchor>
  <xdr:oneCellAnchor>
    <xdr:from>
      <xdr:col>2</xdr:col>
      <xdr:colOff>58170</xdr:colOff>
      <xdr:row>503</xdr:row>
      <xdr:rowOff>39688</xdr:rowOff>
    </xdr:from>
    <xdr:ext cx="255135" cy="254000"/>
    <xdr:pic>
      <xdr:nvPicPr>
        <xdr:cNvPr id="1438" name="Picture 1437">
          <a:extLst>
            <a:ext uri="{FF2B5EF4-FFF2-40B4-BE49-F238E27FC236}">
              <a16:creationId xmlns:a16="http://schemas.microsoft.com/office/drawing/2014/main" id="{00000000-0008-0000-0C00-00009E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69975213"/>
          <a:ext cx="255135" cy="254000"/>
        </a:xfrm>
        <a:prstGeom prst="rect">
          <a:avLst/>
        </a:prstGeom>
      </xdr:spPr>
    </xdr:pic>
    <xdr:clientData/>
  </xdr:oneCellAnchor>
  <xdr:oneCellAnchor>
    <xdr:from>
      <xdr:col>6</xdr:col>
      <xdr:colOff>91413</xdr:colOff>
      <xdr:row>503</xdr:row>
      <xdr:rowOff>39688</xdr:rowOff>
    </xdr:from>
    <xdr:ext cx="255324" cy="254000"/>
    <xdr:pic>
      <xdr:nvPicPr>
        <xdr:cNvPr id="1439" name="Picture 1438">
          <a:extLst>
            <a:ext uri="{FF2B5EF4-FFF2-40B4-BE49-F238E27FC236}">
              <a16:creationId xmlns:a16="http://schemas.microsoft.com/office/drawing/2014/main" id="{00000000-0008-0000-0C00-00009F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69975213"/>
          <a:ext cx="255324" cy="254000"/>
        </a:xfrm>
        <a:prstGeom prst="rect">
          <a:avLst/>
        </a:prstGeom>
      </xdr:spPr>
    </xdr:pic>
    <xdr:clientData/>
  </xdr:oneCellAnchor>
  <xdr:oneCellAnchor>
    <xdr:from>
      <xdr:col>2</xdr:col>
      <xdr:colOff>70945</xdr:colOff>
      <xdr:row>504</xdr:row>
      <xdr:rowOff>39688</xdr:rowOff>
    </xdr:from>
    <xdr:ext cx="229585" cy="254000"/>
    <xdr:pic>
      <xdr:nvPicPr>
        <xdr:cNvPr id="1440" name="Picture 1439">
          <a:extLst>
            <a:ext uri="{FF2B5EF4-FFF2-40B4-BE49-F238E27FC236}">
              <a16:creationId xmlns:a16="http://schemas.microsoft.com/office/drawing/2014/main" id="{00000000-0008-0000-0C00-0000A0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70308588"/>
          <a:ext cx="229585" cy="254000"/>
        </a:xfrm>
        <a:prstGeom prst="rect">
          <a:avLst/>
        </a:prstGeom>
      </xdr:spPr>
    </xdr:pic>
    <xdr:clientData/>
  </xdr:oneCellAnchor>
  <xdr:oneCellAnchor>
    <xdr:from>
      <xdr:col>6</xdr:col>
      <xdr:colOff>90238</xdr:colOff>
      <xdr:row>504</xdr:row>
      <xdr:rowOff>39688</xdr:rowOff>
    </xdr:from>
    <xdr:ext cx="257674" cy="254000"/>
    <xdr:pic>
      <xdr:nvPicPr>
        <xdr:cNvPr id="1441" name="Picture 1440">
          <a:extLst>
            <a:ext uri="{FF2B5EF4-FFF2-40B4-BE49-F238E27FC236}">
              <a16:creationId xmlns:a16="http://schemas.microsoft.com/office/drawing/2014/main" id="{00000000-0008-0000-0C00-0000A1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70308588"/>
          <a:ext cx="257674" cy="254000"/>
        </a:xfrm>
        <a:prstGeom prst="rect">
          <a:avLst/>
        </a:prstGeom>
      </xdr:spPr>
    </xdr:pic>
    <xdr:clientData/>
  </xdr:oneCellAnchor>
  <xdr:oneCellAnchor>
    <xdr:from>
      <xdr:col>2</xdr:col>
      <xdr:colOff>38263</xdr:colOff>
      <xdr:row>505</xdr:row>
      <xdr:rowOff>39688</xdr:rowOff>
    </xdr:from>
    <xdr:ext cx="294948" cy="254000"/>
    <xdr:pic>
      <xdr:nvPicPr>
        <xdr:cNvPr id="1442" name="Picture 1441">
          <a:extLst>
            <a:ext uri="{FF2B5EF4-FFF2-40B4-BE49-F238E27FC236}">
              <a16:creationId xmlns:a16="http://schemas.microsoft.com/office/drawing/2014/main" id="{00000000-0008-0000-0C00-0000A2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70641963"/>
          <a:ext cx="294948" cy="254000"/>
        </a:xfrm>
        <a:prstGeom prst="rect">
          <a:avLst/>
        </a:prstGeom>
      </xdr:spPr>
    </xdr:pic>
    <xdr:clientData/>
  </xdr:oneCellAnchor>
  <xdr:oneCellAnchor>
    <xdr:from>
      <xdr:col>6</xdr:col>
      <xdr:colOff>95406</xdr:colOff>
      <xdr:row>505</xdr:row>
      <xdr:rowOff>39688</xdr:rowOff>
    </xdr:from>
    <xdr:ext cx="247339" cy="254000"/>
    <xdr:pic>
      <xdr:nvPicPr>
        <xdr:cNvPr id="1443" name="Picture 1442">
          <a:extLst>
            <a:ext uri="{FF2B5EF4-FFF2-40B4-BE49-F238E27FC236}">
              <a16:creationId xmlns:a16="http://schemas.microsoft.com/office/drawing/2014/main" id="{00000000-0008-0000-0C00-0000A3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70641963"/>
          <a:ext cx="247339" cy="254000"/>
        </a:xfrm>
        <a:prstGeom prst="rect">
          <a:avLst/>
        </a:prstGeom>
      </xdr:spPr>
    </xdr:pic>
    <xdr:clientData/>
  </xdr:oneCellAnchor>
  <xdr:oneCellAnchor>
    <xdr:from>
      <xdr:col>2</xdr:col>
      <xdr:colOff>58076</xdr:colOff>
      <xdr:row>506</xdr:row>
      <xdr:rowOff>39688</xdr:rowOff>
    </xdr:from>
    <xdr:ext cx="255324" cy="254000"/>
    <xdr:pic>
      <xdr:nvPicPr>
        <xdr:cNvPr id="1444" name="Picture 1443">
          <a:extLst>
            <a:ext uri="{FF2B5EF4-FFF2-40B4-BE49-F238E27FC236}">
              <a16:creationId xmlns:a16="http://schemas.microsoft.com/office/drawing/2014/main" id="{00000000-0008-0000-0C00-0000A4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70975338"/>
          <a:ext cx="255324" cy="254000"/>
        </a:xfrm>
        <a:prstGeom prst="rect">
          <a:avLst/>
        </a:prstGeom>
      </xdr:spPr>
    </xdr:pic>
    <xdr:clientData/>
  </xdr:oneCellAnchor>
  <xdr:oneCellAnchor>
    <xdr:from>
      <xdr:col>6</xdr:col>
      <xdr:colOff>105618</xdr:colOff>
      <xdr:row>506</xdr:row>
      <xdr:rowOff>39688</xdr:rowOff>
    </xdr:from>
    <xdr:ext cx="226914" cy="254000"/>
    <xdr:pic>
      <xdr:nvPicPr>
        <xdr:cNvPr id="1445" name="Picture 1444">
          <a:extLst>
            <a:ext uri="{FF2B5EF4-FFF2-40B4-BE49-F238E27FC236}">
              <a16:creationId xmlns:a16="http://schemas.microsoft.com/office/drawing/2014/main" id="{00000000-0008-0000-0C00-0000A5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70975338"/>
          <a:ext cx="226914" cy="254000"/>
        </a:xfrm>
        <a:prstGeom prst="rect">
          <a:avLst/>
        </a:prstGeom>
      </xdr:spPr>
    </xdr:pic>
    <xdr:clientData/>
  </xdr:oneCellAnchor>
  <xdr:oneCellAnchor>
    <xdr:from>
      <xdr:col>2</xdr:col>
      <xdr:colOff>58076</xdr:colOff>
      <xdr:row>508</xdr:row>
      <xdr:rowOff>39688</xdr:rowOff>
    </xdr:from>
    <xdr:ext cx="255324" cy="254000"/>
    <xdr:pic>
      <xdr:nvPicPr>
        <xdr:cNvPr id="1446" name="Picture 1445">
          <a:extLst>
            <a:ext uri="{FF2B5EF4-FFF2-40B4-BE49-F238E27FC236}">
              <a16:creationId xmlns:a16="http://schemas.microsoft.com/office/drawing/2014/main" id="{00000000-0008-0000-0C00-0000A6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71642088"/>
          <a:ext cx="255324" cy="254000"/>
        </a:xfrm>
        <a:prstGeom prst="rect">
          <a:avLst/>
        </a:prstGeom>
      </xdr:spPr>
    </xdr:pic>
    <xdr:clientData/>
  </xdr:oneCellAnchor>
  <xdr:oneCellAnchor>
    <xdr:from>
      <xdr:col>6</xdr:col>
      <xdr:colOff>92567</xdr:colOff>
      <xdr:row>508</xdr:row>
      <xdr:rowOff>39688</xdr:rowOff>
    </xdr:from>
    <xdr:ext cx="253016" cy="254000"/>
    <xdr:pic>
      <xdr:nvPicPr>
        <xdr:cNvPr id="1447" name="Picture 1446">
          <a:extLst>
            <a:ext uri="{FF2B5EF4-FFF2-40B4-BE49-F238E27FC236}">
              <a16:creationId xmlns:a16="http://schemas.microsoft.com/office/drawing/2014/main" id="{00000000-0008-0000-0C00-0000A7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71642088"/>
          <a:ext cx="253016" cy="254000"/>
        </a:xfrm>
        <a:prstGeom prst="rect">
          <a:avLst/>
        </a:prstGeom>
      </xdr:spPr>
    </xdr:pic>
    <xdr:clientData/>
  </xdr:oneCellAnchor>
  <xdr:oneCellAnchor>
    <xdr:from>
      <xdr:col>2</xdr:col>
      <xdr:colOff>79629</xdr:colOff>
      <xdr:row>509</xdr:row>
      <xdr:rowOff>39688</xdr:rowOff>
    </xdr:from>
    <xdr:ext cx="212218" cy="254000"/>
    <xdr:pic>
      <xdr:nvPicPr>
        <xdr:cNvPr id="1448" name="Picture 1447">
          <a:extLst>
            <a:ext uri="{FF2B5EF4-FFF2-40B4-BE49-F238E27FC236}">
              <a16:creationId xmlns:a16="http://schemas.microsoft.com/office/drawing/2014/main" id="{00000000-0008-0000-0C00-0000A8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71975463"/>
          <a:ext cx="212218" cy="254000"/>
        </a:xfrm>
        <a:prstGeom prst="rect">
          <a:avLst/>
        </a:prstGeom>
      </xdr:spPr>
    </xdr:pic>
    <xdr:clientData/>
  </xdr:oneCellAnchor>
  <xdr:oneCellAnchor>
    <xdr:from>
      <xdr:col>6</xdr:col>
      <xdr:colOff>91413</xdr:colOff>
      <xdr:row>509</xdr:row>
      <xdr:rowOff>39688</xdr:rowOff>
    </xdr:from>
    <xdr:ext cx="255324" cy="254000"/>
    <xdr:pic>
      <xdr:nvPicPr>
        <xdr:cNvPr id="1449" name="Picture 1448">
          <a:extLst>
            <a:ext uri="{FF2B5EF4-FFF2-40B4-BE49-F238E27FC236}">
              <a16:creationId xmlns:a16="http://schemas.microsoft.com/office/drawing/2014/main" id="{00000000-0008-0000-0C00-0000A9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71975463"/>
          <a:ext cx="255324" cy="254000"/>
        </a:xfrm>
        <a:prstGeom prst="rect">
          <a:avLst/>
        </a:prstGeom>
      </xdr:spPr>
    </xdr:pic>
    <xdr:clientData/>
  </xdr:oneCellAnchor>
  <xdr:oneCellAnchor>
    <xdr:from>
      <xdr:col>2</xdr:col>
      <xdr:colOff>58076</xdr:colOff>
      <xdr:row>510</xdr:row>
      <xdr:rowOff>39688</xdr:rowOff>
    </xdr:from>
    <xdr:ext cx="255324" cy="254000"/>
    <xdr:pic>
      <xdr:nvPicPr>
        <xdr:cNvPr id="1450" name="Picture 1449">
          <a:extLst>
            <a:ext uri="{FF2B5EF4-FFF2-40B4-BE49-F238E27FC236}">
              <a16:creationId xmlns:a16="http://schemas.microsoft.com/office/drawing/2014/main" id="{00000000-0008-0000-0C00-0000AA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72308838"/>
          <a:ext cx="255324" cy="254000"/>
        </a:xfrm>
        <a:prstGeom prst="rect">
          <a:avLst/>
        </a:prstGeom>
      </xdr:spPr>
    </xdr:pic>
    <xdr:clientData/>
  </xdr:oneCellAnchor>
  <xdr:oneCellAnchor>
    <xdr:from>
      <xdr:col>6</xdr:col>
      <xdr:colOff>91507</xdr:colOff>
      <xdr:row>510</xdr:row>
      <xdr:rowOff>39688</xdr:rowOff>
    </xdr:from>
    <xdr:ext cx="255135" cy="254000"/>
    <xdr:pic>
      <xdr:nvPicPr>
        <xdr:cNvPr id="1451" name="Picture 1450">
          <a:extLst>
            <a:ext uri="{FF2B5EF4-FFF2-40B4-BE49-F238E27FC236}">
              <a16:creationId xmlns:a16="http://schemas.microsoft.com/office/drawing/2014/main" id="{00000000-0008-0000-0C00-0000AB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72308838"/>
          <a:ext cx="255135" cy="254000"/>
        </a:xfrm>
        <a:prstGeom prst="rect">
          <a:avLst/>
        </a:prstGeom>
      </xdr:spPr>
    </xdr:pic>
    <xdr:clientData/>
  </xdr:oneCellAnchor>
  <xdr:oneCellAnchor>
    <xdr:from>
      <xdr:col>2</xdr:col>
      <xdr:colOff>58076</xdr:colOff>
      <xdr:row>512</xdr:row>
      <xdr:rowOff>39688</xdr:rowOff>
    </xdr:from>
    <xdr:ext cx="255324" cy="254000"/>
    <xdr:pic>
      <xdr:nvPicPr>
        <xdr:cNvPr id="1452" name="Picture 1451">
          <a:extLst>
            <a:ext uri="{FF2B5EF4-FFF2-40B4-BE49-F238E27FC236}">
              <a16:creationId xmlns:a16="http://schemas.microsoft.com/office/drawing/2014/main" id="{00000000-0008-0000-0C00-0000AC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72975588"/>
          <a:ext cx="255324" cy="254000"/>
        </a:xfrm>
        <a:prstGeom prst="rect">
          <a:avLst/>
        </a:prstGeom>
      </xdr:spPr>
    </xdr:pic>
    <xdr:clientData/>
  </xdr:oneCellAnchor>
  <xdr:oneCellAnchor>
    <xdr:from>
      <xdr:col>6</xdr:col>
      <xdr:colOff>108177</xdr:colOff>
      <xdr:row>512</xdr:row>
      <xdr:rowOff>39688</xdr:rowOff>
    </xdr:from>
    <xdr:ext cx="221796" cy="254000"/>
    <xdr:pic>
      <xdr:nvPicPr>
        <xdr:cNvPr id="1453" name="Picture 1452">
          <a:extLst>
            <a:ext uri="{FF2B5EF4-FFF2-40B4-BE49-F238E27FC236}">
              <a16:creationId xmlns:a16="http://schemas.microsoft.com/office/drawing/2014/main" id="{00000000-0008-0000-0C00-0000AD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72975588"/>
          <a:ext cx="221796" cy="254000"/>
        </a:xfrm>
        <a:prstGeom prst="rect">
          <a:avLst/>
        </a:prstGeom>
      </xdr:spPr>
    </xdr:pic>
    <xdr:clientData/>
  </xdr:oneCellAnchor>
  <xdr:oneCellAnchor>
    <xdr:from>
      <xdr:col>2</xdr:col>
      <xdr:colOff>58076</xdr:colOff>
      <xdr:row>514</xdr:row>
      <xdr:rowOff>39688</xdr:rowOff>
    </xdr:from>
    <xdr:ext cx="255324" cy="254000"/>
    <xdr:pic>
      <xdr:nvPicPr>
        <xdr:cNvPr id="1454" name="Picture 1453">
          <a:extLst>
            <a:ext uri="{FF2B5EF4-FFF2-40B4-BE49-F238E27FC236}">
              <a16:creationId xmlns:a16="http://schemas.microsoft.com/office/drawing/2014/main" id="{00000000-0008-0000-0C00-0000AE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73642338"/>
          <a:ext cx="255324" cy="254000"/>
        </a:xfrm>
        <a:prstGeom prst="rect">
          <a:avLst/>
        </a:prstGeom>
      </xdr:spPr>
    </xdr:pic>
    <xdr:clientData/>
  </xdr:oneCellAnchor>
  <xdr:oneCellAnchor>
    <xdr:from>
      <xdr:col>6</xdr:col>
      <xdr:colOff>95406</xdr:colOff>
      <xdr:row>514</xdr:row>
      <xdr:rowOff>39688</xdr:rowOff>
    </xdr:from>
    <xdr:ext cx="247339" cy="254000"/>
    <xdr:pic>
      <xdr:nvPicPr>
        <xdr:cNvPr id="1455" name="Picture 1454">
          <a:extLst>
            <a:ext uri="{FF2B5EF4-FFF2-40B4-BE49-F238E27FC236}">
              <a16:creationId xmlns:a16="http://schemas.microsoft.com/office/drawing/2014/main" id="{00000000-0008-0000-0C00-0000AF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73642338"/>
          <a:ext cx="247339" cy="254000"/>
        </a:xfrm>
        <a:prstGeom prst="rect">
          <a:avLst/>
        </a:prstGeom>
      </xdr:spPr>
    </xdr:pic>
    <xdr:clientData/>
  </xdr:oneCellAnchor>
  <xdr:oneCellAnchor>
    <xdr:from>
      <xdr:col>2</xdr:col>
      <xdr:colOff>58076</xdr:colOff>
      <xdr:row>515</xdr:row>
      <xdr:rowOff>37617</xdr:rowOff>
    </xdr:from>
    <xdr:ext cx="255324" cy="254000"/>
    <xdr:pic>
      <xdr:nvPicPr>
        <xdr:cNvPr id="1456" name="Picture 1455">
          <a:extLst>
            <a:ext uri="{FF2B5EF4-FFF2-40B4-BE49-F238E27FC236}">
              <a16:creationId xmlns:a16="http://schemas.microsoft.com/office/drawing/2014/main" id="{00000000-0008-0000-0C00-0000B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73973642"/>
          <a:ext cx="255324" cy="254000"/>
        </a:xfrm>
        <a:prstGeom prst="rect">
          <a:avLst/>
        </a:prstGeom>
      </xdr:spPr>
    </xdr:pic>
    <xdr:clientData/>
  </xdr:oneCellAnchor>
  <xdr:oneCellAnchor>
    <xdr:from>
      <xdr:col>6</xdr:col>
      <xdr:colOff>105618</xdr:colOff>
      <xdr:row>515</xdr:row>
      <xdr:rowOff>37617</xdr:rowOff>
    </xdr:from>
    <xdr:ext cx="226914" cy="254000"/>
    <xdr:pic>
      <xdr:nvPicPr>
        <xdr:cNvPr id="1457" name="Picture 1456">
          <a:extLst>
            <a:ext uri="{FF2B5EF4-FFF2-40B4-BE49-F238E27FC236}">
              <a16:creationId xmlns:a16="http://schemas.microsoft.com/office/drawing/2014/main" id="{00000000-0008-0000-0C00-0000B1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73973642"/>
          <a:ext cx="226914" cy="254000"/>
        </a:xfrm>
        <a:prstGeom prst="rect">
          <a:avLst/>
        </a:prstGeom>
      </xdr:spPr>
    </xdr:pic>
    <xdr:clientData/>
  </xdr:oneCellAnchor>
  <xdr:oneCellAnchor>
    <xdr:from>
      <xdr:col>2</xdr:col>
      <xdr:colOff>38263</xdr:colOff>
      <xdr:row>517</xdr:row>
      <xdr:rowOff>39688</xdr:rowOff>
    </xdr:from>
    <xdr:ext cx="294948" cy="254000"/>
    <xdr:pic>
      <xdr:nvPicPr>
        <xdr:cNvPr id="1458" name="Picture 1457">
          <a:extLst>
            <a:ext uri="{FF2B5EF4-FFF2-40B4-BE49-F238E27FC236}">
              <a16:creationId xmlns:a16="http://schemas.microsoft.com/office/drawing/2014/main" id="{00000000-0008-0000-0C00-0000B2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74642463"/>
          <a:ext cx="294948" cy="254000"/>
        </a:xfrm>
        <a:prstGeom prst="rect">
          <a:avLst/>
        </a:prstGeom>
      </xdr:spPr>
    </xdr:pic>
    <xdr:clientData/>
  </xdr:oneCellAnchor>
  <xdr:oneCellAnchor>
    <xdr:from>
      <xdr:col>6</xdr:col>
      <xdr:colOff>112966</xdr:colOff>
      <xdr:row>517</xdr:row>
      <xdr:rowOff>39688</xdr:rowOff>
    </xdr:from>
    <xdr:ext cx="212218" cy="254000"/>
    <xdr:pic>
      <xdr:nvPicPr>
        <xdr:cNvPr id="1459" name="Picture 1458">
          <a:extLst>
            <a:ext uri="{FF2B5EF4-FFF2-40B4-BE49-F238E27FC236}">
              <a16:creationId xmlns:a16="http://schemas.microsoft.com/office/drawing/2014/main" id="{00000000-0008-0000-0C00-0000B3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74642463"/>
          <a:ext cx="212218" cy="254000"/>
        </a:xfrm>
        <a:prstGeom prst="rect">
          <a:avLst/>
        </a:prstGeom>
      </xdr:spPr>
    </xdr:pic>
    <xdr:clientData/>
  </xdr:oneCellAnchor>
  <xdr:oneCellAnchor>
    <xdr:from>
      <xdr:col>2</xdr:col>
      <xdr:colOff>59230</xdr:colOff>
      <xdr:row>518</xdr:row>
      <xdr:rowOff>39688</xdr:rowOff>
    </xdr:from>
    <xdr:ext cx="253016" cy="254000"/>
    <xdr:pic>
      <xdr:nvPicPr>
        <xdr:cNvPr id="1460" name="Picture 1459">
          <a:extLst>
            <a:ext uri="{FF2B5EF4-FFF2-40B4-BE49-F238E27FC236}">
              <a16:creationId xmlns:a16="http://schemas.microsoft.com/office/drawing/2014/main" id="{00000000-0008-0000-0C00-0000B4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74975838"/>
          <a:ext cx="253016" cy="254000"/>
        </a:xfrm>
        <a:prstGeom prst="rect">
          <a:avLst/>
        </a:prstGeom>
      </xdr:spPr>
    </xdr:pic>
    <xdr:clientData/>
  </xdr:oneCellAnchor>
  <xdr:oneCellAnchor>
    <xdr:from>
      <xdr:col>6</xdr:col>
      <xdr:colOff>91413</xdr:colOff>
      <xdr:row>518</xdr:row>
      <xdr:rowOff>39688</xdr:rowOff>
    </xdr:from>
    <xdr:ext cx="255324" cy="254000"/>
    <xdr:pic>
      <xdr:nvPicPr>
        <xdr:cNvPr id="1461" name="Picture 1460">
          <a:extLst>
            <a:ext uri="{FF2B5EF4-FFF2-40B4-BE49-F238E27FC236}">
              <a16:creationId xmlns:a16="http://schemas.microsoft.com/office/drawing/2014/main" id="{00000000-0008-0000-0C00-0000B5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74975838"/>
          <a:ext cx="255324" cy="254000"/>
        </a:xfrm>
        <a:prstGeom prst="rect">
          <a:avLst/>
        </a:prstGeom>
      </xdr:spPr>
    </xdr:pic>
    <xdr:clientData/>
  </xdr:oneCellAnchor>
  <xdr:oneCellAnchor>
    <xdr:from>
      <xdr:col>2</xdr:col>
      <xdr:colOff>58170</xdr:colOff>
      <xdr:row>522</xdr:row>
      <xdr:rowOff>39688</xdr:rowOff>
    </xdr:from>
    <xdr:ext cx="255135" cy="254000"/>
    <xdr:pic>
      <xdr:nvPicPr>
        <xdr:cNvPr id="1462" name="Picture 1461">
          <a:extLst>
            <a:ext uri="{FF2B5EF4-FFF2-40B4-BE49-F238E27FC236}">
              <a16:creationId xmlns:a16="http://schemas.microsoft.com/office/drawing/2014/main" id="{00000000-0008-0000-0C00-0000B6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76376013"/>
          <a:ext cx="255135" cy="254000"/>
        </a:xfrm>
        <a:prstGeom prst="rect">
          <a:avLst/>
        </a:prstGeom>
      </xdr:spPr>
    </xdr:pic>
    <xdr:clientData/>
  </xdr:oneCellAnchor>
  <xdr:oneCellAnchor>
    <xdr:from>
      <xdr:col>6</xdr:col>
      <xdr:colOff>91507</xdr:colOff>
      <xdr:row>522</xdr:row>
      <xdr:rowOff>39688</xdr:rowOff>
    </xdr:from>
    <xdr:ext cx="255135" cy="254000"/>
    <xdr:pic>
      <xdr:nvPicPr>
        <xdr:cNvPr id="1463" name="Picture 1462">
          <a:extLst>
            <a:ext uri="{FF2B5EF4-FFF2-40B4-BE49-F238E27FC236}">
              <a16:creationId xmlns:a16="http://schemas.microsoft.com/office/drawing/2014/main" id="{00000000-0008-0000-0C00-0000B7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76376013"/>
          <a:ext cx="255135" cy="254000"/>
        </a:xfrm>
        <a:prstGeom prst="rect">
          <a:avLst/>
        </a:prstGeom>
      </xdr:spPr>
    </xdr:pic>
    <xdr:clientData/>
  </xdr:oneCellAnchor>
  <xdr:oneCellAnchor>
    <xdr:from>
      <xdr:col>2</xdr:col>
      <xdr:colOff>58076</xdr:colOff>
      <xdr:row>524</xdr:row>
      <xdr:rowOff>37617</xdr:rowOff>
    </xdr:from>
    <xdr:ext cx="255324" cy="254000"/>
    <xdr:pic>
      <xdr:nvPicPr>
        <xdr:cNvPr id="1464" name="Picture 1463">
          <a:extLst>
            <a:ext uri="{FF2B5EF4-FFF2-40B4-BE49-F238E27FC236}">
              <a16:creationId xmlns:a16="http://schemas.microsoft.com/office/drawing/2014/main" id="{00000000-0008-0000-0C00-0000B8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77040692"/>
          <a:ext cx="255324" cy="254000"/>
        </a:xfrm>
        <a:prstGeom prst="rect">
          <a:avLst/>
        </a:prstGeom>
      </xdr:spPr>
    </xdr:pic>
    <xdr:clientData/>
  </xdr:oneCellAnchor>
  <xdr:oneCellAnchor>
    <xdr:from>
      <xdr:col>6</xdr:col>
      <xdr:colOff>104283</xdr:colOff>
      <xdr:row>524</xdr:row>
      <xdr:rowOff>37617</xdr:rowOff>
    </xdr:from>
    <xdr:ext cx="229585" cy="254000"/>
    <xdr:pic>
      <xdr:nvPicPr>
        <xdr:cNvPr id="1465" name="Picture 1464">
          <a:extLst>
            <a:ext uri="{FF2B5EF4-FFF2-40B4-BE49-F238E27FC236}">
              <a16:creationId xmlns:a16="http://schemas.microsoft.com/office/drawing/2014/main" id="{00000000-0008-0000-0C00-0000B9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77040692"/>
          <a:ext cx="229585" cy="254000"/>
        </a:xfrm>
        <a:prstGeom prst="rect">
          <a:avLst/>
        </a:prstGeom>
      </xdr:spPr>
    </xdr:pic>
    <xdr:clientData/>
  </xdr:oneCellAnchor>
  <xdr:oneCellAnchor>
    <xdr:from>
      <xdr:col>2</xdr:col>
      <xdr:colOff>58076</xdr:colOff>
      <xdr:row>525</xdr:row>
      <xdr:rowOff>39688</xdr:rowOff>
    </xdr:from>
    <xdr:ext cx="255324" cy="254000"/>
    <xdr:pic>
      <xdr:nvPicPr>
        <xdr:cNvPr id="1466" name="Picture 1465">
          <a:extLst>
            <a:ext uri="{FF2B5EF4-FFF2-40B4-BE49-F238E27FC236}">
              <a16:creationId xmlns:a16="http://schemas.microsoft.com/office/drawing/2014/main" id="{00000000-0008-0000-0C00-0000BA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77376138"/>
          <a:ext cx="255324" cy="254000"/>
        </a:xfrm>
        <a:prstGeom prst="rect">
          <a:avLst/>
        </a:prstGeom>
      </xdr:spPr>
    </xdr:pic>
    <xdr:clientData/>
  </xdr:oneCellAnchor>
  <xdr:oneCellAnchor>
    <xdr:from>
      <xdr:col>6</xdr:col>
      <xdr:colOff>91413</xdr:colOff>
      <xdr:row>525</xdr:row>
      <xdr:rowOff>39688</xdr:rowOff>
    </xdr:from>
    <xdr:ext cx="255324" cy="254000"/>
    <xdr:pic>
      <xdr:nvPicPr>
        <xdr:cNvPr id="1467" name="Picture 1466">
          <a:extLst>
            <a:ext uri="{FF2B5EF4-FFF2-40B4-BE49-F238E27FC236}">
              <a16:creationId xmlns:a16="http://schemas.microsoft.com/office/drawing/2014/main" id="{00000000-0008-0000-0C00-0000BB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77376138"/>
          <a:ext cx="255324" cy="254000"/>
        </a:xfrm>
        <a:prstGeom prst="rect">
          <a:avLst/>
        </a:prstGeom>
      </xdr:spPr>
    </xdr:pic>
    <xdr:clientData/>
  </xdr:oneCellAnchor>
  <xdr:oneCellAnchor>
    <xdr:from>
      <xdr:col>2</xdr:col>
      <xdr:colOff>56901</xdr:colOff>
      <xdr:row>526</xdr:row>
      <xdr:rowOff>39688</xdr:rowOff>
    </xdr:from>
    <xdr:ext cx="257674" cy="254000"/>
    <xdr:pic>
      <xdr:nvPicPr>
        <xdr:cNvPr id="1468" name="Picture 1467">
          <a:extLst>
            <a:ext uri="{FF2B5EF4-FFF2-40B4-BE49-F238E27FC236}">
              <a16:creationId xmlns:a16="http://schemas.microsoft.com/office/drawing/2014/main" id="{00000000-0008-0000-0C00-0000BC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77709513"/>
          <a:ext cx="257674" cy="254000"/>
        </a:xfrm>
        <a:prstGeom prst="rect">
          <a:avLst/>
        </a:prstGeom>
      </xdr:spPr>
    </xdr:pic>
    <xdr:clientData/>
  </xdr:oneCellAnchor>
  <xdr:oneCellAnchor>
    <xdr:from>
      <xdr:col>6</xdr:col>
      <xdr:colOff>91413</xdr:colOff>
      <xdr:row>526</xdr:row>
      <xdr:rowOff>39688</xdr:rowOff>
    </xdr:from>
    <xdr:ext cx="255324" cy="254000"/>
    <xdr:pic>
      <xdr:nvPicPr>
        <xdr:cNvPr id="1469" name="Picture 1468">
          <a:extLst>
            <a:ext uri="{FF2B5EF4-FFF2-40B4-BE49-F238E27FC236}">
              <a16:creationId xmlns:a16="http://schemas.microsoft.com/office/drawing/2014/main" id="{00000000-0008-0000-0C00-0000BD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77709513"/>
          <a:ext cx="255324" cy="254000"/>
        </a:xfrm>
        <a:prstGeom prst="rect">
          <a:avLst/>
        </a:prstGeom>
      </xdr:spPr>
    </xdr:pic>
    <xdr:clientData/>
  </xdr:oneCellAnchor>
  <xdr:oneCellAnchor>
    <xdr:from>
      <xdr:col>2</xdr:col>
      <xdr:colOff>72280</xdr:colOff>
      <xdr:row>527</xdr:row>
      <xdr:rowOff>39688</xdr:rowOff>
    </xdr:from>
    <xdr:ext cx="226914" cy="254000"/>
    <xdr:pic>
      <xdr:nvPicPr>
        <xdr:cNvPr id="1470" name="Picture 1469">
          <a:extLst>
            <a:ext uri="{FF2B5EF4-FFF2-40B4-BE49-F238E27FC236}">
              <a16:creationId xmlns:a16="http://schemas.microsoft.com/office/drawing/2014/main" id="{00000000-0008-0000-0C00-0000BE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78042888"/>
          <a:ext cx="226914" cy="254000"/>
        </a:xfrm>
        <a:prstGeom prst="rect">
          <a:avLst/>
        </a:prstGeom>
      </xdr:spPr>
    </xdr:pic>
    <xdr:clientData/>
  </xdr:oneCellAnchor>
  <xdr:oneCellAnchor>
    <xdr:from>
      <xdr:col>6</xdr:col>
      <xdr:colOff>122963</xdr:colOff>
      <xdr:row>527</xdr:row>
      <xdr:rowOff>39688</xdr:rowOff>
    </xdr:from>
    <xdr:ext cx="192225" cy="254000"/>
    <xdr:pic>
      <xdr:nvPicPr>
        <xdr:cNvPr id="1471" name="Picture 1470">
          <a:extLst>
            <a:ext uri="{FF2B5EF4-FFF2-40B4-BE49-F238E27FC236}">
              <a16:creationId xmlns:a16="http://schemas.microsoft.com/office/drawing/2014/main" id="{00000000-0008-0000-0C00-0000BF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78042888"/>
          <a:ext cx="192225" cy="254000"/>
        </a:xfrm>
        <a:prstGeom prst="rect">
          <a:avLst/>
        </a:prstGeom>
      </xdr:spPr>
    </xdr:pic>
    <xdr:clientData/>
  </xdr:oneCellAnchor>
  <xdr:oneCellAnchor>
    <xdr:from>
      <xdr:col>2</xdr:col>
      <xdr:colOff>58076</xdr:colOff>
      <xdr:row>528</xdr:row>
      <xdr:rowOff>39688</xdr:rowOff>
    </xdr:from>
    <xdr:ext cx="255324" cy="254000"/>
    <xdr:pic>
      <xdr:nvPicPr>
        <xdr:cNvPr id="1472" name="Picture 1471">
          <a:extLst>
            <a:ext uri="{FF2B5EF4-FFF2-40B4-BE49-F238E27FC236}">
              <a16:creationId xmlns:a16="http://schemas.microsoft.com/office/drawing/2014/main" id="{00000000-0008-0000-0C00-0000C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78376263"/>
          <a:ext cx="255324" cy="254000"/>
        </a:xfrm>
        <a:prstGeom prst="rect">
          <a:avLst/>
        </a:prstGeom>
      </xdr:spPr>
    </xdr:pic>
    <xdr:clientData/>
  </xdr:oneCellAnchor>
  <xdr:oneCellAnchor>
    <xdr:from>
      <xdr:col>6</xdr:col>
      <xdr:colOff>71601</xdr:colOff>
      <xdr:row>528</xdr:row>
      <xdr:rowOff>39688</xdr:rowOff>
    </xdr:from>
    <xdr:ext cx="294948" cy="254000"/>
    <xdr:pic>
      <xdr:nvPicPr>
        <xdr:cNvPr id="1473" name="Picture 1472">
          <a:extLst>
            <a:ext uri="{FF2B5EF4-FFF2-40B4-BE49-F238E27FC236}">
              <a16:creationId xmlns:a16="http://schemas.microsoft.com/office/drawing/2014/main" id="{00000000-0008-0000-0C00-0000C1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78376263"/>
          <a:ext cx="294948" cy="254000"/>
        </a:xfrm>
        <a:prstGeom prst="rect">
          <a:avLst/>
        </a:prstGeom>
      </xdr:spPr>
    </xdr:pic>
    <xdr:clientData/>
  </xdr:oneCellAnchor>
  <xdr:oneCellAnchor>
    <xdr:from>
      <xdr:col>2</xdr:col>
      <xdr:colOff>62068</xdr:colOff>
      <xdr:row>529</xdr:row>
      <xdr:rowOff>39688</xdr:rowOff>
    </xdr:from>
    <xdr:ext cx="247339" cy="254000"/>
    <xdr:pic>
      <xdr:nvPicPr>
        <xdr:cNvPr id="1474" name="Picture 1473">
          <a:extLst>
            <a:ext uri="{FF2B5EF4-FFF2-40B4-BE49-F238E27FC236}">
              <a16:creationId xmlns:a16="http://schemas.microsoft.com/office/drawing/2014/main" id="{00000000-0008-0000-0C00-0000C2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78709638"/>
          <a:ext cx="247339" cy="254000"/>
        </a:xfrm>
        <a:prstGeom prst="rect">
          <a:avLst/>
        </a:prstGeom>
      </xdr:spPr>
    </xdr:pic>
    <xdr:clientData/>
  </xdr:oneCellAnchor>
  <xdr:oneCellAnchor>
    <xdr:from>
      <xdr:col>6</xdr:col>
      <xdr:colOff>91413</xdr:colOff>
      <xdr:row>529</xdr:row>
      <xdr:rowOff>39688</xdr:rowOff>
    </xdr:from>
    <xdr:ext cx="255324" cy="254000"/>
    <xdr:pic>
      <xdr:nvPicPr>
        <xdr:cNvPr id="1475" name="Picture 1474">
          <a:extLst>
            <a:ext uri="{FF2B5EF4-FFF2-40B4-BE49-F238E27FC236}">
              <a16:creationId xmlns:a16="http://schemas.microsoft.com/office/drawing/2014/main" id="{00000000-0008-0000-0C00-0000C3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78709638"/>
          <a:ext cx="255324" cy="254000"/>
        </a:xfrm>
        <a:prstGeom prst="rect">
          <a:avLst/>
        </a:prstGeom>
      </xdr:spPr>
    </xdr:pic>
    <xdr:clientData/>
  </xdr:oneCellAnchor>
  <xdr:oneCellAnchor>
    <xdr:from>
      <xdr:col>2</xdr:col>
      <xdr:colOff>56901</xdr:colOff>
      <xdr:row>531</xdr:row>
      <xdr:rowOff>39688</xdr:rowOff>
    </xdr:from>
    <xdr:ext cx="257674" cy="254000"/>
    <xdr:pic>
      <xdr:nvPicPr>
        <xdr:cNvPr id="1476" name="Picture 1475">
          <a:extLst>
            <a:ext uri="{FF2B5EF4-FFF2-40B4-BE49-F238E27FC236}">
              <a16:creationId xmlns:a16="http://schemas.microsoft.com/office/drawing/2014/main" id="{00000000-0008-0000-0C00-0000C4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79376388"/>
          <a:ext cx="257674" cy="254000"/>
        </a:xfrm>
        <a:prstGeom prst="rect">
          <a:avLst/>
        </a:prstGeom>
      </xdr:spPr>
    </xdr:pic>
    <xdr:clientData/>
  </xdr:oneCellAnchor>
  <xdr:oneCellAnchor>
    <xdr:from>
      <xdr:col>6</xdr:col>
      <xdr:colOff>112966</xdr:colOff>
      <xdr:row>531</xdr:row>
      <xdr:rowOff>39688</xdr:rowOff>
    </xdr:from>
    <xdr:ext cx="212218" cy="254000"/>
    <xdr:pic>
      <xdr:nvPicPr>
        <xdr:cNvPr id="1477" name="Picture 1476">
          <a:extLst>
            <a:ext uri="{FF2B5EF4-FFF2-40B4-BE49-F238E27FC236}">
              <a16:creationId xmlns:a16="http://schemas.microsoft.com/office/drawing/2014/main" id="{00000000-0008-0000-0C00-0000C5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79376388"/>
          <a:ext cx="212218" cy="254000"/>
        </a:xfrm>
        <a:prstGeom prst="rect">
          <a:avLst/>
        </a:prstGeom>
      </xdr:spPr>
    </xdr:pic>
    <xdr:clientData/>
  </xdr:oneCellAnchor>
  <xdr:oneCellAnchor>
    <xdr:from>
      <xdr:col>2</xdr:col>
      <xdr:colOff>74840</xdr:colOff>
      <xdr:row>532</xdr:row>
      <xdr:rowOff>39688</xdr:rowOff>
    </xdr:from>
    <xdr:ext cx="221796" cy="254000"/>
    <xdr:pic>
      <xdr:nvPicPr>
        <xdr:cNvPr id="1478" name="Picture 1477">
          <a:extLst>
            <a:ext uri="{FF2B5EF4-FFF2-40B4-BE49-F238E27FC236}">
              <a16:creationId xmlns:a16="http://schemas.microsoft.com/office/drawing/2014/main" id="{00000000-0008-0000-0C00-0000C6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79709763"/>
          <a:ext cx="221796" cy="254000"/>
        </a:xfrm>
        <a:prstGeom prst="rect">
          <a:avLst/>
        </a:prstGeom>
      </xdr:spPr>
    </xdr:pic>
    <xdr:clientData/>
  </xdr:oneCellAnchor>
  <xdr:oneCellAnchor>
    <xdr:from>
      <xdr:col>6</xdr:col>
      <xdr:colOff>91413</xdr:colOff>
      <xdr:row>532</xdr:row>
      <xdr:rowOff>39688</xdr:rowOff>
    </xdr:from>
    <xdr:ext cx="255324" cy="254000"/>
    <xdr:pic>
      <xdr:nvPicPr>
        <xdr:cNvPr id="1479" name="Picture 1478">
          <a:extLst>
            <a:ext uri="{FF2B5EF4-FFF2-40B4-BE49-F238E27FC236}">
              <a16:creationId xmlns:a16="http://schemas.microsoft.com/office/drawing/2014/main" id="{00000000-0008-0000-0C00-0000C7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79709763"/>
          <a:ext cx="255324" cy="254000"/>
        </a:xfrm>
        <a:prstGeom prst="rect">
          <a:avLst/>
        </a:prstGeom>
      </xdr:spPr>
    </xdr:pic>
    <xdr:clientData/>
  </xdr:oneCellAnchor>
  <xdr:oneCellAnchor>
    <xdr:from>
      <xdr:col>2</xdr:col>
      <xdr:colOff>59230</xdr:colOff>
      <xdr:row>533</xdr:row>
      <xdr:rowOff>39688</xdr:rowOff>
    </xdr:from>
    <xdr:ext cx="253016" cy="254000"/>
    <xdr:pic>
      <xdr:nvPicPr>
        <xdr:cNvPr id="1480" name="Picture 1479">
          <a:extLst>
            <a:ext uri="{FF2B5EF4-FFF2-40B4-BE49-F238E27FC236}">
              <a16:creationId xmlns:a16="http://schemas.microsoft.com/office/drawing/2014/main" id="{00000000-0008-0000-0C00-0000C8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80043138"/>
          <a:ext cx="253016" cy="254000"/>
        </a:xfrm>
        <a:prstGeom prst="rect">
          <a:avLst/>
        </a:prstGeom>
      </xdr:spPr>
    </xdr:pic>
    <xdr:clientData/>
  </xdr:oneCellAnchor>
  <xdr:oneCellAnchor>
    <xdr:from>
      <xdr:col>6</xdr:col>
      <xdr:colOff>91413</xdr:colOff>
      <xdr:row>533</xdr:row>
      <xdr:rowOff>39688</xdr:rowOff>
    </xdr:from>
    <xdr:ext cx="255324" cy="254000"/>
    <xdr:pic>
      <xdr:nvPicPr>
        <xdr:cNvPr id="1481" name="Picture 1480">
          <a:extLst>
            <a:ext uri="{FF2B5EF4-FFF2-40B4-BE49-F238E27FC236}">
              <a16:creationId xmlns:a16="http://schemas.microsoft.com/office/drawing/2014/main" id="{00000000-0008-0000-0C00-0000C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80043138"/>
          <a:ext cx="255324" cy="254000"/>
        </a:xfrm>
        <a:prstGeom prst="rect">
          <a:avLst/>
        </a:prstGeom>
      </xdr:spPr>
    </xdr:pic>
    <xdr:clientData/>
  </xdr:oneCellAnchor>
  <xdr:oneCellAnchor>
    <xdr:from>
      <xdr:col>2</xdr:col>
      <xdr:colOff>58076</xdr:colOff>
      <xdr:row>537</xdr:row>
      <xdr:rowOff>39688</xdr:rowOff>
    </xdr:from>
    <xdr:ext cx="255324" cy="254000"/>
    <xdr:pic>
      <xdr:nvPicPr>
        <xdr:cNvPr id="1482" name="Picture 1481">
          <a:extLst>
            <a:ext uri="{FF2B5EF4-FFF2-40B4-BE49-F238E27FC236}">
              <a16:creationId xmlns:a16="http://schemas.microsoft.com/office/drawing/2014/main" id="{00000000-0008-0000-0C00-0000CA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82351" y="181443313"/>
          <a:ext cx="255324" cy="254000"/>
        </a:xfrm>
        <a:prstGeom prst="rect">
          <a:avLst/>
        </a:prstGeom>
      </xdr:spPr>
    </xdr:pic>
    <xdr:clientData/>
  </xdr:oneCellAnchor>
  <xdr:oneCellAnchor>
    <xdr:from>
      <xdr:col>6</xdr:col>
      <xdr:colOff>108177</xdr:colOff>
      <xdr:row>537</xdr:row>
      <xdr:rowOff>39688</xdr:rowOff>
    </xdr:from>
    <xdr:ext cx="221796" cy="254000"/>
    <xdr:pic>
      <xdr:nvPicPr>
        <xdr:cNvPr id="1483" name="Picture 1482">
          <a:extLst>
            <a:ext uri="{FF2B5EF4-FFF2-40B4-BE49-F238E27FC236}">
              <a16:creationId xmlns:a16="http://schemas.microsoft.com/office/drawing/2014/main" id="{00000000-0008-0000-0C00-0000C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051652" y="181443313"/>
          <a:ext cx="221796" cy="254000"/>
        </a:xfrm>
        <a:prstGeom prst="rect">
          <a:avLst/>
        </a:prstGeom>
      </xdr:spPr>
    </xdr:pic>
    <xdr:clientData/>
  </xdr:oneCellAnchor>
  <xdr:oneCellAnchor>
    <xdr:from>
      <xdr:col>2</xdr:col>
      <xdr:colOff>89625</xdr:colOff>
      <xdr:row>539</xdr:row>
      <xdr:rowOff>39688</xdr:rowOff>
    </xdr:from>
    <xdr:ext cx="192225" cy="254000"/>
    <xdr:pic>
      <xdr:nvPicPr>
        <xdr:cNvPr id="1484" name="Picture 1483">
          <a:extLst>
            <a:ext uri="{FF2B5EF4-FFF2-40B4-BE49-F238E27FC236}">
              <a16:creationId xmlns:a16="http://schemas.microsoft.com/office/drawing/2014/main" id="{00000000-0008-0000-0C00-0000CC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13900" y="182110063"/>
          <a:ext cx="192225" cy="254000"/>
        </a:xfrm>
        <a:prstGeom prst="rect">
          <a:avLst/>
        </a:prstGeom>
      </xdr:spPr>
    </xdr:pic>
    <xdr:clientData/>
  </xdr:oneCellAnchor>
  <xdr:oneCellAnchor>
    <xdr:from>
      <xdr:col>6</xdr:col>
      <xdr:colOff>91413</xdr:colOff>
      <xdr:row>539</xdr:row>
      <xdr:rowOff>39688</xdr:rowOff>
    </xdr:from>
    <xdr:ext cx="255324" cy="254000"/>
    <xdr:pic>
      <xdr:nvPicPr>
        <xdr:cNvPr id="1485" name="Picture 1484">
          <a:extLst>
            <a:ext uri="{FF2B5EF4-FFF2-40B4-BE49-F238E27FC236}">
              <a16:creationId xmlns:a16="http://schemas.microsoft.com/office/drawing/2014/main" id="{00000000-0008-0000-0C00-0000CD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34888" y="182110063"/>
          <a:ext cx="255324" cy="254000"/>
        </a:xfrm>
        <a:prstGeom prst="rect">
          <a:avLst/>
        </a:prstGeom>
      </xdr:spPr>
    </xdr:pic>
    <xdr:clientData/>
  </xdr:oneCellAnchor>
  <xdr:oneCellAnchor>
    <xdr:from>
      <xdr:col>2</xdr:col>
      <xdr:colOff>70945</xdr:colOff>
      <xdr:row>540</xdr:row>
      <xdr:rowOff>39688</xdr:rowOff>
    </xdr:from>
    <xdr:ext cx="229585" cy="254000"/>
    <xdr:pic>
      <xdr:nvPicPr>
        <xdr:cNvPr id="1486" name="Picture 1485">
          <a:extLst>
            <a:ext uri="{FF2B5EF4-FFF2-40B4-BE49-F238E27FC236}">
              <a16:creationId xmlns:a16="http://schemas.microsoft.com/office/drawing/2014/main" id="{00000000-0008-0000-0C00-0000CE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3795220" y="182443438"/>
          <a:ext cx="229585" cy="254000"/>
        </a:xfrm>
        <a:prstGeom prst="rect">
          <a:avLst/>
        </a:prstGeom>
      </xdr:spPr>
    </xdr:pic>
    <xdr:clientData/>
  </xdr:oneCellAnchor>
  <xdr:oneCellAnchor>
    <xdr:from>
      <xdr:col>6</xdr:col>
      <xdr:colOff>105618</xdr:colOff>
      <xdr:row>540</xdr:row>
      <xdr:rowOff>39688</xdr:rowOff>
    </xdr:from>
    <xdr:ext cx="226914" cy="254000"/>
    <xdr:pic>
      <xdr:nvPicPr>
        <xdr:cNvPr id="1487" name="Picture 1486">
          <a:extLst>
            <a:ext uri="{FF2B5EF4-FFF2-40B4-BE49-F238E27FC236}">
              <a16:creationId xmlns:a16="http://schemas.microsoft.com/office/drawing/2014/main" id="{00000000-0008-0000-0C00-0000CF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5049093" y="182443438"/>
          <a:ext cx="226914" cy="254000"/>
        </a:xfrm>
        <a:prstGeom prst="rect">
          <a:avLst/>
        </a:prstGeom>
      </xdr:spPr>
    </xdr:pic>
    <xdr:clientData/>
  </xdr:oneCellAnchor>
  <xdr:oneCellAnchor>
    <xdr:from>
      <xdr:col>2</xdr:col>
      <xdr:colOff>38263</xdr:colOff>
      <xdr:row>541</xdr:row>
      <xdr:rowOff>39688</xdr:rowOff>
    </xdr:from>
    <xdr:ext cx="294948" cy="254000"/>
    <xdr:pic>
      <xdr:nvPicPr>
        <xdr:cNvPr id="1488" name="Picture 1487">
          <a:extLst>
            <a:ext uri="{FF2B5EF4-FFF2-40B4-BE49-F238E27FC236}">
              <a16:creationId xmlns:a16="http://schemas.microsoft.com/office/drawing/2014/main" id="{00000000-0008-0000-0C00-0000D0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3762538" y="182776813"/>
          <a:ext cx="294948" cy="254000"/>
        </a:xfrm>
        <a:prstGeom prst="rect">
          <a:avLst/>
        </a:prstGeom>
      </xdr:spPr>
    </xdr:pic>
    <xdr:clientData/>
  </xdr:oneCellAnchor>
  <xdr:oneCellAnchor>
    <xdr:from>
      <xdr:col>6</xdr:col>
      <xdr:colOff>90238</xdr:colOff>
      <xdr:row>541</xdr:row>
      <xdr:rowOff>39688</xdr:rowOff>
    </xdr:from>
    <xdr:ext cx="257674" cy="254000"/>
    <xdr:pic>
      <xdr:nvPicPr>
        <xdr:cNvPr id="1489" name="Picture 1488">
          <a:extLst>
            <a:ext uri="{FF2B5EF4-FFF2-40B4-BE49-F238E27FC236}">
              <a16:creationId xmlns:a16="http://schemas.microsoft.com/office/drawing/2014/main" id="{00000000-0008-0000-0C00-0000D1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3713" y="182776813"/>
          <a:ext cx="257674" cy="254000"/>
        </a:xfrm>
        <a:prstGeom prst="rect">
          <a:avLst/>
        </a:prstGeom>
      </xdr:spPr>
    </xdr:pic>
    <xdr:clientData/>
  </xdr:oneCellAnchor>
  <xdr:oneCellAnchor>
    <xdr:from>
      <xdr:col>2</xdr:col>
      <xdr:colOff>58076</xdr:colOff>
      <xdr:row>542</xdr:row>
      <xdr:rowOff>39688</xdr:rowOff>
    </xdr:from>
    <xdr:ext cx="255324" cy="254000"/>
    <xdr:pic>
      <xdr:nvPicPr>
        <xdr:cNvPr id="1490" name="Picture 1489">
          <a:extLst>
            <a:ext uri="{FF2B5EF4-FFF2-40B4-BE49-F238E27FC236}">
              <a16:creationId xmlns:a16="http://schemas.microsoft.com/office/drawing/2014/main" id="{00000000-0008-0000-0C00-0000D2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782351" y="183110188"/>
          <a:ext cx="255324" cy="254000"/>
        </a:xfrm>
        <a:prstGeom prst="rect">
          <a:avLst/>
        </a:prstGeom>
      </xdr:spPr>
    </xdr:pic>
    <xdr:clientData/>
  </xdr:oneCellAnchor>
  <xdr:oneCellAnchor>
    <xdr:from>
      <xdr:col>6</xdr:col>
      <xdr:colOff>91413</xdr:colOff>
      <xdr:row>542</xdr:row>
      <xdr:rowOff>39688</xdr:rowOff>
    </xdr:from>
    <xdr:ext cx="255324" cy="254000"/>
    <xdr:pic>
      <xdr:nvPicPr>
        <xdr:cNvPr id="1491" name="Picture 1490">
          <a:extLst>
            <a:ext uri="{FF2B5EF4-FFF2-40B4-BE49-F238E27FC236}">
              <a16:creationId xmlns:a16="http://schemas.microsoft.com/office/drawing/2014/main" id="{00000000-0008-0000-0C00-0000D3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34888" y="183110188"/>
          <a:ext cx="255324" cy="254000"/>
        </a:xfrm>
        <a:prstGeom prst="rect">
          <a:avLst/>
        </a:prstGeom>
      </xdr:spPr>
    </xdr:pic>
    <xdr:clientData/>
  </xdr:oneCellAnchor>
  <xdr:oneCellAnchor>
    <xdr:from>
      <xdr:col>2</xdr:col>
      <xdr:colOff>58076</xdr:colOff>
      <xdr:row>543</xdr:row>
      <xdr:rowOff>39688</xdr:rowOff>
    </xdr:from>
    <xdr:ext cx="255324" cy="254000"/>
    <xdr:pic>
      <xdr:nvPicPr>
        <xdr:cNvPr id="1492" name="Picture 1491">
          <a:extLst>
            <a:ext uri="{FF2B5EF4-FFF2-40B4-BE49-F238E27FC236}">
              <a16:creationId xmlns:a16="http://schemas.microsoft.com/office/drawing/2014/main" id="{00000000-0008-0000-0C00-0000D4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82351" y="183443563"/>
          <a:ext cx="255324" cy="254000"/>
        </a:xfrm>
        <a:prstGeom prst="rect">
          <a:avLst/>
        </a:prstGeom>
      </xdr:spPr>
    </xdr:pic>
    <xdr:clientData/>
  </xdr:oneCellAnchor>
  <xdr:oneCellAnchor>
    <xdr:from>
      <xdr:col>6</xdr:col>
      <xdr:colOff>91507</xdr:colOff>
      <xdr:row>543</xdr:row>
      <xdr:rowOff>39688</xdr:rowOff>
    </xdr:from>
    <xdr:ext cx="255135" cy="254000"/>
    <xdr:pic>
      <xdr:nvPicPr>
        <xdr:cNvPr id="1493" name="Picture 1492">
          <a:extLst>
            <a:ext uri="{FF2B5EF4-FFF2-40B4-BE49-F238E27FC236}">
              <a16:creationId xmlns:a16="http://schemas.microsoft.com/office/drawing/2014/main" id="{00000000-0008-0000-0C00-0000D5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034982" y="183443563"/>
          <a:ext cx="255135" cy="254000"/>
        </a:xfrm>
        <a:prstGeom prst="rect">
          <a:avLst/>
        </a:prstGeom>
      </xdr:spPr>
    </xdr:pic>
    <xdr:clientData/>
  </xdr:oneCellAnchor>
  <xdr:oneCellAnchor>
    <xdr:from>
      <xdr:col>2</xdr:col>
      <xdr:colOff>58076</xdr:colOff>
      <xdr:row>545</xdr:row>
      <xdr:rowOff>39688</xdr:rowOff>
    </xdr:from>
    <xdr:ext cx="255324" cy="254000"/>
    <xdr:pic>
      <xdr:nvPicPr>
        <xdr:cNvPr id="1494" name="Picture 1493">
          <a:extLst>
            <a:ext uri="{FF2B5EF4-FFF2-40B4-BE49-F238E27FC236}">
              <a16:creationId xmlns:a16="http://schemas.microsoft.com/office/drawing/2014/main" id="{00000000-0008-0000-0C00-0000D6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82351" y="184110313"/>
          <a:ext cx="255324" cy="254000"/>
        </a:xfrm>
        <a:prstGeom prst="rect">
          <a:avLst/>
        </a:prstGeom>
      </xdr:spPr>
    </xdr:pic>
    <xdr:clientData/>
  </xdr:oneCellAnchor>
  <xdr:oneCellAnchor>
    <xdr:from>
      <xdr:col>6</xdr:col>
      <xdr:colOff>91413</xdr:colOff>
      <xdr:row>545</xdr:row>
      <xdr:rowOff>39688</xdr:rowOff>
    </xdr:from>
    <xdr:ext cx="255324" cy="254000"/>
    <xdr:pic>
      <xdr:nvPicPr>
        <xdr:cNvPr id="1495" name="Picture 1494">
          <a:extLst>
            <a:ext uri="{FF2B5EF4-FFF2-40B4-BE49-F238E27FC236}">
              <a16:creationId xmlns:a16="http://schemas.microsoft.com/office/drawing/2014/main" id="{00000000-0008-0000-0C00-0000D7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34888" y="184110313"/>
          <a:ext cx="255324" cy="254000"/>
        </a:xfrm>
        <a:prstGeom prst="rect">
          <a:avLst/>
        </a:prstGeom>
      </xdr:spPr>
    </xdr:pic>
    <xdr:clientData/>
  </xdr:oneCellAnchor>
  <xdr:oneCellAnchor>
    <xdr:from>
      <xdr:col>2</xdr:col>
      <xdr:colOff>58170</xdr:colOff>
      <xdr:row>546</xdr:row>
      <xdr:rowOff>39688</xdr:rowOff>
    </xdr:from>
    <xdr:ext cx="255135" cy="254000"/>
    <xdr:pic>
      <xdr:nvPicPr>
        <xdr:cNvPr id="1496" name="Picture 1495">
          <a:extLst>
            <a:ext uri="{FF2B5EF4-FFF2-40B4-BE49-F238E27FC236}">
              <a16:creationId xmlns:a16="http://schemas.microsoft.com/office/drawing/2014/main" id="{00000000-0008-0000-0C00-0000D8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82445" y="184443688"/>
          <a:ext cx="255135" cy="254000"/>
        </a:xfrm>
        <a:prstGeom prst="rect">
          <a:avLst/>
        </a:prstGeom>
      </xdr:spPr>
    </xdr:pic>
    <xdr:clientData/>
  </xdr:oneCellAnchor>
  <xdr:oneCellAnchor>
    <xdr:from>
      <xdr:col>6</xdr:col>
      <xdr:colOff>92567</xdr:colOff>
      <xdr:row>546</xdr:row>
      <xdr:rowOff>39688</xdr:rowOff>
    </xdr:from>
    <xdr:ext cx="253016" cy="254000"/>
    <xdr:pic>
      <xdr:nvPicPr>
        <xdr:cNvPr id="1497" name="Picture 1496">
          <a:extLst>
            <a:ext uri="{FF2B5EF4-FFF2-40B4-BE49-F238E27FC236}">
              <a16:creationId xmlns:a16="http://schemas.microsoft.com/office/drawing/2014/main" id="{00000000-0008-0000-0C00-0000D9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6042" y="184443688"/>
          <a:ext cx="253016" cy="254000"/>
        </a:xfrm>
        <a:prstGeom prst="rect">
          <a:avLst/>
        </a:prstGeom>
      </xdr:spPr>
    </xdr:pic>
    <xdr:clientData/>
  </xdr:oneCellAnchor>
  <xdr:oneCellAnchor>
    <xdr:from>
      <xdr:col>2</xdr:col>
      <xdr:colOff>79629</xdr:colOff>
      <xdr:row>547</xdr:row>
      <xdr:rowOff>39688</xdr:rowOff>
    </xdr:from>
    <xdr:ext cx="212218" cy="254000"/>
    <xdr:pic>
      <xdr:nvPicPr>
        <xdr:cNvPr id="1498" name="Picture 1497">
          <a:extLst>
            <a:ext uri="{FF2B5EF4-FFF2-40B4-BE49-F238E27FC236}">
              <a16:creationId xmlns:a16="http://schemas.microsoft.com/office/drawing/2014/main" id="{00000000-0008-0000-0C00-0000DA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3803904" y="184777063"/>
          <a:ext cx="212218" cy="254000"/>
        </a:xfrm>
        <a:prstGeom prst="rect">
          <a:avLst/>
        </a:prstGeom>
      </xdr:spPr>
    </xdr:pic>
    <xdr:clientData/>
  </xdr:oneCellAnchor>
  <xdr:oneCellAnchor>
    <xdr:from>
      <xdr:col>6</xdr:col>
      <xdr:colOff>95406</xdr:colOff>
      <xdr:row>547</xdr:row>
      <xdr:rowOff>39688</xdr:rowOff>
    </xdr:from>
    <xdr:ext cx="247339" cy="254000"/>
    <xdr:pic>
      <xdr:nvPicPr>
        <xdr:cNvPr id="1499" name="Picture 1498">
          <a:extLst>
            <a:ext uri="{FF2B5EF4-FFF2-40B4-BE49-F238E27FC236}">
              <a16:creationId xmlns:a16="http://schemas.microsoft.com/office/drawing/2014/main" id="{00000000-0008-0000-0C00-0000DB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038881" y="184777063"/>
          <a:ext cx="247339" cy="254000"/>
        </a:xfrm>
        <a:prstGeom prst="rect">
          <a:avLst/>
        </a:prstGeom>
      </xdr:spPr>
    </xdr:pic>
    <xdr:clientData/>
  </xdr:oneCellAnchor>
  <xdr:oneCellAnchor>
    <xdr:from>
      <xdr:col>2</xdr:col>
      <xdr:colOff>58076</xdr:colOff>
      <xdr:row>549</xdr:row>
      <xdr:rowOff>39688</xdr:rowOff>
    </xdr:from>
    <xdr:ext cx="255324" cy="254000"/>
    <xdr:pic>
      <xdr:nvPicPr>
        <xdr:cNvPr id="1500" name="Picture 1499">
          <a:extLst>
            <a:ext uri="{FF2B5EF4-FFF2-40B4-BE49-F238E27FC236}">
              <a16:creationId xmlns:a16="http://schemas.microsoft.com/office/drawing/2014/main" id="{00000000-0008-0000-0C00-0000DC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782351" y="185443813"/>
          <a:ext cx="255324" cy="254000"/>
        </a:xfrm>
        <a:prstGeom prst="rect">
          <a:avLst/>
        </a:prstGeom>
      </xdr:spPr>
    </xdr:pic>
    <xdr:clientData/>
  </xdr:oneCellAnchor>
  <xdr:oneCellAnchor>
    <xdr:from>
      <xdr:col>6</xdr:col>
      <xdr:colOff>90238</xdr:colOff>
      <xdr:row>549</xdr:row>
      <xdr:rowOff>39688</xdr:rowOff>
    </xdr:from>
    <xdr:ext cx="257674" cy="254000"/>
    <xdr:pic>
      <xdr:nvPicPr>
        <xdr:cNvPr id="1501" name="Picture 1500">
          <a:extLst>
            <a:ext uri="{FF2B5EF4-FFF2-40B4-BE49-F238E27FC236}">
              <a16:creationId xmlns:a16="http://schemas.microsoft.com/office/drawing/2014/main" id="{00000000-0008-0000-0C00-0000DD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33713" y="185443813"/>
          <a:ext cx="257674" cy="254000"/>
        </a:xfrm>
        <a:prstGeom prst="rect">
          <a:avLst/>
        </a:prstGeom>
      </xdr:spPr>
    </xdr:pic>
    <xdr:clientData/>
  </xdr:oneCellAnchor>
  <xdr:oneCellAnchor>
    <xdr:from>
      <xdr:col>2</xdr:col>
      <xdr:colOff>62068</xdr:colOff>
      <xdr:row>553</xdr:row>
      <xdr:rowOff>39688</xdr:rowOff>
    </xdr:from>
    <xdr:ext cx="247339" cy="254000"/>
    <xdr:pic>
      <xdr:nvPicPr>
        <xdr:cNvPr id="1502" name="Picture 1501">
          <a:extLst>
            <a:ext uri="{FF2B5EF4-FFF2-40B4-BE49-F238E27FC236}">
              <a16:creationId xmlns:a16="http://schemas.microsoft.com/office/drawing/2014/main" id="{00000000-0008-0000-0C00-0000DE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86343" y="186843988"/>
          <a:ext cx="247339" cy="254000"/>
        </a:xfrm>
        <a:prstGeom prst="rect">
          <a:avLst/>
        </a:prstGeom>
      </xdr:spPr>
    </xdr:pic>
    <xdr:clientData/>
  </xdr:oneCellAnchor>
  <xdr:oneCellAnchor>
    <xdr:from>
      <xdr:col>6</xdr:col>
      <xdr:colOff>91413</xdr:colOff>
      <xdr:row>553</xdr:row>
      <xdr:rowOff>39688</xdr:rowOff>
    </xdr:from>
    <xdr:ext cx="255324" cy="254000"/>
    <xdr:pic>
      <xdr:nvPicPr>
        <xdr:cNvPr id="1503" name="Picture 1502">
          <a:extLst>
            <a:ext uri="{FF2B5EF4-FFF2-40B4-BE49-F238E27FC236}">
              <a16:creationId xmlns:a16="http://schemas.microsoft.com/office/drawing/2014/main" id="{00000000-0008-0000-0C00-0000DF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034888" y="186843988"/>
          <a:ext cx="255324" cy="254000"/>
        </a:xfrm>
        <a:prstGeom prst="rect">
          <a:avLst/>
        </a:prstGeom>
      </xdr:spPr>
    </xdr:pic>
    <xdr:clientData/>
  </xdr:oneCellAnchor>
  <xdr:oneCellAnchor>
    <xdr:from>
      <xdr:col>2</xdr:col>
      <xdr:colOff>74840</xdr:colOff>
      <xdr:row>554</xdr:row>
      <xdr:rowOff>39688</xdr:rowOff>
    </xdr:from>
    <xdr:ext cx="221796" cy="254000"/>
    <xdr:pic>
      <xdr:nvPicPr>
        <xdr:cNvPr id="1504" name="Picture 1503">
          <a:extLst>
            <a:ext uri="{FF2B5EF4-FFF2-40B4-BE49-F238E27FC236}">
              <a16:creationId xmlns:a16="http://schemas.microsoft.com/office/drawing/2014/main" id="{00000000-0008-0000-0C00-0000E0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799115" y="187177363"/>
          <a:ext cx="221796" cy="254000"/>
        </a:xfrm>
        <a:prstGeom prst="rect">
          <a:avLst/>
        </a:prstGeom>
      </xdr:spPr>
    </xdr:pic>
    <xdr:clientData/>
  </xdr:oneCellAnchor>
  <xdr:oneCellAnchor>
    <xdr:from>
      <xdr:col>6</xdr:col>
      <xdr:colOff>112966</xdr:colOff>
      <xdr:row>554</xdr:row>
      <xdr:rowOff>39688</xdr:rowOff>
    </xdr:from>
    <xdr:ext cx="212218" cy="254000"/>
    <xdr:pic>
      <xdr:nvPicPr>
        <xdr:cNvPr id="1505" name="Picture 1504">
          <a:extLst>
            <a:ext uri="{FF2B5EF4-FFF2-40B4-BE49-F238E27FC236}">
              <a16:creationId xmlns:a16="http://schemas.microsoft.com/office/drawing/2014/main" id="{00000000-0008-0000-0C00-0000E1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056441" y="187177363"/>
          <a:ext cx="212218" cy="254000"/>
        </a:xfrm>
        <a:prstGeom prst="rect">
          <a:avLst/>
        </a:prstGeom>
      </xdr:spPr>
    </xdr:pic>
    <xdr:clientData/>
  </xdr:oneCellAnchor>
  <xdr:oneCellAnchor>
    <xdr:from>
      <xdr:col>2</xdr:col>
      <xdr:colOff>58076</xdr:colOff>
      <xdr:row>555</xdr:row>
      <xdr:rowOff>39688</xdr:rowOff>
    </xdr:from>
    <xdr:ext cx="255324" cy="254000"/>
    <xdr:pic>
      <xdr:nvPicPr>
        <xdr:cNvPr id="1506" name="Picture 1505">
          <a:extLst>
            <a:ext uri="{FF2B5EF4-FFF2-40B4-BE49-F238E27FC236}">
              <a16:creationId xmlns:a16="http://schemas.microsoft.com/office/drawing/2014/main" id="{00000000-0008-0000-0C00-0000E2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82351" y="187510738"/>
          <a:ext cx="255324" cy="254000"/>
        </a:xfrm>
        <a:prstGeom prst="rect">
          <a:avLst/>
        </a:prstGeom>
      </xdr:spPr>
    </xdr:pic>
    <xdr:clientData/>
  </xdr:oneCellAnchor>
  <xdr:oneCellAnchor>
    <xdr:from>
      <xdr:col>6</xdr:col>
      <xdr:colOff>122963</xdr:colOff>
      <xdr:row>555</xdr:row>
      <xdr:rowOff>39688</xdr:rowOff>
    </xdr:from>
    <xdr:ext cx="192225" cy="254000"/>
    <xdr:pic>
      <xdr:nvPicPr>
        <xdr:cNvPr id="1507" name="Picture 1506">
          <a:extLst>
            <a:ext uri="{FF2B5EF4-FFF2-40B4-BE49-F238E27FC236}">
              <a16:creationId xmlns:a16="http://schemas.microsoft.com/office/drawing/2014/main" id="{00000000-0008-0000-0C00-0000E3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066438" y="187510738"/>
          <a:ext cx="192225" cy="254000"/>
        </a:xfrm>
        <a:prstGeom prst="rect">
          <a:avLst/>
        </a:prstGeom>
      </xdr:spPr>
    </xdr:pic>
    <xdr:clientData/>
  </xdr:oneCellAnchor>
  <xdr:oneCellAnchor>
    <xdr:from>
      <xdr:col>2</xdr:col>
      <xdr:colOff>56901</xdr:colOff>
      <xdr:row>556</xdr:row>
      <xdr:rowOff>39688</xdr:rowOff>
    </xdr:from>
    <xdr:ext cx="257674" cy="254000"/>
    <xdr:pic>
      <xdr:nvPicPr>
        <xdr:cNvPr id="1508" name="Picture 1507">
          <a:extLst>
            <a:ext uri="{FF2B5EF4-FFF2-40B4-BE49-F238E27FC236}">
              <a16:creationId xmlns:a16="http://schemas.microsoft.com/office/drawing/2014/main" id="{00000000-0008-0000-0C00-0000E4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81176" y="187844113"/>
          <a:ext cx="257674" cy="254000"/>
        </a:xfrm>
        <a:prstGeom prst="rect">
          <a:avLst/>
        </a:prstGeom>
      </xdr:spPr>
    </xdr:pic>
    <xdr:clientData/>
  </xdr:oneCellAnchor>
  <xdr:oneCellAnchor>
    <xdr:from>
      <xdr:col>6</xdr:col>
      <xdr:colOff>91413</xdr:colOff>
      <xdr:row>556</xdr:row>
      <xdr:rowOff>39688</xdr:rowOff>
    </xdr:from>
    <xdr:ext cx="255324" cy="254000"/>
    <xdr:pic>
      <xdr:nvPicPr>
        <xdr:cNvPr id="1509" name="Picture 1508">
          <a:extLst>
            <a:ext uri="{FF2B5EF4-FFF2-40B4-BE49-F238E27FC236}">
              <a16:creationId xmlns:a16="http://schemas.microsoft.com/office/drawing/2014/main" id="{00000000-0008-0000-0C00-0000E5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888" y="187844113"/>
          <a:ext cx="255324" cy="254000"/>
        </a:xfrm>
        <a:prstGeom prst="rect">
          <a:avLst/>
        </a:prstGeom>
      </xdr:spPr>
    </xdr:pic>
    <xdr:clientData/>
  </xdr:oneCellAnchor>
  <xdr:oneCellAnchor>
    <xdr:from>
      <xdr:col>2</xdr:col>
      <xdr:colOff>56901</xdr:colOff>
      <xdr:row>557</xdr:row>
      <xdr:rowOff>39688</xdr:rowOff>
    </xdr:from>
    <xdr:ext cx="257674" cy="254000"/>
    <xdr:pic>
      <xdr:nvPicPr>
        <xdr:cNvPr id="1510" name="Picture 1509">
          <a:extLst>
            <a:ext uri="{FF2B5EF4-FFF2-40B4-BE49-F238E27FC236}">
              <a16:creationId xmlns:a16="http://schemas.microsoft.com/office/drawing/2014/main" id="{00000000-0008-0000-0C00-0000E6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81176" y="188177488"/>
          <a:ext cx="257674" cy="254000"/>
        </a:xfrm>
        <a:prstGeom prst="rect">
          <a:avLst/>
        </a:prstGeom>
      </xdr:spPr>
    </xdr:pic>
    <xdr:clientData/>
  </xdr:oneCellAnchor>
  <xdr:oneCellAnchor>
    <xdr:from>
      <xdr:col>6</xdr:col>
      <xdr:colOff>91413</xdr:colOff>
      <xdr:row>557</xdr:row>
      <xdr:rowOff>39688</xdr:rowOff>
    </xdr:from>
    <xdr:ext cx="255324" cy="254000"/>
    <xdr:pic>
      <xdr:nvPicPr>
        <xdr:cNvPr id="1511" name="Picture 1510">
          <a:extLst>
            <a:ext uri="{FF2B5EF4-FFF2-40B4-BE49-F238E27FC236}">
              <a16:creationId xmlns:a16="http://schemas.microsoft.com/office/drawing/2014/main" id="{00000000-0008-0000-0C00-0000E7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34888" y="188177488"/>
          <a:ext cx="255324" cy="254000"/>
        </a:xfrm>
        <a:prstGeom prst="rect">
          <a:avLst/>
        </a:prstGeom>
      </xdr:spPr>
    </xdr:pic>
    <xdr:clientData/>
  </xdr:oneCellAnchor>
  <xdr:oneCellAnchor>
    <xdr:from>
      <xdr:col>2</xdr:col>
      <xdr:colOff>58170</xdr:colOff>
      <xdr:row>558</xdr:row>
      <xdr:rowOff>39688</xdr:rowOff>
    </xdr:from>
    <xdr:ext cx="255135" cy="254000"/>
    <xdr:pic>
      <xdr:nvPicPr>
        <xdr:cNvPr id="1512" name="Picture 1511">
          <a:extLst>
            <a:ext uri="{FF2B5EF4-FFF2-40B4-BE49-F238E27FC236}">
              <a16:creationId xmlns:a16="http://schemas.microsoft.com/office/drawing/2014/main" id="{00000000-0008-0000-0C00-0000E8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3782445" y="188510863"/>
          <a:ext cx="255135" cy="254000"/>
        </a:xfrm>
        <a:prstGeom prst="rect">
          <a:avLst/>
        </a:prstGeom>
      </xdr:spPr>
    </xdr:pic>
    <xdr:clientData/>
  </xdr:oneCellAnchor>
  <xdr:oneCellAnchor>
    <xdr:from>
      <xdr:col>6</xdr:col>
      <xdr:colOff>71601</xdr:colOff>
      <xdr:row>558</xdr:row>
      <xdr:rowOff>39688</xdr:rowOff>
    </xdr:from>
    <xdr:ext cx="294948" cy="254000"/>
    <xdr:pic>
      <xdr:nvPicPr>
        <xdr:cNvPr id="1513" name="Picture 1512">
          <a:extLst>
            <a:ext uri="{FF2B5EF4-FFF2-40B4-BE49-F238E27FC236}">
              <a16:creationId xmlns:a16="http://schemas.microsoft.com/office/drawing/2014/main" id="{00000000-0008-0000-0C00-0000E9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015076" y="188510863"/>
          <a:ext cx="294948" cy="254000"/>
        </a:xfrm>
        <a:prstGeom prst="rect">
          <a:avLst/>
        </a:prstGeom>
      </xdr:spPr>
    </xdr:pic>
    <xdr:clientData/>
  </xdr:oneCellAnchor>
  <xdr:oneCellAnchor>
    <xdr:from>
      <xdr:col>2</xdr:col>
      <xdr:colOff>59230</xdr:colOff>
      <xdr:row>559</xdr:row>
      <xdr:rowOff>39688</xdr:rowOff>
    </xdr:from>
    <xdr:ext cx="253016" cy="254000"/>
    <xdr:pic>
      <xdr:nvPicPr>
        <xdr:cNvPr id="1514" name="Picture 1513">
          <a:extLst>
            <a:ext uri="{FF2B5EF4-FFF2-40B4-BE49-F238E27FC236}">
              <a16:creationId xmlns:a16="http://schemas.microsoft.com/office/drawing/2014/main" id="{00000000-0008-0000-0C00-0000EA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3505" y="188844238"/>
          <a:ext cx="253016" cy="254000"/>
        </a:xfrm>
        <a:prstGeom prst="rect">
          <a:avLst/>
        </a:prstGeom>
      </xdr:spPr>
    </xdr:pic>
    <xdr:clientData/>
  </xdr:oneCellAnchor>
  <xdr:oneCellAnchor>
    <xdr:from>
      <xdr:col>6</xdr:col>
      <xdr:colOff>91413</xdr:colOff>
      <xdr:row>559</xdr:row>
      <xdr:rowOff>39688</xdr:rowOff>
    </xdr:from>
    <xdr:ext cx="255324" cy="254000"/>
    <xdr:pic>
      <xdr:nvPicPr>
        <xdr:cNvPr id="1515" name="Picture 1514">
          <a:extLst>
            <a:ext uri="{FF2B5EF4-FFF2-40B4-BE49-F238E27FC236}">
              <a16:creationId xmlns:a16="http://schemas.microsoft.com/office/drawing/2014/main" id="{00000000-0008-0000-0C00-0000EB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4888" y="188844238"/>
          <a:ext cx="255324" cy="254000"/>
        </a:xfrm>
        <a:prstGeom prst="rect">
          <a:avLst/>
        </a:prstGeom>
      </xdr:spPr>
    </xdr:pic>
    <xdr:clientData/>
  </xdr:oneCellAnchor>
  <xdr:oneCellAnchor>
    <xdr:from>
      <xdr:col>2</xdr:col>
      <xdr:colOff>72280</xdr:colOff>
      <xdr:row>560</xdr:row>
      <xdr:rowOff>39688</xdr:rowOff>
    </xdr:from>
    <xdr:ext cx="226914" cy="254000"/>
    <xdr:pic>
      <xdr:nvPicPr>
        <xdr:cNvPr id="1516" name="Picture 1515">
          <a:extLst>
            <a:ext uri="{FF2B5EF4-FFF2-40B4-BE49-F238E27FC236}">
              <a16:creationId xmlns:a16="http://schemas.microsoft.com/office/drawing/2014/main" id="{00000000-0008-0000-0C00-0000EC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796555" y="189177613"/>
          <a:ext cx="226914" cy="254000"/>
        </a:xfrm>
        <a:prstGeom prst="rect">
          <a:avLst/>
        </a:prstGeom>
      </xdr:spPr>
    </xdr:pic>
    <xdr:clientData/>
  </xdr:oneCellAnchor>
  <xdr:oneCellAnchor>
    <xdr:from>
      <xdr:col>6</xdr:col>
      <xdr:colOff>91507</xdr:colOff>
      <xdr:row>560</xdr:row>
      <xdr:rowOff>39688</xdr:rowOff>
    </xdr:from>
    <xdr:ext cx="255135" cy="254000"/>
    <xdr:pic>
      <xdr:nvPicPr>
        <xdr:cNvPr id="1517" name="Picture 1516">
          <a:extLst>
            <a:ext uri="{FF2B5EF4-FFF2-40B4-BE49-F238E27FC236}">
              <a16:creationId xmlns:a16="http://schemas.microsoft.com/office/drawing/2014/main" id="{00000000-0008-0000-0C00-0000ED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34982" y="189177613"/>
          <a:ext cx="255135" cy="254000"/>
        </a:xfrm>
        <a:prstGeom prst="rect">
          <a:avLst/>
        </a:prstGeom>
      </xdr:spPr>
    </xdr:pic>
    <xdr:clientData/>
  </xdr:oneCellAnchor>
  <xdr:oneCellAnchor>
    <xdr:from>
      <xdr:col>2</xdr:col>
      <xdr:colOff>58076</xdr:colOff>
      <xdr:row>561</xdr:row>
      <xdr:rowOff>39688</xdr:rowOff>
    </xdr:from>
    <xdr:ext cx="255324" cy="254000"/>
    <xdr:pic>
      <xdr:nvPicPr>
        <xdr:cNvPr id="1518" name="Picture 1517">
          <a:extLst>
            <a:ext uri="{FF2B5EF4-FFF2-40B4-BE49-F238E27FC236}">
              <a16:creationId xmlns:a16="http://schemas.microsoft.com/office/drawing/2014/main" id="{00000000-0008-0000-0C00-0000EE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82351" y="189510988"/>
          <a:ext cx="255324" cy="254000"/>
        </a:xfrm>
        <a:prstGeom prst="rect">
          <a:avLst/>
        </a:prstGeom>
      </xdr:spPr>
    </xdr:pic>
    <xdr:clientData/>
  </xdr:oneCellAnchor>
  <xdr:oneCellAnchor>
    <xdr:from>
      <xdr:col>6</xdr:col>
      <xdr:colOff>91413</xdr:colOff>
      <xdr:row>561</xdr:row>
      <xdr:rowOff>39688</xdr:rowOff>
    </xdr:from>
    <xdr:ext cx="255324" cy="254000"/>
    <xdr:pic>
      <xdr:nvPicPr>
        <xdr:cNvPr id="1519" name="Picture 1518">
          <a:extLst>
            <a:ext uri="{FF2B5EF4-FFF2-40B4-BE49-F238E27FC236}">
              <a16:creationId xmlns:a16="http://schemas.microsoft.com/office/drawing/2014/main" id="{00000000-0008-0000-0C00-0000EF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034888" y="189510988"/>
          <a:ext cx="255324" cy="254000"/>
        </a:xfrm>
        <a:prstGeom prst="rect">
          <a:avLst/>
        </a:prstGeom>
      </xdr:spPr>
    </xdr:pic>
    <xdr:clientData/>
  </xdr:oneCellAnchor>
  <xdr:oneCellAnchor>
    <xdr:from>
      <xdr:col>2</xdr:col>
      <xdr:colOff>58076</xdr:colOff>
      <xdr:row>562</xdr:row>
      <xdr:rowOff>39688</xdr:rowOff>
    </xdr:from>
    <xdr:ext cx="255324" cy="254000"/>
    <xdr:pic>
      <xdr:nvPicPr>
        <xdr:cNvPr id="1520" name="Picture 1519">
          <a:extLst>
            <a:ext uri="{FF2B5EF4-FFF2-40B4-BE49-F238E27FC236}">
              <a16:creationId xmlns:a16="http://schemas.microsoft.com/office/drawing/2014/main" id="{00000000-0008-0000-0C00-0000F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782351" y="189844363"/>
          <a:ext cx="255324" cy="254000"/>
        </a:xfrm>
        <a:prstGeom prst="rect">
          <a:avLst/>
        </a:prstGeom>
      </xdr:spPr>
    </xdr:pic>
    <xdr:clientData/>
  </xdr:oneCellAnchor>
  <xdr:oneCellAnchor>
    <xdr:from>
      <xdr:col>6</xdr:col>
      <xdr:colOff>104283</xdr:colOff>
      <xdr:row>562</xdr:row>
      <xdr:rowOff>39688</xdr:rowOff>
    </xdr:from>
    <xdr:ext cx="229585" cy="254000"/>
    <xdr:pic>
      <xdr:nvPicPr>
        <xdr:cNvPr id="1521" name="Picture 1520">
          <a:extLst>
            <a:ext uri="{FF2B5EF4-FFF2-40B4-BE49-F238E27FC236}">
              <a16:creationId xmlns:a16="http://schemas.microsoft.com/office/drawing/2014/main" id="{00000000-0008-0000-0C00-0000F1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047758" y="189844363"/>
          <a:ext cx="229585" cy="2540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2</xdr:col>
      <xdr:colOff>59230</xdr:colOff>
      <xdr:row>2</xdr:row>
      <xdr:rowOff>39688</xdr:rowOff>
    </xdr:from>
    <xdr:ext cx="253016" cy="254000"/>
    <xdr:pic>
      <xdr:nvPicPr>
        <xdr:cNvPr id="762" name="Picture 761">
          <a:extLst>
            <a:ext uri="{FF2B5EF4-FFF2-40B4-BE49-F238E27FC236}">
              <a16:creationId xmlns:a16="http://schemas.microsoft.com/office/drawing/2014/main" id="{00000000-0008-0000-0D00-0000FA0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773113"/>
          <a:ext cx="253016" cy="254000"/>
        </a:xfrm>
        <a:prstGeom prst="rect">
          <a:avLst/>
        </a:prstGeom>
      </xdr:spPr>
    </xdr:pic>
    <xdr:clientData/>
  </xdr:oneCellAnchor>
  <xdr:oneCellAnchor>
    <xdr:from>
      <xdr:col>6</xdr:col>
      <xdr:colOff>90238</xdr:colOff>
      <xdr:row>2</xdr:row>
      <xdr:rowOff>39688</xdr:rowOff>
    </xdr:from>
    <xdr:ext cx="257674" cy="254000"/>
    <xdr:pic>
      <xdr:nvPicPr>
        <xdr:cNvPr id="763" name="Picture 762">
          <a:extLst>
            <a:ext uri="{FF2B5EF4-FFF2-40B4-BE49-F238E27FC236}">
              <a16:creationId xmlns:a16="http://schemas.microsoft.com/office/drawing/2014/main" id="{00000000-0008-0000-0D00-0000FB0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773113"/>
          <a:ext cx="257674" cy="254000"/>
        </a:xfrm>
        <a:prstGeom prst="rect">
          <a:avLst/>
        </a:prstGeom>
      </xdr:spPr>
    </xdr:pic>
    <xdr:clientData/>
  </xdr:oneCellAnchor>
  <xdr:oneCellAnchor>
    <xdr:from>
      <xdr:col>2</xdr:col>
      <xdr:colOff>58076</xdr:colOff>
      <xdr:row>4</xdr:row>
      <xdr:rowOff>39688</xdr:rowOff>
    </xdr:from>
    <xdr:ext cx="255324" cy="254000"/>
    <xdr:pic>
      <xdr:nvPicPr>
        <xdr:cNvPr id="764" name="Picture 763">
          <a:extLst>
            <a:ext uri="{FF2B5EF4-FFF2-40B4-BE49-F238E27FC236}">
              <a16:creationId xmlns:a16="http://schemas.microsoft.com/office/drawing/2014/main" id="{00000000-0008-0000-0D00-0000FC02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439863"/>
          <a:ext cx="255324" cy="254000"/>
        </a:xfrm>
        <a:prstGeom prst="rect">
          <a:avLst/>
        </a:prstGeom>
      </xdr:spPr>
    </xdr:pic>
    <xdr:clientData/>
  </xdr:oneCellAnchor>
  <xdr:oneCellAnchor>
    <xdr:from>
      <xdr:col>6</xdr:col>
      <xdr:colOff>91413</xdr:colOff>
      <xdr:row>4</xdr:row>
      <xdr:rowOff>39688</xdr:rowOff>
    </xdr:from>
    <xdr:ext cx="255324" cy="254000"/>
    <xdr:pic>
      <xdr:nvPicPr>
        <xdr:cNvPr id="765" name="Picture 764">
          <a:extLst>
            <a:ext uri="{FF2B5EF4-FFF2-40B4-BE49-F238E27FC236}">
              <a16:creationId xmlns:a16="http://schemas.microsoft.com/office/drawing/2014/main" id="{00000000-0008-0000-0D00-0000FD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439863"/>
          <a:ext cx="255324" cy="254000"/>
        </a:xfrm>
        <a:prstGeom prst="rect">
          <a:avLst/>
        </a:prstGeom>
      </xdr:spPr>
    </xdr:pic>
    <xdr:clientData/>
  </xdr:oneCellAnchor>
  <xdr:oneCellAnchor>
    <xdr:from>
      <xdr:col>2</xdr:col>
      <xdr:colOff>89625</xdr:colOff>
      <xdr:row>5</xdr:row>
      <xdr:rowOff>39688</xdr:rowOff>
    </xdr:from>
    <xdr:ext cx="192225" cy="254000"/>
    <xdr:pic>
      <xdr:nvPicPr>
        <xdr:cNvPr id="766" name="Picture 765">
          <a:extLst>
            <a:ext uri="{FF2B5EF4-FFF2-40B4-BE49-F238E27FC236}">
              <a16:creationId xmlns:a16="http://schemas.microsoft.com/office/drawing/2014/main" id="{00000000-0008-0000-0D00-0000FE02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773238"/>
          <a:ext cx="192225" cy="254000"/>
        </a:xfrm>
        <a:prstGeom prst="rect">
          <a:avLst/>
        </a:prstGeom>
      </xdr:spPr>
    </xdr:pic>
    <xdr:clientData/>
  </xdr:oneCellAnchor>
  <xdr:oneCellAnchor>
    <xdr:from>
      <xdr:col>6</xdr:col>
      <xdr:colOff>91413</xdr:colOff>
      <xdr:row>5</xdr:row>
      <xdr:rowOff>39688</xdr:rowOff>
    </xdr:from>
    <xdr:ext cx="255324" cy="254000"/>
    <xdr:pic>
      <xdr:nvPicPr>
        <xdr:cNvPr id="767" name="Picture 766">
          <a:extLst>
            <a:ext uri="{FF2B5EF4-FFF2-40B4-BE49-F238E27FC236}">
              <a16:creationId xmlns:a16="http://schemas.microsoft.com/office/drawing/2014/main" id="{00000000-0008-0000-0D00-0000FF02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773238"/>
          <a:ext cx="255324" cy="254000"/>
        </a:xfrm>
        <a:prstGeom prst="rect">
          <a:avLst/>
        </a:prstGeom>
      </xdr:spPr>
    </xdr:pic>
    <xdr:clientData/>
  </xdr:oneCellAnchor>
  <xdr:oneCellAnchor>
    <xdr:from>
      <xdr:col>2</xdr:col>
      <xdr:colOff>56901</xdr:colOff>
      <xdr:row>6</xdr:row>
      <xdr:rowOff>39688</xdr:rowOff>
    </xdr:from>
    <xdr:ext cx="257674" cy="254000"/>
    <xdr:pic>
      <xdr:nvPicPr>
        <xdr:cNvPr id="768" name="Picture 767">
          <a:extLst>
            <a:ext uri="{FF2B5EF4-FFF2-40B4-BE49-F238E27FC236}">
              <a16:creationId xmlns:a16="http://schemas.microsoft.com/office/drawing/2014/main" id="{00000000-0008-0000-0D00-00000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2106613"/>
          <a:ext cx="257674" cy="254000"/>
        </a:xfrm>
        <a:prstGeom prst="rect">
          <a:avLst/>
        </a:prstGeom>
      </xdr:spPr>
    </xdr:pic>
    <xdr:clientData/>
  </xdr:oneCellAnchor>
  <xdr:oneCellAnchor>
    <xdr:from>
      <xdr:col>6</xdr:col>
      <xdr:colOff>91413</xdr:colOff>
      <xdr:row>6</xdr:row>
      <xdr:rowOff>39688</xdr:rowOff>
    </xdr:from>
    <xdr:ext cx="255324" cy="254000"/>
    <xdr:pic>
      <xdr:nvPicPr>
        <xdr:cNvPr id="769" name="Picture 768">
          <a:extLst>
            <a:ext uri="{FF2B5EF4-FFF2-40B4-BE49-F238E27FC236}">
              <a16:creationId xmlns:a16="http://schemas.microsoft.com/office/drawing/2014/main" id="{00000000-0008-0000-0D00-00000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2106613"/>
          <a:ext cx="255324" cy="254000"/>
        </a:xfrm>
        <a:prstGeom prst="rect">
          <a:avLst/>
        </a:prstGeom>
      </xdr:spPr>
    </xdr:pic>
    <xdr:clientData/>
  </xdr:oneCellAnchor>
  <xdr:oneCellAnchor>
    <xdr:from>
      <xdr:col>2</xdr:col>
      <xdr:colOff>58170</xdr:colOff>
      <xdr:row>7</xdr:row>
      <xdr:rowOff>39688</xdr:rowOff>
    </xdr:from>
    <xdr:ext cx="255135" cy="254000"/>
    <xdr:pic>
      <xdr:nvPicPr>
        <xdr:cNvPr id="770" name="Picture 769">
          <a:extLst>
            <a:ext uri="{FF2B5EF4-FFF2-40B4-BE49-F238E27FC236}">
              <a16:creationId xmlns:a16="http://schemas.microsoft.com/office/drawing/2014/main" id="{00000000-0008-0000-0D00-000002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2439988"/>
          <a:ext cx="255135" cy="254000"/>
        </a:xfrm>
        <a:prstGeom prst="rect">
          <a:avLst/>
        </a:prstGeom>
      </xdr:spPr>
    </xdr:pic>
    <xdr:clientData/>
  </xdr:oneCellAnchor>
  <xdr:oneCellAnchor>
    <xdr:from>
      <xdr:col>6</xdr:col>
      <xdr:colOff>91413</xdr:colOff>
      <xdr:row>7</xdr:row>
      <xdr:rowOff>39688</xdr:rowOff>
    </xdr:from>
    <xdr:ext cx="255324" cy="254000"/>
    <xdr:pic>
      <xdr:nvPicPr>
        <xdr:cNvPr id="771" name="Picture 770">
          <a:extLst>
            <a:ext uri="{FF2B5EF4-FFF2-40B4-BE49-F238E27FC236}">
              <a16:creationId xmlns:a16="http://schemas.microsoft.com/office/drawing/2014/main" id="{00000000-0008-0000-0D00-000003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2439988"/>
          <a:ext cx="255324" cy="254000"/>
        </a:xfrm>
        <a:prstGeom prst="rect">
          <a:avLst/>
        </a:prstGeom>
      </xdr:spPr>
    </xdr:pic>
    <xdr:clientData/>
  </xdr:oneCellAnchor>
  <xdr:oneCellAnchor>
    <xdr:from>
      <xdr:col>2</xdr:col>
      <xdr:colOff>58076</xdr:colOff>
      <xdr:row>8</xdr:row>
      <xdr:rowOff>39688</xdr:rowOff>
    </xdr:from>
    <xdr:ext cx="255324" cy="254000"/>
    <xdr:pic>
      <xdr:nvPicPr>
        <xdr:cNvPr id="772" name="Picture 771">
          <a:extLst>
            <a:ext uri="{FF2B5EF4-FFF2-40B4-BE49-F238E27FC236}">
              <a16:creationId xmlns:a16="http://schemas.microsoft.com/office/drawing/2014/main" id="{00000000-0008-0000-0D00-000004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2773363"/>
          <a:ext cx="255324" cy="254000"/>
        </a:xfrm>
        <a:prstGeom prst="rect">
          <a:avLst/>
        </a:prstGeom>
      </xdr:spPr>
    </xdr:pic>
    <xdr:clientData/>
  </xdr:oneCellAnchor>
  <xdr:oneCellAnchor>
    <xdr:from>
      <xdr:col>6</xdr:col>
      <xdr:colOff>95406</xdr:colOff>
      <xdr:row>8</xdr:row>
      <xdr:rowOff>39688</xdr:rowOff>
    </xdr:from>
    <xdr:ext cx="247339" cy="254000"/>
    <xdr:pic>
      <xdr:nvPicPr>
        <xdr:cNvPr id="773" name="Picture 772">
          <a:extLst>
            <a:ext uri="{FF2B5EF4-FFF2-40B4-BE49-F238E27FC236}">
              <a16:creationId xmlns:a16="http://schemas.microsoft.com/office/drawing/2014/main" id="{00000000-0008-0000-0D00-000005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2773363"/>
          <a:ext cx="247339" cy="254000"/>
        </a:xfrm>
        <a:prstGeom prst="rect">
          <a:avLst/>
        </a:prstGeom>
      </xdr:spPr>
    </xdr:pic>
    <xdr:clientData/>
  </xdr:oneCellAnchor>
  <xdr:oneCellAnchor>
    <xdr:from>
      <xdr:col>2</xdr:col>
      <xdr:colOff>38263</xdr:colOff>
      <xdr:row>9</xdr:row>
      <xdr:rowOff>39688</xdr:rowOff>
    </xdr:from>
    <xdr:ext cx="294948" cy="254000"/>
    <xdr:pic>
      <xdr:nvPicPr>
        <xdr:cNvPr id="774" name="Picture 773">
          <a:extLst>
            <a:ext uri="{FF2B5EF4-FFF2-40B4-BE49-F238E27FC236}">
              <a16:creationId xmlns:a16="http://schemas.microsoft.com/office/drawing/2014/main" id="{00000000-0008-0000-0D00-000006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3106738"/>
          <a:ext cx="294948" cy="254000"/>
        </a:xfrm>
        <a:prstGeom prst="rect">
          <a:avLst/>
        </a:prstGeom>
      </xdr:spPr>
    </xdr:pic>
    <xdr:clientData/>
  </xdr:oneCellAnchor>
  <xdr:oneCellAnchor>
    <xdr:from>
      <xdr:col>6</xdr:col>
      <xdr:colOff>91413</xdr:colOff>
      <xdr:row>9</xdr:row>
      <xdr:rowOff>39688</xdr:rowOff>
    </xdr:from>
    <xdr:ext cx="255324" cy="254000"/>
    <xdr:pic>
      <xdr:nvPicPr>
        <xdr:cNvPr id="775" name="Picture 774">
          <a:extLst>
            <a:ext uri="{FF2B5EF4-FFF2-40B4-BE49-F238E27FC236}">
              <a16:creationId xmlns:a16="http://schemas.microsoft.com/office/drawing/2014/main" id="{00000000-0008-0000-0D00-000007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3106738"/>
          <a:ext cx="255324" cy="254000"/>
        </a:xfrm>
        <a:prstGeom prst="rect">
          <a:avLst/>
        </a:prstGeom>
      </xdr:spPr>
    </xdr:pic>
    <xdr:clientData/>
  </xdr:oneCellAnchor>
  <xdr:oneCellAnchor>
    <xdr:from>
      <xdr:col>2</xdr:col>
      <xdr:colOff>58170</xdr:colOff>
      <xdr:row>11</xdr:row>
      <xdr:rowOff>39688</xdr:rowOff>
    </xdr:from>
    <xdr:ext cx="255135" cy="254000"/>
    <xdr:pic>
      <xdr:nvPicPr>
        <xdr:cNvPr id="776" name="Picture 775">
          <a:extLst>
            <a:ext uri="{FF2B5EF4-FFF2-40B4-BE49-F238E27FC236}">
              <a16:creationId xmlns:a16="http://schemas.microsoft.com/office/drawing/2014/main" id="{00000000-0008-0000-0D00-000008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3773488"/>
          <a:ext cx="255135" cy="254000"/>
        </a:xfrm>
        <a:prstGeom prst="rect">
          <a:avLst/>
        </a:prstGeom>
      </xdr:spPr>
    </xdr:pic>
    <xdr:clientData/>
  </xdr:oneCellAnchor>
  <xdr:oneCellAnchor>
    <xdr:from>
      <xdr:col>6</xdr:col>
      <xdr:colOff>104283</xdr:colOff>
      <xdr:row>11</xdr:row>
      <xdr:rowOff>39688</xdr:rowOff>
    </xdr:from>
    <xdr:ext cx="229585" cy="254000"/>
    <xdr:pic>
      <xdr:nvPicPr>
        <xdr:cNvPr id="777" name="Picture 776">
          <a:extLst>
            <a:ext uri="{FF2B5EF4-FFF2-40B4-BE49-F238E27FC236}">
              <a16:creationId xmlns:a16="http://schemas.microsoft.com/office/drawing/2014/main" id="{00000000-0008-0000-0D00-00000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3773488"/>
          <a:ext cx="229585" cy="254000"/>
        </a:xfrm>
        <a:prstGeom prst="rect">
          <a:avLst/>
        </a:prstGeom>
      </xdr:spPr>
    </xdr:pic>
    <xdr:clientData/>
  </xdr:oneCellAnchor>
  <xdr:oneCellAnchor>
    <xdr:from>
      <xdr:col>2</xdr:col>
      <xdr:colOff>72280</xdr:colOff>
      <xdr:row>12</xdr:row>
      <xdr:rowOff>39688</xdr:rowOff>
    </xdr:from>
    <xdr:ext cx="226914" cy="254000"/>
    <xdr:pic>
      <xdr:nvPicPr>
        <xdr:cNvPr id="778" name="Picture 777">
          <a:extLst>
            <a:ext uri="{FF2B5EF4-FFF2-40B4-BE49-F238E27FC236}">
              <a16:creationId xmlns:a16="http://schemas.microsoft.com/office/drawing/2014/main" id="{00000000-0008-0000-0D00-00000A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4106863"/>
          <a:ext cx="226914" cy="254000"/>
        </a:xfrm>
        <a:prstGeom prst="rect">
          <a:avLst/>
        </a:prstGeom>
      </xdr:spPr>
    </xdr:pic>
    <xdr:clientData/>
  </xdr:oneCellAnchor>
  <xdr:oneCellAnchor>
    <xdr:from>
      <xdr:col>6</xdr:col>
      <xdr:colOff>108177</xdr:colOff>
      <xdr:row>12</xdr:row>
      <xdr:rowOff>39688</xdr:rowOff>
    </xdr:from>
    <xdr:ext cx="221796" cy="254000"/>
    <xdr:pic>
      <xdr:nvPicPr>
        <xdr:cNvPr id="779" name="Picture 778">
          <a:extLst>
            <a:ext uri="{FF2B5EF4-FFF2-40B4-BE49-F238E27FC236}">
              <a16:creationId xmlns:a16="http://schemas.microsoft.com/office/drawing/2014/main" id="{00000000-0008-0000-0D00-00000B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4106863"/>
          <a:ext cx="221796" cy="254000"/>
        </a:xfrm>
        <a:prstGeom prst="rect">
          <a:avLst/>
        </a:prstGeom>
      </xdr:spPr>
    </xdr:pic>
    <xdr:clientData/>
  </xdr:oneCellAnchor>
  <xdr:oneCellAnchor>
    <xdr:from>
      <xdr:col>2</xdr:col>
      <xdr:colOff>79629</xdr:colOff>
      <xdr:row>13</xdr:row>
      <xdr:rowOff>39688</xdr:rowOff>
    </xdr:from>
    <xdr:ext cx="212218" cy="254000"/>
    <xdr:pic>
      <xdr:nvPicPr>
        <xdr:cNvPr id="780" name="Picture 779">
          <a:extLst>
            <a:ext uri="{FF2B5EF4-FFF2-40B4-BE49-F238E27FC236}">
              <a16:creationId xmlns:a16="http://schemas.microsoft.com/office/drawing/2014/main" id="{00000000-0008-0000-0D00-00000C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4440238"/>
          <a:ext cx="212218" cy="254000"/>
        </a:xfrm>
        <a:prstGeom prst="rect">
          <a:avLst/>
        </a:prstGeom>
      </xdr:spPr>
    </xdr:pic>
    <xdr:clientData/>
  </xdr:oneCellAnchor>
  <xdr:oneCellAnchor>
    <xdr:from>
      <xdr:col>6</xdr:col>
      <xdr:colOff>91413</xdr:colOff>
      <xdr:row>13</xdr:row>
      <xdr:rowOff>39688</xdr:rowOff>
    </xdr:from>
    <xdr:ext cx="255324" cy="254000"/>
    <xdr:pic>
      <xdr:nvPicPr>
        <xdr:cNvPr id="781" name="Picture 780">
          <a:extLst>
            <a:ext uri="{FF2B5EF4-FFF2-40B4-BE49-F238E27FC236}">
              <a16:creationId xmlns:a16="http://schemas.microsoft.com/office/drawing/2014/main" id="{00000000-0008-0000-0D00-00000D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4440238"/>
          <a:ext cx="255324" cy="254000"/>
        </a:xfrm>
        <a:prstGeom prst="rect">
          <a:avLst/>
        </a:prstGeom>
      </xdr:spPr>
    </xdr:pic>
    <xdr:clientData/>
  </xdr:oneCellAnchor>
  <xdr:oneCellAnchor>
    <xdr:from>
      <xdr:col>2</xdr:col>
      <xdr:colOff>58076</xdr:colOff>
      <xdr:row>17</xdr:row>
      <xdr:rowOff>39688</xdr:rowOff>
    </xdr:from>
    <xdr:ext cx="255324" cy="254000"/>
    <xdr:pic>
      <xdr:nvPicPr>
        <xdr:cNvPr id="782" name="Picture 781">
          <a:extLst>
            <a:ext uri="{FF2B5EF4-FFF2-40B4-BE49-F238E27FC236}">
              <a16:creationId xmlns:a16="http://schemas.microsoft.com/office/drawing/2014/main" id="{00000000-0008-0000-0D00-00000E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5754688"/>
          <a:ext cx="255324" cy="254000"/>
        </a:xfrm>
        <a:prstGeom prst="rect">
          <a:avLst/>
        </a:prstGeom>
      </xdr:spPr>
    </xdr:pic>
    <xdr:clientData/>
  </xdr:oneCellAnchor>
  <xdr:oneCellAnchor>
    <xdr:from>
      <xdr:col>6</xdr:col>
      <xdr:colOff>91413</xdr:colOff>
      <xdr:row>17</xdr:row>
      <xdr:rowOff>39688</xdr:rowOff>
    </xdr:from>
    <xdr:ext cx="255324" cy="254000"/>
    <xdr:pic>
      <xdr:nvPicPr>
        <xdr:cNvPr id="783" name="Picture 782">
          <a:extLst>
            <a:ext uri="{FF2B5EF4-FFF2-40B4-BE49-F238E27FC236}">
              <a16:creationId xmlns:a16="http://schemas.microsoft.com/office/drawing/2014/main" id="{00000000-0008-0000-0D00-00000F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5754688"/>
          <a:ext cx="255324" cy="254000"/>
        </a:xfrm>
        <a:prstGeom prst="rect">
          <a:avLst/>
        </a:prstGeom>
      </xdr:spPr>
    </xdr:pic>
    <xdr:clientData/>
  </xdr:oneCellAnchor>
  <xdr:oneCellAnchor>
    <xdr:from>
      <xdr:col>2</xdr:col>
      <xdr:colOff>58076</xdr:colOff>
      <xdr:row>18</xdr:row>
      <xdr:rowOff>39688</xdr:rowOff>
    </xdr:from>
    <xdr:ext cx="255324" cy="254000"/>
    <xdr:pic>
      <xdr:nvPicPr>
        <xdr:cNvPr id="784" name="Picture 783">
          <a:extLst>
            <a:ext uri="{FF2B5EF4-FFF2-40B4-BE49-F238E27FC236}">
              <a16:creationId xmlns:a16="http://schemas.microsoft.com/office/drawing/2014/main" id="{00000000-0008-0000-0D00-000010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6088063"/>
          <a:ext cx="255324" cy="254000"/>
        </a:xfrm>
        <a:prstGeom prst="rect">
          <a:avLst/>
        </a:prstGeom>
      </xdr:spPr>
    </xdr:pic>
    <xdr:clientData/>
  </xdr:oneCellAnchor>
  <xdr:oneCellAnchor>
    <xdr:from>
      <xdr:col>6</xdr:col>
      <xdr:colOff>105618</xdr:colOff>
      <xdr:row>18</xdr:row>
      <xdr:rowOff>39688</xdr:rowOff>
    </xdr:from>
    <xdr:ext cx="226914" cy="254000"/>
    <xdr:pic>
      <xdr:nvPicPr>
        <xdr:cNvPr id="785" name="Picture 784">
          <a:extLst>
            <a:ext uri="{FF2B5EF4-FFF2-40B4-BE49-F238E27FC236}">
              <a16:creationId xmlns:a16="http://schemas.microsoft.com/office/drawing/2014/main" id="{00000000-0008-0000-0D00-000011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6088063"/>
          <a:ext cx="226914" cy="254000"/>
        </a:xfrm>
        <a:prstGeom prst="rect">
          <a:avLst/>
        </a:prstGeom>
      </xdr:spPr>
    </xdr:pic>
    <xdr:clientData/>
  </xdr:oneCellAnchor>
  <xdr:oneCellAnchor>
    <xdr:from>
      <xdr:col>2</xdr:col>
      <xdr:colOff>56901</xdr:colOff>
      <xdr:row>19</xdr:row>
      <xdr:rowOff>39688</xdr:rowOff>
    </xdr:from>
    <xdr:ext cx="257674" cy="254000"/>
    <xdr:pic>
      <xdr:nvPicPr>
        <xdr:cNvPr id="786" name="Picture 785">
          <a:extLst>
            <a:ext uri="{FF2B5EF4-FFF2-40B4-BE49-F238E27FC236}">
              <a16:creationId xmlns:a16="http://schemas.microsoft.com/office/drawing/2014/main" id="{00000000-0008-0000-0D00-000012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6421438"/>
          <a:ext cx="257674" cy="254000"/>
        </a:xfrm>
        <a:prstGeom prst="rect">
          <a:avLst/>
        </a:prstGeom>
      </xdr:spPr>
    </xdr:pic>
    <xdr:clientData/>
  </xdr:oneCellAnchor>
  <xdr:oneCellAnchor>
    <xdr:from>
      <xdr:col>6</xdr:col>
      <xdr:colOff>71601</xdr:colOff>
      <xdr:row>19</xdr:row>
      <xdr:rowOff>39688</xdr:rowOff>
    </xdr:from>
    <xdr:ext cx="294948" cy="254000"/>
    <xdr:pic>
      <xdr:nvPicPr>
        <xdr:cNvPr id="787" name="Picture 786">
          <a:extLst>
            <a:ext uri="{FF2B5EF4-FFF2-40B4-BE49-F238E27FC236}">
              <a16:creationId xmlns:a16="http://schemas.microsoft.com/office/drawing/2014/main" id="{00000000-0008-0000-0D00-000013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6421438"/>
          <a:ext cx="294948" cy="254000"/>
        </a:xfrm>
        <a:prstGeom prst="rect">
          <a:avLst/>
        </a:prstGeom>
      </xdr:spPr>
    </xdr:pic>
    <xdr:clientData/>
  </xdr:oneCellAnchor>
  <xdr:oneCellAnchor>
    <xdr:from>
      <xdr:col>2</xdr:col>
      <xdr:colOff>58076</xdr:colOff>
      <xdr:row>20</xdr:row>
      <xdr:rowOff>39688</xdr:rowOff>
    </xdr:from>
    <xdr:ext cx="255324" cy="254000"/>
    <xdr:pic>
      <xdr:nvPicPr>
        <xdr:cNvPr id="788" name="Picture 787">
          <a:extLst>
            <a:ext uri="{FF2B5EF4-FFF2-40B4-BE49-F238E27FC236}">
              <a16:creationId xmlns:a16="http://schemas.microsoft.com/office/drawing/2014/main" id="{00000000-0008-0000-0D00-000014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6754813"/>
          <a:ext cx="255324" cy="254000"/>
        </a:xfrm>
        <a:prstGeom prst="rect">
          <a:avLst/>
        </a:prstGeom>
      </xdr:spPr>
    </xdr:pic>
    <xdr:clientData/>
  </xdr:oneCellAnchor>
  <xdr:oneCellAnchor>
    <xdr:from>
      <xdr:col>6</xdr:col>
      <xdr:colOff>90238</xdr:colOff>
      <xdr:row>20</xdr:row>
      <xdr:rowOff>39688</xdr:rowOff>
    </xdr:from>
    <xdr:ext cx="257674" cy="254000"/>
    <xdr:pic>
      <xdr:nvPicPr>
        <xdr:cNvPr id="789" name="Picture 788">
          <a:extLst>
            <a:ext uri="{FF2B5EF4-FFF2-40B4-BE49-F238E27FC236}">
              <a16:creationId xmlns:a16="http://schemas.microsoft.com/office/drawing/2014/main" id="{00000000-0008-0000-0D00-000015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6754813"/>
          <a:ext cx="257674" cy="254000"/>
        </a:xfrm>
        <a:prstGeom prst="rect">
          <a:avLst/>
        </a:prstGeom>
      </xdr:spPr>
    </xdr:pic>
    <xdr:clientData/>
  </xdr:oneCellAnchor>
  <xdr:oneCellAnchor>
    <xdr:from>
      <xdr:col>2</xdr:col>
      <xdr:colOff>70945</xdr:colOff>
      <xdr:row>21</xdr:row>
      <xdr:rowOff>39688</xdr:rowOff>
    </xdr:from>
    <xdr:ext cx="229585" cy="254000"/>
    <xdr:pic>
      <xdr:nvPicPr>
        <xdr:cNvPr id="790" name="Picture 789">
          <a:extLst>
            <a:ext uri="{FF2B5EF4-FFF2-40B4-BE49-F238E27FC236}">
              <a16:creationId xmlns:a16="http://schemas.microsoft.com/office/drawing/2014/main" id="{00000000-0008-0000-0D00-000016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7088188"/>
          <a:ext cx="229585" cy="254000"/>
        </a:xfrm>
        <a:prstGeom prst="rect">
          <a:avLst/>
        </a:prstGeom>
      </xdr:spPr>
    </xdr:pic>
    <xdr:clientData/>
  </xdr:oneCellAnchor>
  <xdr:oneCellAnchor>
    <xdr:from>
      <xdr:col>6</xdr:col>
      <xdr:colOff>122963</xdr:colOff>
      <xdr:row>21</xdr:row>
      <xdr:rowOff>39688</xdr:rowOff>
    </xdr:from>
    <xdr:ext cx="192225" cy="254000"/>
    <xdr:pic>
      <xdr:nvPicPr>
        <xdr:cNvPr id="791" name="Picture 790">
          <a:extLst>
            <a:ext uri="{FF2B5EF4-FFF2-40B4-BE49-F238E27FC236}">
              <a16:creationId xmlns:a16="http://schemas.microsoft.com/office/drawing/2014/main" id="{00000000-0008-0000-0D00-000017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7088188"/>
          <a:ext cx="192225" cy="254000"/>
        </a:xfrm>
        <a:prstGeom prst="rect">
          <a:avLst/>
        </a:prstGeom>
      </xdr:spPr>
    </xdr:pic>
    <xdr:clientData/>
  </xdr:oneCellAnchor>
  <xdr:oneCellAnchor>
    <xdr:from>
      <xdr:col>2</xdr:col>
      <xdr:colOff>58076</xdr:colOff>
      <xdr:row>22</xdr:row>
      <xdr:rowOff>39688</xdr:rowOff>
    </xdr:from>
    <xdr:ext cx="255324" cy="254000"/>
    <xdr:pic>
      <xdr:nvPicPr>
        <xdr:cNvPr id="792" name="Picture 791">
          <a:extLst>
            <a:ext uri="{FF2B5EF4-FFF2-40B4-BE49-F238E27FC236}">
              <a16:creationId xmlns:a16="http://schemas.microsoft.com/office/drawing/2014/main" id="{00000000-0008-0000-0D00-000018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7421563"/>
          <a:ext cx="255324" cy="254000"/>
        </a:xfrm>
        <a:prstGeom prst="rect">
          <a:avLst/>
        </a:prstGeom>
      </xdr:spPr>
    </xdr:pic>
    <xdr:clientData/>
  </xdr:oneCellAnchor>
  <xdr:oneCellAnchor>
    <xdr:from>
      <xdr:col>6</xdr:col>
      <xdr:colOff>112966</xdr:colOff>
      <xdr:row>22</xdr:row>
      <xdr:rowOff>39688</xdr:rowOff>
    </xdr:from>
    <xdr:ext cx="212218" cy="254000"/>
    <xdr:pic>
      <xdr:nvPicPr>
        <xdr:cNvPr id="793" name="Picture 792">
          <a:extLst>
            <a:ext uri="{FF2B5EF4-FFF2-40B4-BE49-F238E27FC236}">
              <a16:creationId xmlns:a16="http://schemas.microsoft.com/office/drawing/2014/main" id="{00000000-0008-0000-0D00-000019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7421563"/>
          <a:ext cx="212218" cy="254000"/>
        </a:xfrm>
        <a:prstGeom prst="rect">
          <a:avLst/>
        </a:prstGeom>
      </xdr:spPr>
    </xdr:pic>
    <xdr:clientData/>
  </xdr:oneCellAnchor>
  <xdr:oneCellAnchor>
    <xdr:from>
      <xdr:col>2</xdr:col>
      <xdr:colOff>74840</xdr:colOff>
      <xdr:row>24</xdr:row>
      <xdr:rowOff>39688</xdr:rowOff>
    </xdr:from>
    <xdr:ext cx="221796" cy="254000"/>
    <xdr:pic>
      <xdr:nvPicPr>
        <xdr:cNvPr id="794" name="Picture 793">
          <a:extLst>
            <a:ext uri="{FF2B5EF4-FFF2-40B4-BE49-F238E27FC236}">
              <a16:creationId xmlns:a16="http://schemas.microsoft.com/office/drawing/2014/main" id="{00000000-0008-0000-0D00-00001A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8088313"/>
          <a:ext cx="221796" cy="254000"/>
        </a:xfrm>
        <a:prstGeom prst="rect">
          <a:avLst/>
        </a:prstGeom>
      </xdr:spPr>
    </xdr:pic>
    <xdr:clientData/>
  </xdr:oneCellAnchor>
  <xdr:oneCellAnchor>
    <xdr:from>
      <xdr:col>6</xdr:col>
      <xdr:colOff>91413</xdr:colOff>
      <xdr:row>24</xdr:row>
      <xdr:rowOff>39688</xdr:rowOff>
    </xdr:from>
    <xdr:ext cx="255324" cy="254000"/>
    <xdr:pic>
      <xdr:nvPicPr>
        <xdr:cNvPr id="795" name="Picture 794">
          <a:extLst>
            <a:ext uri="{FF2B5EF4-FFF2-40B4-BE49-F238E27FC236}">
              <a16:creationId xmlns:a16="http://schemas.microsoft.com/office/drawing/2014/main" id="{00000000-0008-0000-0D00-00001B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8088313"/>
          <a:ext cx="255324" cy="254000"/>
        </a:xfrm>
        <a:prstGeom prst="rect">
          <a:avLst/>
        </a:prstGeom>
      </xdr:spPr>
    </xdr:pic>
    <xdr:clientData/>
  </xdr:oneCellAnchor>
  <xdr:oneCellAnchor>
    <xdr:from>
      <xdr:col>2</xdr:col>
      <xdr:colOff>58076</xdr:colOff>
      <xdr:row>25</xdr:row>
      <xdr:rowOff>39688</xdr:rowOff>
    </xdr:from>
    <xdr:ext cx="255324" cy="254000"/>
    <xdr:pic>
      <xdr:nvPicPr>
        <xdr:cNvPr id="796" name="Picture 795">
          <a:extLst>
            <a:ext uri="{FF2B5EF4-FFF2-40B4-BE49-F238E27FC236}">
              <a16:creationId xmlns:a16="http://schemas.microsoft.com/office/drawing/2014/main" id="{00000000-0008-0000-0D00-00001C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8421688"/>
          <a:ext cx="255324" cy="254000"/>
        </a:xfrm>
        <a:prstGeom prst="rect">
          <a:avLst/>
        </a:prstGeom>
      </xdr:spPr>
    </xdr:pic>
    <xdr:clientData/>
  </xdr:oneCellAnchor>
  <xdr:oneCellAnchor>
    <xdr:from>
      <xdr:col>6</xdr:col>
      <xdr:colOff>91507</xdr:colOff>
      <xdr:row>25</xdr:row>
      <xdr:rowOff>39688</xdr:rowOff>
    </xdr:from>
    <xdr:ext cx="255135" cy="254000"/>
    <xdr:pic>
      <xdr:nvPicPr>
        <xdr:cNvPr id="797" name="Picture 796">
          <a:extLst>
            <a:ext uri="{FF2B5EF4-FFF2-40B4-BE49-F238E27FC236}">
              <a16:creationId xmlns:a16="http://schemas.microsoft.com/office/drawing/2014/main" id="{00000000-0008-0000-0D00-00001D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8421688"/>
          <a:ext cx="255135" cy="254000"/>
        </a:xfrm>
        <a:prstGeom prst="rect">
          <a:avLst/>
        </a:prstGeom>
      </xdr:spPr>
    </xdr:pic>
    <xdr:clientData/>
  </xdr:oneCellAnchor>
  <xdr:oneCellAnchor>
    <xdr:from>
      <xdr:col>2</xdr:col>
      <xdr:colOff>62068</xdr:colOff>
      <xdr:row>26</xdr:row>
      <xdr:rowOff>39688</xdr:rowOff>
    </xdr:from>
    <xdr:ext cx="247339" cy="254000"/>
    <xdr:pic>
      <xdr:nvPicPr>
        <xdr:cNvPr id="798" name="Picture 797">
          <a:extLst>
            <a:ext uri="{FF2B5EF4-FFF2-40B4-BE49-F238E27FC236}">
              <a16:creationId xmlns:a16="http://schemas.microsoft.com/office/drawing/2014/main" id="{00000000-0008-0000-0D00-00001E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8755063"/>
          <a:ext cx="247339" cy="254000"/>
        </a:xfrm>
        <a:prstGeom prst="rect">
          <a:avLst/>
        </a:prstGeom>
      </xdr:spPr>
    </xdr:pic>
    <xdr:clientData/>
  </xdr:oneCellAnchor>
  <xdr:oneCellAnchor>
    <xdr:from>
      <xdr:col>6</xdr:col>
      <xdr:colOff>92567</xdr:colOff>
      <xdr:row>26</xdr:row>
      <xdr:rowOff>39688</xdr:rowOff>
    </xdr:from>
    <xdr:ext cx="253016" cy="254000"/>
    <xdr:pic>
      <xdr:nvPicPr>
        <xdr:cNvPr id="799" name="Picture 798">
          <a:extLst>
            <a:ext uri="{FF2B5EF4-FFF2-40B4-BE49-F238E27FC236}">
              <a16:creationId xmlns:a16="http://schemas.microsoft.com/office/drawing/2014/main" id="{00000000-0008-0000-0D00-00001F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8755063"/>
          <a:ext cx="253016" cy="254000"/>
        </a:xfrm>
        <a:prstGeom prst="rect">
          <a:avLst/>
        </a:prstGeom>
      </xdr:spPr>
    </xdr:pic>
    <xdr:clientData/>
  </xdr:oneCellAnchor>
  <xdr:oneCellAnchor>
    <xdr:from>
      <xdr:col>2</xdr:col>
      <xdr:colOff>58076</xdr:colOff>
      <xdr:row>28</xdr:row>
      <xdr:rowOff>39688</xdr:rowOff>
    </xdr:from>
    <xdr:ext cx="255324" cy="254000"/>
    <xdr:pic>
      <xdr:nvPicPr>
        <xdr:cNvPr id="800" name="Picture 799">
          <a:extLst>
            <a:ext uri="{FF2B5EF4-FFF2-40B4-BE49-F238E27FC236}">
              <a16:creationId xmlns:a16="http://schemas.microsoft.com/office/drawing/2014/main" id="{00000000-0008-0000-0D00-000020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9421813"/>
          <a:ext cx="255324" cy="254000"/>
        </a:xfrm>
        <a:prstGeom prst="rect">
          <a:avLst/>
        </a:prstGeom>
      </xdr:spPr>
    </xdr:pic>
    <xdr:clientData/>
  </xdr:oneCellAnchor>
  <xdr:oneCellAnchor>
    <xdr:from>
      <xdr:col>6</xdr:col>
      <xdr:colOff>91507</xdr:colOff>
      <xdr:row>28</xdr:row>
      <xdr:rowOff>39688</xdr:rowOff>
    </xdr:from>
    <xdr:ext cx="255135" cy="254000"/>
    <xdr:pic>
      <xdr:nvPicPr>
        <xdr:cNvPr id="801" name="Picture 800">
          <a:extLst>
            <a:ext uri="{FF2B5EF4-FFF2-40B4-BE49-F238E27FC236}">
              <a16:creationId xmlns:a16="http://schemas.microsoft.com/office/drawing/2014/main" id="{00000000-0008-0000-0D00-000021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9421813"/>
          <a:ext cx="255135" cy="254000"/>
        </a:xfrm>
        <a:prstGeom prst="rect">
          <a:avLst/>
        </a:prstGeom>
      </xdr:spPr>
    </xdr:pic>
    <xdr:clientData/>
  </xdr:oneCellAnchor>
  <xdr:oneCellAnchor>
    <xdr:from>
      <xdr:col>2</xdr:col>
      <xdr:colOff>38263</xdr:colOff>
      <xdr:row>32</xdr:row>
      <xdr:rowOff>39688</xdr:rowOff>
    </xdr:from>
    <xdr:ext cx="294948" cy="254000"/>
    <xdr:pic>
      <xdr:nvPicPr>
        <xdr:cNvPr id="802" name="Picture 801">
          <a:extLst>
            <a:ext uri="{FF2B5EF4-FFF2-40B4-BE49-F238E27FC236}">
              <a16:creationId xmlns:a16="http://schemas.microsoft.com/office/drawing/2014/main" id="{00000000-0008-0000-0D00-000022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0821988"/>
          <a:ext cx="294948" cy="254000"/>
        </a:xfrm>
        <a:prstGeom prst="rect">
          <a:avLst/>
        </a:prstGeom>
      </xdr:spPr>
    </xdr:pic>
    <xdr:clientData/>
  </xdr:oneCellAnchor>
  <xdr:oneCellAnchor>
    <xdr:from>
      <xdr:col>6</xdr:col>
      <xdr:colOff>91413</xdr:colOff>
      <xdr:row>32</xdr:row>
      <xdr:rowOff>39688</xdr:rowOff>
    </xdr:from>
    <xdr:ext cx="255324" cy="254000"/>
    <xdr:pic>
      <xdr:nvPicPr>
        <xdr:cNvPr id="803" name="Picture 802">
          <a:extLst>
            <a:ext uri="{FF2B5EF4-FFF2-40B4-BE49-F238E27FC236}">
              <a16:creationId xmlns:a16="http://schemas.microsoft.com/office/drawing/2014/main" id="{00000000-0008-0000-0D00-000023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0821988"/>
          <a:ext cx="255324" cy="254000"/>
        </a:xfrm>
        <a:prstGeom prst="rect">
          <a:avLst/>
        </a:prstGeom>
      </xdr:spPr>
    </xdr:pic>
    <xdr:clientData/>
  </xdr:oneCellAnchor>
  <xdr:oneCellAnchor>
    <xdr:from>
      <xdr:col>2</xdr:col>
      <xdr:colOff>79629</xdr:colOff>
      <xdr:row>33</xdr:row>
      <xdr:rowOff>39688</xdr:rowOff>
    </xdr:from>
    <xdr:ext cx="212218" cy="254000"/>
    <xdr:pic>
      <xdr:nvPicPr>
        <xdr:cNvPr id="804" name="Picture 803">
          <a:extLst>
            <a:ext uri="{FF2B5EF4-FFF2-40B4-BE49-F238E27FC236}">
              <a16:creationId xmlns:a16="http://schemas.microsoft.com/office/drawing/2014/main" id="{00000000-0008-0000-0D00-000024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1155363"/>
          <a:ext cx="212218" cy="254000"/>
        </a:xfrm>
        <a:prstGeom prst="rect">
          <a:avLst/>
        </a:prstGeom>
      </xdr:spPr>
    </xdr:pic>
    <xdr:clientData/>
  </xdr:oneCellAnchor>
  <xdr:oneCellAnchor>
    <xdr:from>
      <xdr:col>6</xdr:col>
      <xdr:colOff>104283</xdr:colOff>
      <xdr:row>33</xdr:row>
      <xdr:rowOff>39688</xdr:rowOff>
    </xdr:from>
    <xdr:ext cx="229585" cy="254000"/>
    <xdr:pic>
      <xdr:nvPicPr>
        <xdr:cNvPr id="805" name="Picture 804">
          <a:extLst>
            <a:ext uri="{FF2B5EF4-FFF2-40B4-BE49-F238E27FC236}">
              <a16:creationId xmlns:a16="http://schemas.microsoft.com/office/drawing/2014/main" id="{00000000-0008-0000-0D00-000025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1155363"/>
          <a:ext cx="229585" cy="254000"/>
        </a:xfrm>
        <a:prstGeom prst="rect">
          <a:avLst/>
        </a:prstGeom>
      </xdr:spPr>
    </xdr:pic>
    <xdr:clientData/>
  </xdr:oneCellAnchor>
  <xdr:oneCellAnchor>
    <xdr:from>
      <xdr:col>2</xdr:col>
      <xdr:colOff>89625</xdr:colOff>
      <xdr:row>34</xdr:row>
      <xdr:rowOff>39688</xdr:rowOff>
    </xdr:from>
    <xdr:ext cx="192225" cy="254000"/>
    <xdr:pic>
      <xdr:nvPicPr>
        <xdr:cNvPr id="806" name="Picture 805">
          <a:extLst>
            <a:ext uri="{FF2B5EF4-FFF2-40B4-BE49-F238E27FC236}">
              <a16:creationId xmlns:a16="http://schemas.microsoft.com/office/drawing/2014/main" id="{00000000-0008-0000-0D00-000026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1488738"/>
          <a:ext cx="192225" cy="254000"/>
        </a:xfrm>
        <a:prstGeom prst="rect">
          <a:avLst/>
        </a:prstGeom>
      </xdr:spPr>
    </xdr:pic>
    <xdr:clientData/>
  </xdr:oneCellAnchor>
  <xdr:oneCellAnchor>
    <xdr:from>
      <xdr:col>6</xdr:col>
      <xdr:colOff>91413</xdr:colOff>
      <xdr:row>34</xdr:row>
      <xdr:rowOff>39688</xdr:rowOff>
    </xdr:from>
    <xdr:ext cx="255324" cy="254000"/>
    <xdr:pic>
      <xdr:nvPicPr>
        <xdr:cNvPr id="807" name="Picture 806">
          <a:extLst>
            <a:ext uri="{FF2B5EF4-FFF2-40B4-BE49-F238E27FC236}">
              <a16:creationId xmlns:a16="http://schemas.microsoft.com/office/drawing/2014/main" id="{00000000-0008-0000-0D00-000027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1488738"/>
          <a:ext cx="255324" cy="254000"/>
        </a:xfrm>
        <a:prstGeom prst="rect">
          <a:avLst/>
        </a:prstGeom>
      </xdr:spPr>
    </xdr:pic>
    <xdr:clientData/>
  </xdr:oneCellAnchor>
  <xdr:oneCellAnchor>
    <xdr:from>
      <xdr:col>2</xdr:col>
      <xdr:colOff>58170</xdr:colOff>
      <xdr:row>35</xdr:row>
      <xdr:rowOff>39688</xdr:rowOff>
    </xdr:from>
    <xdr:ext cx="255135" cy="254000"/>
    <xdr:pic>
      <xdr:nvPicPr>
        <xdr:cNvPr id="808" name="Picture 807">
          <a:extLst>
            <a:ext uri="{FF2B5EF4-FFF2-40B4-BE49-F238E27FC236}">
              <a16:creationId xmlns:a16="http://schemas.microsoft.com/office/drawing/2014/main" id="{00000000-0008-0000-0D00-00002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1822113"/>
          <a:ext cx="255135" cy="254000"/>
        </a:xfrm>
        <a:prstGeom prst="rect">
          <a:avLst/>
        </a:prstGeom>
      </xdr:spPr>
    </xdr:pic>
    <xdr:clientData/>
  </xdr:oneCellAnchor>
  <xdr:oneCellAnchor>
    <xdr:from>
      <xdr:col>6</xdr:col>
      <xdr:colOff>91413</xdr:colOff>
      <xdr:row>35</xdr:row>
      <xdr:rowOff>39688</xdr:rowOff>
    </xdr:from>
    <xdr:ext cx="255324" cy="254000"/>
    <xdr:pic>
      <xdr:nvPicPr>
        <xdr:cNvPr id="809" name="Picture 808">
          <a:extLst>
            <a:ext uri="{FF2B5EF4-FFF2-40B4-BE49-F238E27FC236}">
              <a16:creationId xmlns:a16="http://schemas.microsoft.com/office/drawing/2014/main" id="{00000000-0008-0000-0D00-000029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1822113"/>
          <a:ext cx="255324" cy="254000"/>
        </a:xfrm>
        <a:prstGeom prst="rect">
          <a:avLst/>
        </a:prstGeom>
      </xdr:spPr>
    </xdr:pic>
    <xdr:clientData/>
  </xdr:oneCellAnchor>
  <xdr:oneCellAnchor>
    <xdr:from>
      <xdr:col>2</xdr:col>
      <xdr:colOff>72280</xdr:colOff>
      <xdr:row>36</xdr:row>
      <xdr:rowOff>39688</xdr:rowOff>
    </xdr:from>
    <xdr:ext cx="226914" cy="254000"/>
    <xdr:pic>
      <xdr:nvPicPr>
        <xdr:cNvPr id="810" name="Picture 809">
          <a:extLst>
            <a:ext uri="{FF2B5EF4-FFF2-40B4-BE49-F238E27FC236}">
              <a16:creationId xmlns:a16="http://schemas.microsoft.com/office/drawing/2014/main" id="{00000000-0008-0000-0D00-00002A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2155488"/>
          <a:ext cx="226914" cy="254000"/>
        </a:xfrm>
        <a:prstGeom prst="rect">
          <a:avLst/>
        </a:prstGeom>
      </xdr:spPr>
    </xdr:pic>
    <xdr:clientData/>
  </xdr:oneCellAnchor>
  <xdr:oneCellAnchor>
    <xdr:from>
      <xdr:col>6</xdr:col>
      <xdr:colOff>90238</xdr:colOff>
      <xdr:row>36</xdr:row>
      <xdr:rowOff>39688</xdr:rowOff>
    </xdr:from>
    <xdr:ext cx="257674" cy="254000"/>
    <xdr:pic>
      <xdr:nvPicPr>
        <xdr:cNvPr id="811" name="Picture 810">
          <a:extLst>
            <a:ext uri="{FF2B5EF4-FFF2-40B4-BE49-F238E27FC236}">
              <a16:creationId xmlns:a16="http://schemas.microsoft.com/office/drawing/2014/main" id="{00000000-0008-0000-0D00-00002B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2155488"/>
          <a:ext cx="257674" cy="254000"/>
        </a:xfrm>
        <a:prstGeom prst="rect">
          <a:avLst/>
        </a:prstGeom>
      </xdr:spPr>
    </xdr:pic>
    <xdr:clientData/>
  </xdr:oneCellAnchor>
  <xdr:oneCellAnchor>
    <xdr:from>
      <xdr:col>2</xdr:col>
      <xdr:colOff>58170</xdr:colOff>
      <xdr:row>37</xdr:row>
      <xdr:rowOff>39688</xdr:rowOff>
    </xdr:from>
    <xdr:ext cx="255135" cy="254000"/>
    <xdr:pic>
      <xdr:nvPicPr>
        <xdr:cNvPr id="812" name="Picture 811">
          <a:extLst>
            <a:ext uri="{FF2B5EF4-FFF2-40B4-BE49-F238E27FC236}">
              <a16:creationId xmlns:a16="http://schemas.microsoft.com/office/drawing/2014/main" id="{00000000-0008-0000-0D00-00002C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2488863"/>
          <a:ext cx="255135" cy="254000"/>
        </a:xfrm>
        <a:prstGeom prst="rect">
          <a:avLst/>
        </a:prstGeom>
      </xdr:spPr>
    </xdr:pic>
    <xdr:clientData/>
  </xdr:oneCellAnchor>
  <xdr:oneCellAnchor>
    <xdr:from>
      <xdr:col>6</xdr:col>
      <xdr:colOff>95406</xdr:colOff>
      <xdr:row>37</xdr:row>
      <xdr:rowOff>39688</xdr:rowOff>
    </xdr:from>
    <xdr:ext cx="247339" cy="254000"/>
    <xdr:pic>
      <xdr:nvPicPr>
        <xdr:cNvPr id="813" name="Picture 812">
          <a:extLst>
            <a:ext uri="{FF2B5EF4-FFF2-40B4-BE49-F238E27FC236}">
              <a16:creationId xmlns:a16="http://schemas.microsoft.com/office/drawing/2014/main" id="{00000000-0008-0000-0D00-00002D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2488863"/>
          <a:ext cx="247339" cy="254000"/>
        </a:xfrm>
        <a:prstGeom prst="rect">
          <a:avLst/>
        </a:prstGeom>
      </xdr:spPr>
    </xdr:pic>
    <xdr:clientData/>
  </xdr:oneCellAnchor>
  <xdr:oneCellAnchor>
    <xdr:from>
      <xdr:col>2</xdr:col>
      <xdr:colOff>58076</xdr:colOff>
      <xdr:row>39</xdr:row>
      <xdr:rowOff>39688</xdr:rowOff>
    </xdr:from>
    <xdr:ext cx="255324" cy="254000"/>
    <xdr:pic>
      <xdr:nvPicPr>
        <xdr:cNvPr id="814" name="Picture 813">
          <a:extLst>
            <a:ext uri="{FF2B5EF4-FFF2-40B4-BE49-F238E27FC236}">
              <a16:creationId xmlns:a16="http://schemas.microsoft.com/office/drawing/2014/main" id="{00000000-0008-0000-0D00-00002E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3155613"/>
          <a:ext cx="255324" cy="254000"/>
        </a:xfrm>
        <a:prstGeom prst="rect">
          <a:avLst/>
        </a:prstGeom>
      </xdr:spPr>
    </xdr:pic>
    <xdr:clientData/>
  </xdr:oneCellAnchor>
  <xdr:oneCellAnchor>
    <xdr:from>
      <xdr:col>6</xdr:col>
      <xdr:colOff>91413</xdr:colOff>
      <xdr:row>39</xdr:row>
      <xdr:rowOff>39688</xdr:rowOff>
    </xdr:from>
    <xdr:ext cx="255324" cy="254000"/>
    <xdr:pic>
      <xdr:nvPicPr>
        <xdr:cNvPr id="815" name="Picture 814">
          <a:extLst>
            <a:ext uri="{FF2B5EF4-FFF2-40B4-BE49-F238E27FC236}">
              <a16:creationId xmlns:a16="http://schemas.microsoft.com/office/drawing/2014/main" id="{00000000-0008-0000-0D00-00002F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3155613"/>
          <a:ext cx="255324" cy="254000"/>
        </a:xfrm>
        <a:prstGeom prst="rect">
          <a:avLst/>
        </a:prstGeom>
      </xdr:spPr>
    </xdr:pic>
    <xdr:clientData/>
  </xdr:oneCellAnchor>
  <xdr:oneCellAnchor>
    <xdr:from>
      <xdr:col>2</xdr:col>
      <xdr:colOff>56901</xdr:colOff>
      <xdr:row>40</xdr:row>
      <xdr:rowOff>39688</xdr:rowOff>
    </xdr:from>
    <xdr:ext cx="257674" cy="254000"/>
    <xdr:pic>
      <xdr:nvPicPr>
        <xdr:cNvPr id="816" name="Picture 815">
          <a:extLst>
            <a:ext uri="{FF2B5EF4-FFF2-40B4-BE49-F238E27FC236}">
              <a16:creationId xmlns:a16="http://schemas.microsoft.com/office/drawing/2014/main" id="{00000000-0008-0000-0D00-00003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3488988"/>
          <a:ext cx="257674" cy="254000"/>
        </a:xfrm>
        <a:prstGeom prst="rect">
          <a:avLst/>
        </a:prstGeom>
      </xdr:spPr>
    </xdr:pic>
    <xdr:clientData/>
  </xdr:oneCellAnchor>
  <xdr:oneCellAnchor>
    <xdr:from>
      <xdr:col>6</xdr:col>
      <xdr:colOff>108177</xdr:colOff>
      <xdr:row>40</xdr:row>
      <xdr:rowOff>39688</xdr:rowOff>
    </xdr:from>
    <xdr:ext cx="221796" cy="254000"/>
    <xdr:pic>
      <xdr:nvPicPr>
        <xdr:cNvPr id="817" name="Picture 816">
          <a:extLst>
            <a:ext uri="{FF2B5EF4-FFF2-40B4-BE49-F238E27FC236}">
              <a16:creationId xmlns:a16="http://schemas.microsoft.com/office/drawing/2014/main" id="{00000000-0008-0000-0D00-000031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3488988"/>
          <a:ext cx="221796" cy="254000"/>
        </a:xfrm>
        <a:prstGeom prst="rect">
          <a:avLst/>
        </a:prstGeom>
      </xdr:spPr>
    </xdr:pic>
    <xdr:clientData/>
  </xdr:oneCellAnchor>
  <xdr:oneCellAnchor>
    <xdr:from>
      <xdr:col>2</xdr:col>
      <xdr:colOff>58076</xdr:colOff>
      <xdr:row>41</xdr:row>
      <xdr:rowOff>39688</xdr:rowOff>
    </xdr:from>
    <xdr:ext cx="255324" cy="254000"/>
    <xdr:pic>
      <xdr:nvPicPr>
        <xdr:cNvPr id="818" name="Picture 817">
          <a:extLst>
            <a:ext uri="{FF2B5EF4-FFF2-40B4-BE49-F238E27FC236}">
              <a16:creationId xmlns:a16="http://schemas.microsoft.com/office/drawing/2014/main" id="{00000000-0008-0000-0D00-000032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3822363"/>
          <a:ext cx="255324" cy="254000"/>
        </a:xfrm>
        <a:prstGeom prst="rect">
          <a:avLst/>
        </a:prstGeom>
      </xdr:spPr>
    </xdr:pic>
    <xdr:clientData/>
  </xdr:oneCellAnchor>
  <xdr:oneCellAnchor>
    <xdr:from>
      <xdr:col>6</xdr:col>
      <xdr:colOff>91413</xdr:colOff>
      <xdr:row>41</xdr:row>
      <xdr:rowOff>39688</xdr:rowOff>
    </xdr:from>
    <xdr:ext cx="255324" cy="254000"/>
    <xdr:pic>
      <xdr:nvPicPr>
        <xdr:cNvPr id="819" name="Picture 818">
          <a:extLst>
            <a:ext uri="{FF2B5EF4-FFF2-40B4-BE49-F238E27FC236}">
              <a16:creationId xmlns:a16="http://schemas.microsoft.com/office/drawing/2014/main" id="{00000000-0008-0000-0D00-000033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3822363"/>
          <a:ext cx="255324" cy="254000"/>
        </a:xfrm>
        <a:prstGeom prst="rect">
          <a:avLst/>
        </a:prstGeom>
      </xdr:spPr>
    </xdr:pic>
    <xdr:clientData/>
  </xdr:oneCellAnchor>
  <xdr:oneCellAnchor>
    <xdr:from>
      <xdr:col>2</xdr:col>
      <xdr:colOff>59230</xdr:colOff>
      <xdr:row>43</xdr:row>
      <xdr:rowOff>39688</xdr:rowOff>
    </xdr:from>
    <xdr:ext cx="253016" cy="254000"/>
    <xdr:pic>
      <xdr:nvPicPr>
        <xdr:cNvPr id="820" name="Picture 819">
          <a:extLst>
            <a:ext uri="{FF2B5EF4-FFF2-40B4-BE49-F238E27FC236}">
              <a16:creationId xmlns:a16="http://schemas.microsoft.com/office/drawing/2014/main" id="{00000000-0008-0000-0D00-000034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4489113"/>
          <a:ext cx="253016" cy="254000"/>
        </a:xfrm>
        <a:prstGeom prst="rect">
          <a:avLst/>
        </a:prstGeom>
      </xdr:spPr>
    </xdr:pic>
    <xdr:clientData/>
  </xdr:oneCellAnchor>
  <xdr:oneCellAnchor>
    <xdr:from>
      <xdr:col>6</xdr:col>
      <xdr:colOff>91413</xdr:colOff>
      <xdr:row>43</xdr:row>
      <xdr:rowOff>39688</xdr:rowOff>
    </xdr:from>
    <xdr:ext cx="255324" cy="254000"/>
    <xdr:pic>
      <xdr:nvPicPr>
        <xdr:cNvPr id="821" name="Picture 820">
          <a:extLst>
            <a:ext uri="{FF2B5EF4-FFF2-40B4-BE49-F238E27FC236}">
              <a16:creationId xmlns:a16="http://schemas.microsoft.com/office/drawing/2014/main" id="{00000000-0008-0000-0D00-000035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4489113"/>
          <a:ext cx="255324" cy="254000"/>
        </a:xfrm>
        <a:prstGeom prst="rect">
          <a:avLst/>
        </a:prstGeom>
      </xdr:spPr>
    </xdr:pic>
    <xdr:clientData/>
  </xdr:oneCellAnchor>
  <xdr:oneCellAnchor>
    <xdr:from>
      <xdr:col>2</xdr:col>
      <xdr:colOff>56901</xdr:colOff>
      <xdr:row>47</xdr:row>
      <xdr:rowOff>39688</xdr:rowOff>
    </xdr:from>
    <xdr:ext cx="257674" cy="254000"/>
    <xdr:pic>
      <xdr:nvPicPr>
        <xdr:cNvPr id="822" name="Picture 821">
          <a:extLst>
            <a:ext uri="{FF2B5EF4-FFF2-40B4-BE49-F238E27FC236}">
              <a16:creationId xmlns:a16="http://schemas.microsoft.com/office/drawing/2014/main" id="{00000000-0008-0000-0D00-000036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5889288"/>
          <a:ext cx="257674" cy="254000"/>
        </a:xfrm>
        <a:prstGeom prst="rect">
          <a:avLst/>
        </a:prstGeom>
      </xdr:spPr>
    </xdr:pic>
    <xdr:clientData/>
  </xdr:oneCellAnchor>
  <xdr:oneCellAnchor>
    <xdr:from>
      <xdr:col>6</xdr:col>
      <xdr:colOff>91507</xdr:colOff>
      <xdr:row>47</xdr:row>
      <xdr:rowOff>39688</xdr:rowOff>
    </xdr:from>
    <xdr:ext cx="255135" cy="254000"/>
    <xdr:pic>
      <xdr:nvPicPr>
        <xdr:cNvPr id="823" name="Picture 822">
          <a:extLst>
            <a:ext uri="{FF2B5EF4-FFF2-40B4-BE49-F238E27FC236}">
              <a16:creationId xmlns:a16="http://schemas.microsoft.com/office/drawing/2014/main" id="{00000000-0008-0000-0D00-000037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5889288"/>
          <a:ext cx="255135" cy="254000"/>
        </a:xfrm>
        <a:prstGeom prst="rect">
          <a:avLst/>
        </a:prstGeom>
      </xdr:spPr>
    </xdr:pic>
    <xdr:clientData/>
  </xdr:oneCellAnchor>
  <xdr:oneCellAnchor>
    <xdr:from>
      <xdr:col>2</xdr:col>
      <xdr:colOff>62068</xdr:colOff>
      <xdr:row>48</xdr:row>
      <xdr:rowOff>39688</xdr:rowOff>
    </xdr:from>
    <xdr:ext cx="247339" cy="254000"/>
    <xdr:pic>
      <xdr:nvPicPr>
        <xdr:cNvPr id="824" name="Picture 823">
          <a:extLst>
            <a:ext uri="{FF2B5EF4-FFF2-40B4-BE49-F238E27FC236}">
              <a16:creationId xmlns:a16="http://schemas.microsoft.com/office/drawing/2014/main" id="{00000000-0008-0000-0D00-000038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6222663"/>
          <a:ext cx="247339" cy="254000"/>
        </a:xfrm>
        <a:prstGeom prst="rect">
          <a:avLst/>
        </a:prstGeom>
      </xdr:spPr>
    </xdr:pic>
    <xdr:clientData/>
  </xdr:oneCellAnchor>
  <xdr:oneCellAnchor>
    <xdr:from>
      <xdr:col>6</xdr:col>
      <xdr:colOff>90238</xdr:colOff>
      <xdr:row>48</xdr:row>
      <xdr:rowOff>39688</xdr:rowOff>
    </xdr:from>
    <xdr:ext cx="257674" cy="254000"/>
    <xdr:pic>
      <xdr:nvPicPr>
        <xdr:cNvPr id="825" name="Picture 824">
          <a:extLst>
            <a:ext uri="{FF2B5EF4-FFF2-40B4-BE49-F238E27FC236}">
              <a16:creationId xmlns:a16="http://schemas.microsoft.com/office/drawing/2014/main" id="{00000000-0008-0000-0D00-000039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6222663"/>
          <a:ext cx="257674" cy="254000"/>
        </a:xfrm>
        <a:prstGeom prst="rect">
          <a:avLst/>
        </a:prstGeom>
      </xdr:spPr>
    </xdr:pic>
    <xdr:clientData/>
  </xdr:oneCellAnchor>
  <xdr:oneCellAnchor>
    <xdr:from>
      <xdr:col>2</xdr:col>
      <xdr:colOff>58076</xdr:colOff>
      <xdr:row>49</xdr:row>
      <xdr:rowOff>39688</xdr:rowOff>
    </xdr:from>
    <xdr:ext cx="255324" cy="254000"/>
    <xdr:pic>
      <xdr:nvPicPr>
        <xdr:cNvPr id="826" name="Picture 825">
          <a:extLst>
            <a:ext uri="{FF2B5EF4-FFF2-40B4-BE49-F238E27FC236}">
              <a16:creationId xmlns:a16="http://schemas.microsoft.com/office/drawing/2014/main" id="{00000000-0008-0000-0D00-00003A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6556038"/>
          <a:ext cx="255324" cy="254000"/>
        </a:xfrm>
        <a:prstGeom prst="rect">
          <a:avLst/>
        </a:prstGeom>
      </xdr:spPr>
    </xdr:pic>
    <xdr:clientData/>
  </xdr:oneCellAnchor>
  <xdr:oneCellAnchor>
    <xdr:from>
      <xdr:col>6</xdr:col>
      <xdr:colOff>122963</xdr:colOff>
      <xdr:row>49</xdr:row>
      <xdr:rowOff>39688</xdr:rowOff>
    </xdr:from>
    <xdr:ext cx="192225" cy="254000"/>
    <xdr:pic>
      <xdr:nvPicPr>
        <xdr:cNvPr id="827" name="Picture 826">
          <a:extLst>
            <a:ext uri="{FF2B5EF4-FFF2-40B4-BE49-F238E27FC236}">
              <a16:creationId xmlns:a16="http://schemas.microsoft.com/office/drawing/2014/main" id="{00000000-0008-0000-0D00-00003B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6556038"/>
          <a:ext cx="192225" cy="254000"/>
        </a:xfrm>
        <a:prstGeom prst="rect">
          <a:avLst/>
        </a:prstGeom>
      </xdr:spPr>
    </xdr:pic>
    <xdr:clientData/>
  </xdr:oneCellAnchor>
  <xdr:oneCellAnchor>
    <xdr:from>
      <xdr:col>2</xdr:col>
      <xdr:colOff>58076</xdr:colOff>
      <xdr:row>50</xdr:row>
      <xdr:rowOff>39688</xdr:rowOff>
    </xdr:from>
    <xdr:ext cx="255324" cy="254000"/>
    <xdr:pic>
      <xdr:nvPicPr>
        <xdr:cNvPr id="828" name="Picture 827">
          <a:extLst>
            <a:ext uri="{FF2B5EF4-FFF2-40B4-BE49-F238E27FC236}">
              <a16:creationId xmlns:a16="http://schemas.microsoft.com/office/drawing/2014/main" id="{00000000-0008-0000-0D00-00003C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6889413"/>
          <a:ext cx="255324" cy="254000"/>
        </a:xfrm>
        <a:prstGeom prst="rect">
          <a:avLst/>
        </a:prstGeom>
      </xdr:spPr>
    </xdr:pic>
    <xdr:clientData/>
  </xdr:oneCellAnchor>
  <xdr:oneCellAnchor>
    <xdr:from>
      <xdr:col>6</xdr:col>
      <xdr:colOff>105618</xdr:colOff>
      <xdr:row>50</xdr:row>
      <xdr:rowOff>39688</xdr:rowOff>
    </xdr:from>
    <xdr:ext cx="226914" cy="254000"/>
    <xdr:pic>
      <xdr:nvPicPr>
        <xdr:cNvPr id="829" name="Picture 828">
          <a:extLst>
            <a:ext uri="{FF2B5EF4-FFF2-40B4-BE49-F238E27FC236}">
              <a16:creationId xmlns:a16="http://schemas.microsoft.com/office/drawing/2014/main" id="{00000000-0008-0000-0D00-00003D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6889413"/>
          <a:ext cx="226914" cy="254000"/>
        </a:xfrm>
        <a:prstGeom prst="rect">
          <a:avLst/>
        </a:prstGeom>
      </xdr:spPr>
    </xdr:pic>
    <xdr:clientData/>
  </xdr:oneCellAnchor>
  <xdr:oneCellAnchor>
    <xdr:from>
      <xdr:col>2</xdr:col>
      <xdr:colOff>58076</xdr:colOff>
      <xdr:row>51</xdr:row>
      <xdr:rowOff>39688</xdr:rowOff>
    </xdr:from>
    <xdr:ext cx="255324" cy="254000"/>
    <xdr:pic>
      <xdr:nvPicPr>
        <xdr:cNvPr id="830" name="Picture 829">
          <a:extLst>
            <a:ext uri="{FF2B5EF4-FFF2-40B4-BE49-F238E27FC236}">
              <a16:creationId xmlns:a16="http://schemas.microsoft.com/office/drawing/2014/main" id="{00000000-0008-0000-0D00-00003E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7222788"/>
          <a:ext cx="255324" cy="254000"/>
        </a:xfrm>
        <a:prstGeom prst="rect">
          <a:avLst/>
        </a:prstGeom>
      </xdr:spPr>
    </xdr:pic>
    <xdr:clientData/>
  </xdr:oneCellAnchor>
  <xdr:oneCellAnchor>
    <xdr:from>
      <xdr:col>6</xdr:col>
      <xdr:colOff>91507</xdr:colOff>
      <xdr:row>51</xdr:row>
      <xdr:rowOff>39688</xdr:rowOff>
    </xdr:from>
    <xdr:ext cx="255135" cy="254000"/>
    <xdr:pic>
      <xdr:nvPicPr>
        <xdr:cNvPr id="831" name="Picture 830">
          <a:extLst>
            <a:ext uri="{FF2B5EF4-FFF2-40B4-BE49-F238E27FC236}">
              <a16:creationId xmlns:a16="http://schemas.microsoft.com/office/drawing/2014/main" id="{00000000-0008-0000-0D00-00003F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7222788"/>
          <a:ext cx="255135" cy="254000"/>
        </a:xfrm>
        <a:prstGeom prst="rect">
          <a:avLst/>
        </a:prstGeom>
      </xdr:spPr>
    </xdr:pic>
    <xdr:clientData/>
  </xdr:oneCellAnchor>
  <xdr:oneCellAnchor>
    <xdr:from>
      <xdr:col>2</xdr:col>
      <xdr:colOff>70945</xdr:colOff>
      <xdr:row>52</xdr:row>
      <xdr:rowOff>39688</xdr:rowOff>
    </xdr:from>
    <xdr:ext cx="229585" cy="254000"/>
    <xdr:pic>
      <xdr:nvPicPr>
        <xdr:cNvPr id="832" name="Picture 831">
          <a:extLst>
            <a:ext uri="{FF2B5EF4-FFF2-40B4-BE49-F238E27FC236}">
              <a16:creationId xmlns:a16="http://schemas.microsoft.com/office/drawing/2014/main" id="{00000000-0008-0000-0D00-000040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7556163"/>
          <a:ext cx="229585" cy="254000"/>
        </a:xfrm>
        <a:prstGeom prst="rect">
          <a:avLst/>
        </a:prstGeom>
      </xdr:spPr>
    </xdr:pic>
    <xdr:clientData/>
  </xdr:oneCellAnchor>
  <xdr:oneCellAnchor>
    <xdr:from>
      <xdr:col>6</xdr:col>
      <xdr:colOff>71601</xdr:colOff>
      <xdr:row>52</xdr:row>
      <xdr:rowOff>39688</xdr:rowOff>
    </xdr:from>
    <xdr:ext cx="294948" cy="254000"/>
    <xdr:pic>
      <xdr:nvPicPr>
        <xdr:cNvPr id="833" name="Picture 832">
          <a:extLst>
            <a:ext uri="{FF2B5EF4-FFF2-40B4-BE49-F238E27FC236}">
              <a16:creationId xmlns:a16="http://schemas.microsoft.com/office/drawing/2014/main" id="{00000000-0008-0000-0D00-000041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7556163"/>
          <a:ext cx="294948" cy="254000"/>
        </a:xfrm>
        <a:prstGeom prst="rect">
          <a:avLst/>
        </a:prstGeom>
      </xdr:spPr>
    </xdr:pic>
    <xdr:clientData/>
  </xdr:oneCellAnchor>
  <xdr:oneCellAnchor>
    <xdr:from>
      <xdr:col>2</xdr:col>
      <xdr:colOff>58076</xdr:colOff>
      <xdr:row>53</xdr:row>
      <xdr:rowOff>39688</xdr:rowOff>
    </xdr:from>
    <xdr:ext cx="255324" cy="254000"/>
    <xdr:pic>
      <xdr:nvPicPr>
        <xdr:cNvPr id="834" name="Picture 833">
          <a:extLst>
            <a:ext uri="{FF2B5EF4-FFF2-40B4-BE49-F238E27FC236}">
              <a16:creationId xmlns:a16="http://schemas.microsoft.com/office/drawing/2014/main" id="{00000000-0008-0000-0D00-000042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7889538"/>
          <a:ext cx="255324" cy="254000"/>
        </a:xfrm>
        <a:prstGeom prst="rect">
          <a:avLst/>
        </a:prstGeom>
      </xdr:spPr>
    </xdr:pic>
    <xdr:clientData/>
  </xdr:oneCellAnchor>
  <xdr:oneCellAnchor>
    <xdr:from>
      <xdr:col>6</xdr:col>
      <xdr:colOff>91413</xdr:colOff>
      <xdr:row>53</xdr:row>
      <xdr:rowOff>39688</xdr:rowOff>
    </xdr:from>
    <xdr:ext cx="255324" cy="254000"/>
    <xdr:pic>
      <xdr:nvPicPr>
        <xdr:cNvPr id="835" name="Picture 834">
          <a:extLst>
            <a:ext uri="{FF2B5EF4-FFF2-40B4-BE49-F238E27FC236}">
              <a16:creationId xmlns:a16="http://schemas.microsoft.com/office/drawing/2014/main" id="{00000000-0008-0000-0D00-000043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7889538"/>
          <a:ext cx="255324" cy="254000"/>
        </a:xfrm>
        <a:prstGeom prst="rect">
          <a:avLst/>
        </a:prstGeom>
      </xdr:spPr>
    </xdr:pic>
    <xdr:clientData/>
  </xdr:oneCellAnchor>
  <xdr:oneCellAnchor>
    <xdr:from>
      <xdr:col>2</xdr:col>
      <xdr:colOff>58076</xdr:colOff>
      <xdr:row>55</xdr:row>
      <xdr:rowOff>39688</xdr:rowOff>
    </xdr:from>
    <xdr:ext cx="255324" cy="254000"/>
    <xdr:pic>
      <xdr:nvPicPr>
        <xdr:cNvPr id="836" name="Picture 835">
          <a:extLst>
            <a:ext uri="{FF2B5EF4-FFF2-40B4-BE49-F238E27FC236}">
              <a16:creationId xmlns:a16="http://schemas.microsoft.com/office/drawing/2014/main" id="{00000000-0008-0000-0D00-000044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8556288"/>
          <a:ext cx="255324" cy="254000"/>
        </a:xfrm>
        <a:prstGeom prst="rect">
          <a:avLst/>
        </a:prstGeom>
      </xdr:spPr>
    </xdr:pic>
    <xdr:clientData/>
  </xdr:oneCellAnchor>
  <xdr:oneCellAnchor>
    <xdr:from>
      <xdr:col>6</xdr:col>
      <xdr:colOff>112966</xdr:colOff>
      <xdr:row>55</xdr:row>
      <xdr:rowOff>39688</xdr:rowOff>
    </xdr:from>
    <xdr:ext cx="212218" cy="254000"/>
    <xdr:pic>
      <xdr:nvPicPr>
        <xdr:cNvPr id="837" name="Picture 836">
          <a:extLst>
            <a:ext uri="{FF2B5EF4-FFF2-40B4-BE49-F238E27FC236}">
              <a16:creationId xmlns:a16="http://schemas.microsoft.com/office/drawing/2014/main" id="{00000000-0008-0000-0D00-00004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8556288"/>
          <a:ext cx="212218" cy="254000"/>
        </a:xfrm>
        <a:prstGeom prst="rect">
          <a:avLst/>
        </a:prstGeom>
      </xdr:spPr>
    </xdr:pic>
    <xdr:clientData/>
  </xdr:oneCellAnchor>
  <xdr:oneCellAnchor>
    <xdr:from>
      <xdr:col>2</xdr:col>
      <xdr:colOff>74840</xdr:colOff>
      <xdr:row>56</xdr:row>
      <xdr:rowOff>39688</xdr:rowOff>
    </xdr:from>
    <xdr:ext cx="221796" cy="254000"/>
    <xdr:pic>
      <xdr:nvPicPr>
        <xdr:cNvPr id="838" name="Picture 837">
          <a:extLst>
            <a:ext uri="{FF2B5EF4-FFF2-40B4-BE49-F238E27FC236}">
              <a16:creationId xmlns:a16="http://schemas.microsoft.com/office/drawing/2014/main" id="{00000000-0008-0000-0D00-000046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8889663"/>
          <a:ext cx="221796" cy="254000"/>
        </a:xfrm>
        <a:prstGeom prst="rect">
          <a:avLst/>
        </a:prstGeom>
      </xdr:spPr>
    </xdr:pic>
    <xdr:clientData/>
  </xdr:oneCellAnchor>
  <xdr:oneCellAnchor>
    <xdr:from>
      <xdr:col>6</xdr:col>
      <xdr:colOff>92567</xdr:colOff>
      <xdr:row>56</xdr:row>
      <xdr:rowOff>39688</xdr:rowOff>
    </xdr:from>
    <xdr:ext cx="253016" cy="254000"/>
    <xdr:pic>
      <xdr:nvPicPr>
        <xdr:cNvPr id="839" name="Picture 838">
          <a:extLst>
            <a:ext uri="{FF2B5EF4-FFF2-40B4-BE49-F238E27FC236}">
              <a16:creationId xmlns:a16="http://schemas.microsoft.com/office/drawing/2014/main" id="{00000000-0008-0000-0D00-000047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8889663"/>
          <a:ext cx="253016" cy="254000"/>
        </a:xfrm>
        <a:prstGeom prst="rect">
          <a:avLst/>
        </a:prstGeom>
      </xdr:spPr>
    </xdr:pic>
    <xdr:clientData/>
  </xdr:oneCellAnchor>
  <xdr:oneCellAnchor>
    <xdr:from>
      <xdr:col>2</xdr:col>
      <xdr:colOff>58076</xdr:colOff>
      <xdr:row>57</xdr:row>
      <xdr:rowOff>39688</xdr:rowOff>
    </xdr:from>
    <xdr:ext cx="255324" cy="254000"/>
    <xdr:pic>
      <xdr:nvPicPr>
        <xdr:cNvPr id="840" name="Picture 839">
          <a:extLst>
            <a:ext uri="{FF2B5EF4-FFF2-40B4-BE49-F238E27FC236}">
              <a16:creationId xmlns:a16="http://schemas.microsoft.com/office/drawing/2014/main" id="{00000000-0008-0000-0D00-000048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9223038"/>
          <a:ext cx="255324" cy="254000"/>
        </a:xfrm>
        <a:prstGeom prst="rect">
          <a:avLst/>
        </a:prstGeom>
      </xdr:spPr>
    </xdr:pic>
    <xdr:clientData/>
  </xdr:oneCellAnchor>
  <xdr:oneCellAnchor>
    <xdr:from>
      <xdr:col>6</xdr:col>
      <xdr:colOff>91413</xdr:colOff>
      <xdr:row>57</xdr:row>
      <xdr:rowOff>39688</xdr:rowOff>
    </xdr:from>
    <xdr:ext cx="255324" cy="254000"/>
    <xdr:pic>
      <xdr:nvPicPr>
        <xdr:cNvPr id="841" name="Picture 840">
          <a:extLst>
            <a:ext uri="{FF2B5EF4-FFF2-40B4-BE49-F238E27FC236}">
              <a16:creationId xmlns:a16="http://schemas.microsoft.com/office/drawing/2014/main" id="{00000000-0008-0000-0D00-000049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9223038"/>
          <a:ext cx="255324" cy="254000"/>
        </a:xfrm>
        <a:prstGeom prst="rect">
          <a:avLst/>
        </a:prstGeom>
      </xdr:spPr>
    </xdr:pic>
    <xdr:clientData/>
  </xdr:oneCellAnchor>
  <xdr:oneCellAnchor>
    <xdr:from>
      <xdr:col>2</xdr:col>
      <xdr:colOff>58076</xdr:colOff>
      <xdr:row>61</xdr:row>
      <xdr:rowOff>39688</xdr:rowOff>
    </xdr:from>
    <xdr:ext cx="255324" cy="254000"/>
    <xdr:pic>
      <xdr:nvPicPr>
        <xdr:cNvPr id="842" name="Picture 841">
          <a:extLst>
            <a:ext uri="{FF2B5EF4-FFF2-40B4-BE49-F238E27FC236}">
              <a16:creationId xmlns:a16="http://schemas.microsoft.com/office/drawing/2014/main" id="{00000000-0008-0000-0D00-00004A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20623213"/>
          <a:ext cx="255324" cy="254000"/>
        </a:xfrm>
        <a:prstGeom prst="rect">
          <a:avLst/>
        </a:prstGeom>
      </xdr:spPr>
    </xdr:pic>
    <xdr:clientData/>
  </xdr:oneCellAnchor>
  <xdr:oneCellAnchor>
    <xdr:from>
      <xdr:col>6</xdr:col>
      <xdr:colOff>91507</xdr:colOff>
      <xdr:row>61</xdr:row>
      <xdr:rowOff>39688</xdr:rowOff>
    </xdr:from>
    <xdr:ext cx="255135" cy="254000"/>
    <xdr:pic>
      <xdr:nvPicPr>
        <xdr:cNvPr id="843" name="Picture 842">
          <a:extLst>
            <a:ext uri="{FF2B5EF4-FFF2-40B4-BE49-F238E27FC236}">
              <a16:creationId xmlns:a16="http://schemas.microsoft.com/office/drawing/2014/main" id="{00000000-0008-0000-0D00-00004B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20623213"/>
          <a:ext cx="255135" cy="254000"/>
        </a:xfrm>
        <a:prstGeom prst="rect">
          <a:avLst/>
        </a:prstGeom>
      </xdr:spPr>
    </xdr:pic>
    <xdr:clientData/>
  </xdr:oneCellAnchor>
  <xdr:oneCellAnchor>
    <xdr:from>
      <xdr:col>2</xdr:col>
      <xdr:colOff>89625</xdr:colOff>
      <xdr:row>62</xdr:row>
      <xdr:rowOff>39688</xdr:rowOff>
    </xdr:from>
    <xdr:ext cx="192225" cy="254000"/>
    <xdr:pic>
      <xdr:nvPicPr>
        <xdr:cNvPr id="844" name="Picture 843">
          <a:extLst>
            <a:ext uri="{FF2B5EF4-FFF2-40B4-BE49-F238E27FC236}">
              <a16:creationId xmlns:a16="http://schemas.microsoft.com/office/drawing/2014/main" id="{00000000-0008-0000-0D00-00004C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20956588"/>
          <a:ext cx="192225" cy="254000"/>
        </a:xfrm>
        <a:prstGeom prst="rect">
          <a:avLst/>
        </a:prstGeom>
      </xdr:spPr>
    </xdr:pic>
    <xdr:clientData/>
  </xdr:oneCellAnchor>
  <xdr:oneCellAnchor>
    <xdr:from>
      <xdr:col>6</xdr:col>
      <xdr:colOff>90238</xdr:colOff>
      <xdr:row>62</xdr:row>
      <xdr:rowOff>39688</xdr:rowOff>
    </xdr:from>
    <xdr:ext cx="257674" cy="254000"/>
    <xdr:pic>
      <xdr:nvPicPr>
        <xdr:cNvPr id="845" name="Picture 844">
          <a:extLst>
            <a:ext uri="{FF2B5EF4-FFF2-40B4-BE49-F238E27FC236}">
              <a16:creationId xmlns:a16="http://schemas.microsoft.com/office/drawing/2014/main" id="{00000000-0008-0000-0D00-00004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20956588"/>
          <a:ext cx="257674" cy="254000"/>
        </a:xfrm>
        <a:prstGeom prst="rect">
          <a:avLst/>
        </a:prstGeom>
      </xdr:spPr>
    </xdr:pic>
    <xdr:clientData/>
  </xdr:oneCellAnchor>
  <xdr:oneCellAnchor>
    <xdr:from>
      <xdr:col>2</xdr:col>
      <xdr:colOff>58076</xdr:colOff>
      <xdr:row>63</xdr:row>
      <xdr:rowOff>39688</xdr:rowOff>
    </xdr:from>
    <xdr:ext cx="255324" cy="254000"/>
    <xdr:pic>
      <xdr:nvPicPr>
        <xdr:cNvPr id="846" name="Picture 845">
          <a:extLst>
            <a:ext uri="{FF2B5EF4-FFF2-40B4-BE49-F238E27FC236}">
              <a16:creationId xmlns:a16="http://schemas.microsoft.com/office/drawing/2014/main" id="{00000000-0008-0000-0D00-00004E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21289963"/>
          <a:ext cx="255324" cy="254000"/>
        </a:xfrm>
        <a:prstGeom prst="rect">
          <a:avLst/>
        </a:prstGeom>
      </xdr:spPr>
    </xdr:pic>
    <xdr:clientData/>
  </xdr:oneCellAnchor>
  <xdr:oneCellAnchor>
    <xdr:from>
      <xdr:col>6</xdr:col>
      <xdr:colOff>91413</xdr:colOff>
      <xdr:row>63</xdr:row>
      <xdr:rowOff>39688</xdr:rowOff>
    </xdr:from>
    <xdr:ext cx="255324" cy="254000"/>
    <xdr:pic>
      <xdr:nvPicPr>
        <xdr:cNvPr id="847" name="Picture 846">
          <a:extLst>
            <a:ext uri="{FF2B5EF4-FFF2-40B4-BE49-F238E27FC236}">
              <a16:creationId xmlns:a16="http://schemas.microsoft.com/office/drawing/2014/main" id="{00000000-0008-0000-0D00-00004F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21289963"/>
          <a:ext cx="255324" cy="254000"/>
        </a:xfrm>
        <a:prstGeom prst="rect">
          <a:avLst/>
        </a:prstGeom>
      </xdr:spPr>
    </xdr:pic>
    <xdr:clientData/>
  </xdr:oneCellAnchor>
  <xdr:oneCellAnchor>
    <xdr:from>
      <xdr:col>2</xdr:col>
      <xdr:colOff>58170</xdr:colOff>
      <xdr:row>64</xdr:row>
      <xdr:rowOff>39688</xdr:rowOff>
    </xdr:from>
    <xdr:ext cx="255135" cy="254000"/>
    <xdr:pic>
      <xdr:nvPicPr>
        <xdr:cNvPr id="848" name="Picture 847">
          <a:extLst>
            <a:ext uri="{FF2B5EF4-FFF2-40B4-BE49-F238E27FC236}">
              <a16:creationId xmlns:a16="http://schemas.microsoft.com/office/drawing/2014/main" id="{00000000-0008-0000-0D00-000050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21623338"/>
          <a:ext cx="255135" cy="254000"/>
        </a:xfrm>
        <a:prstGeom prst="rect">
          <a:avLst/>
        </a:prstGeom>
      </xdr:spPr>
    </xdr:pic>
    <xdr:clientData/>
  </xdr:oneCellAnchor>
  <xdr:oneCellAnchor>
    <xdr:from>
      <xdr:col>6</xdr:col>
      <xdr:colOff>91413</xdr:colOff>
      <xdr:row>64</xdr:row>
      <xdr:rowOff>39688</xdr:rowOff>
    </xdr:from>
    <xdr:ext cx="255324" cy="254000"/>
    <xdr:pic>
      <xdr:nvPicPr>
        <xdr:cNvPr id="849" name="Picture 848">
          <a:extLst>
            <a:ext uri="{FF2B5EF4-FFF2-40B4-BE49-F238E27FC236}">
              <a16:creationId xmlns:a16="http://schemas.microsoft.com/office/drawing/2014/main" id="{00000000-0008-0000-0D00-00005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21623338"/>
          <a:ext cx="255324" cy="254000"/>
        </a:xfrm>
        <a:prstGeom prst="rect">
          <a:avLst/>
        </a:prstGeom>
      </xdr:spPr>
    </xdr:pic>
    <xdr:clientData/>
  </xdr:oneCellAnchor>
  <xdr:oneCellAnchor>
    <xdr:from>
      <xdr:col>2</xdr:col>
      <xdr:colOff>58076</xdr:colOff>
      <xdr:row>65</xdr:row>
      <xdr:rowOff>39688</xdr:rowOff>
    </xdr:from>
    <xdr:ext cx="255324" cy="254000"/>
    <xdr:pic>
      <xdr:nvPicPr>
        <xdr:cNvPr id="850" name="Picture 849">
          <a:extLst>
            <a:ext uri="{FF2B5EF4-FFF2-40B4-BE49-F238E27FC236}">
              <a16:creationId xmlns:a16="http://schemas.microsoft.com/office/drawing/2014/main" id="{00000000-0008-0000-0D00-000052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21956713"/>
          <a:ext cx="255324" cy="254000"/>
        </a:xfrm>
        <a:prstGeom prst="rect">
          <a:avLst/>
        </a:prstGeom>
      </xdr:spPr>
    </xdr:pic>
    <xdr:clientData/>
  </xdr:oneCellAnchor>
  <xdr:oneCellAnchor>
    <xdr:from>
      <xdr:col>6</xdr:col>
      <xdr:colOff>90238</xdr:colOff>
      <xdr:row>65</xdr:row>
      <xdr:rowOff>39688</xdr:rowOff>
    </xdr:from>
    <xdr:ext cx="257674" cy="254000"/>
    <xdr:pic>
      <xdr:nvPicPr>
        <xdr:cNvPr id="851" name="Picture 850">
          <a:extLst>
            <a:ext uri="{FF2B5EF4-FFF2-40B4-BE49-F238E27FC236}">
              <a16:creationId xmlns:a16="http://schemas.microsoft.com/office/drawing/2014/main" id="{00000000-0008-0000-0D00-000053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21956713"/>
          <a:ext cx="257674" cy="254000"/>
        </a:xfrm>
        <a:prstGeom prst="rect">
          <a:avLst/>
        </a:prstGeom>
      </xdr:spPr>
    </xdr:pic>
    <xdr:clientData/>
  </xdr:oneCellAnchor>
  <xdr:oneCellAnchor>
    <xdr:from>
      <xdr:col>2</xdr:col>
      <xdr:colOff>58076</xdr:colOff>
      <xdr:row>66</xdr:row>
      <xdr:rowOff>39688</xdr:rowOff>
    </xdr:from>
    <xdr:ext cx="255324" cy="254000"/>
    <xdr:pic>
      <xdr:nvPicPr>
        <xdr:cNvPr id="852" name="Picture 851">
          <a:extLst>
            <a:ext uri="{FF2B5EF4-FFF2-40B4-BE49-F238E27FC236}">
              <a16:creationId xmlns:a16="http://schemas.microsoft.com/office/drawing/2014/main" id="{00000000-0008-0000-0D00-000054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22290088"/>
          <a:ext cx="255324" cy="254000"/>
        </a:xfrm>
        <a:prstGeom prst="rect">
          <a:avLst/>
        </a:prstGeom>
      </xdr:spPr>
    </xdr:pic>
    <xdr:clientData/>
  </xdr:oneCellAnchor>
  <xdr:oneCellAnchor>
    <xdr:from>
      <xdr:col>6</xdr:col>
      <xdr:colOff>112966</xdr:colOff>
      <xdr:row>66</xdr:row>
      <xdr:rowOff>39688</xdr:rowOff>
    </xdr:from>
    <xdr:ext cx="212218" cy="254000"/>
    <xdr:pic>
      <xdr:nvPicPr>
        <xdr:cNvPr id="853" name="Picture 852">
          <a:extLst>
            <a:ext uri="{FF2B5EF4-FFF2-40B4-BE49-F238E27FC236}">
              <a16:creationId xmlns:a16="http://schemas.microsoft.com/office/drawing/2014/main" id="{00000000-0008-0000-0D00-00005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22290088"/>
          <a:ext cx="212218" cy="254000"/>
        </a:xfrm>
        <a:prstGeom prst="rect">
          <a:avLst/>
        </a:prstGeom>
      </xdr:spPr>
    </xdr:pic>
    <xdr:clientData/>
  </xdr:oneCellAnchor>
  <xdr:oneCellAnchor>
    <xdr:from>
      <xdr:col>2</xdr:col>
      <xdr:colOff>58076</xdr:colOff>
      <xdr:row>67</xdr:row>
      <xdr:rowOff>39688</xdr:rowOff>
    </xdr:from>
    <xdr:ext cx="255324" cy="254000"/>
    <xdr:pic>
      <xdr:nvPicPr>
        <xdr:cNvPr id="854" name="Picture 853">
          <a:extLst>
            <a:ext uri="{FF2B5EF4-FFF2-40B4-BE49-F238E27FC236}">
              <a16:creationId xmlns:a16="http://schemas.microsoft.com/office/drawing/2014/main" id="{00000000-0008-0000-0D00-000056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22623463"/>
          <a:ext cx="255324" cy="254000"/>
        </a:xfrm>
        <a:prstGeom prst="rect">
          <a:avLst/>
        </a:prstGeom>
      </xdr:spPr>
    </xdr:pic>
    <xdr:clientData/>
  </xdr:oneCellAnchor>
  <xdr:oneCellAnchor>
    <xdr:from>
      <xdr:col>6</xdr:col>
      <xdr:colOff>92567</xdr:colOff>
      <xdr:row>67</xdr:row>
      <xdr:rowOff>39688</xdr:rowOff>
    </xdr:from>
    <xdr:ext cx="253016" cy="254000"/>
    <xdr:pic>
      <xdr:nvPicPr>
        <xdr:cNvPr id="855" name="Picture 854">
          <a:extLst>
            <a:ext uri="{FF2B5EF4-FFF2-40B4-BE49-F238E27FC236}">
              <a16:creationId xmlns:a16="http://schemas.microsoft.com/office/drawing/2014/main" id="{00000000-0008-0000-0D00-000057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22623463"/>
          <a:ext cx="253016" cy="254000"/>
        </a:xfrm>
        <a:prstGeom prst="rect">
          <a:avLst/>
        </a:prstGeom>
      </xdr:spPr>
    </xdr:pic>
    <xdr:clientData/>
  </xdr:oneCellAnchor>
  <xdr:oneCellAnchor>
    <xdr:from>
      <xdr:col>2</xdr:col>
      <xdr:colOff>38263</xdr:colOff>
      <xdr:row>69</xdr:row>
      <xdr:rowOff>39688</xdr:rowOff>
    </xdr:from>
    <xdr:ext cx="294948" cy="254000"/>
    <xdr:pic>
      <xdr:nvPicPr>
        <xdr:cNvPr id="856" name="Picture 855">
          <a:extLst>
            <a:ext uri="{FF2B5EF4-FFF2-40B4-BE49-F238E27FC236}">
              <a16:creationId xmlns:a16="http://schemas.microsoft.com/office/drawing/2014/main" id="{00000000-0008-0000-0D00-000058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23290213"/>
          <a:ext cx="294948" cy="254000"/>
        </a:xfrm>
        <a:prstGeom prst="rect">
          <a:avLst/>
        </a:prstGeom>
      </xdr:spPr>
    </xdr:pic>
    <xdr:clientData/>
  </xdr:oneCellAnchor>
  <xdr:oneCellAnchor>
    <xdr:from>
      <xdr:col>6</xdr:col>
      <xdr:colOff>108177</xdr:colOff>
      <xdr:row>69</xdr:row>
      <xdr:rowOff>39688</xdr:rowOff>
    </xdr:from>
    <xdr:ext cx="221796" cy="254000"/>
    <xdr:pic>
      <xdr:nvPicPr>
        <xdr:cNvPr id="857" name="Picture 856">
          <a:extLst>
            <a:ext uri="{FF2B5EF4-FFF2-40B4-BE49-F238E27FC236}">
              <a16:creationId xmlns:a16="http://schemas.microsoft.com/office/drawing/2014/main" id="{00000000-0008-0000-0D00-000059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23290213"/>
          <a:ext cx="221796" cy="254000"/>
        </a:xfrm>
        <a:prstGeom prst="rect">
          <a:avLst/>
        </a:prstGeom>
      </xdr:spPr>
    </xdr:pic>
    <xdr:clientData/>
  </xdr:oneCellAnchor>
  <xdr:oneCellAnchor>
    <xdr:from>
      <xdr:col>2</xdr:col>
      <xdr:colOff>58076</xdr:colOff>
      <xdr:row>70</xdr:row>
      <xdr:rowOff>39688</xdr:rowOff>
    </xdr:from>
    <xdr:ext cx="255324" cy="254000"/>
    <xdr:pic>
      <xdr:nvPicPr>
        <xdr:cNvPr id="858" name="Picture 857">
          <a:extLst>
            <a:ext uri="{FF2B5EF4-FFF2-40B4-BE49-F238E27FC236}">
              <a16:creationId xmlns:a16="http://schemas.microsoft.com/office/drawing/2014/main" id="{00000000-0008-0000-0D00-00005A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23623588"/>
          <a:ext cx="255324" cy="254000"/>
        </a:xfrm>
        <a:prstGeom prst="rect">
          <a:avLst/>
        </a:prstGeom>
      </xdr:spPr>
    </xdr:pic>
    <xdr:clientData/>
  </xdr:oneCellAnchor>
  <xdr:oneCellAnchor>
    <xdr:from>
      <xdr:col>6</xdr:col>
      <xdr:colOff>104283</xdr:colOff>
      <xdr:row>70</xdr:row>
      <xdr:rowOff>39688</xdr:rowOff>
    </xdr:from>
    <xdr:ext cx="229585" cy="254000"/>
    <xdr:pic>
      <xdr:nvPicPr>
        <xdr:cNvPr id="859" name="Picture 858">
          <a:extLst>
            <a:ext uri="{FF2B5EF4-FFF2-40B4-BE49-F238E27FC236}">
              <a16:creationId xmlns:a16="http://schemas.microsoft.com/office/drawing/2014/main" id="{00000000-0008-0000-0D00-00005B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23623588"/>
          <a:ext cx="229585" cy="254000"/>
        </a:xfrm>
        <a:prstGeom prst="rect">
          <a:avLst/>
        </a:prstGeom>
      </xdr:spPr>
    </xdr:pic>
    <xdr:clientData/>
  </xdr:oneCellAnchor>
  <xdr:oneCellAnchor>
    <xdr:from>
      <xdr:col>2</xdr:col>
      <xdr:colOff>72280</xdr:colOff>
      <xdr:row>72</xdr:row>
      <xdr:rowOff>39688</xdr:rowOff>
    </xdr:from>
    <xdr:ext cx="226914" cy="254000"/>
    <xdr:pic>
      <xdr:nvPicPr>
        <xdr:cNvPr id="860" name="Picture 859">
          <a:extLst>
            <a:ext uri="{FF2B5EF4-FFF2-40B4-BE49-F238E27FC236}">
              <a16:creationId xmlns:a16="http://schemas.microsoft.com/office/drawing/2014/main" id="{00000000-0008-0000-0D00-00005C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24290338"/>
          <a:ext cx="226914" cy="254000"/>
        </a:xfrm>
        <a:prstGeom prst="rect">
          <a:avLst/>
        </a:prstGeom>
      </xdr:spPr>
    </xdr:pic>
    <xdr:clientData/>
  </xdr:oneCellAnchor>
  <xdr:oneCellAnchor>
    <xdr:from>
      <xdr:col>6</xdr:col>
      <xdr:colOff>95406</xdr:colOff>
      <xdr:row>72</xdr:row>
      <xdr:rowOff>39688</xdr:rowOff>
    </xdr:from>
    <xdr:ext cx="247339" cy="254000"/>
    <xdr:pic>
      <xdr:nvPicPr>
        <xdr:cNvPr id="861" name="Picture 860">
          <a:extLst>
            <a:ext uri="{FF2B5EF4-FFF2-40B4-BE49-F238E27FC236}">
              <a16:creationId xmlns:a16="http://schemas.microsoft.com/office/drawing/2014/main" id="{00000000-0008-0000-0D00-00005D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24290338"/>
          <a:ext cx="247339" cy="254000"/>
        </a:xfrm>
        <a:prstGeom prst="rect">
          <a:avLst/>
        </a:prstGeom>
      </xdr:spPr>
    </xdr:pic>
    <xdr:clientData/>
  </xdr:oneCellAnchor>
  <xdr:oneCellAnchor>
    <xdr:from>
      <xdr:col>2</xdr:col>
      <xdr:colOff>56901</xdr:colOff>
      <xdr:row>76</xdr:row>
      <xdr:rowOff>39688</xdr:rowOff>
    </xdr:from>
    <xdr:ext cx="257674" cy="254000"/>
    <xdr:pic>
      <xdr:nvPicPr>
        <xdr:cNvPr id="862" name="Picture 861">
          <a:extLst>
            <a:ext uri="{FF2B5EF4-FFF2-40B4-BE49-F238E27FC236}">
              <a16:creationId xmlns:a16="http://schemas.microsoft.com/office/drawing/2014/main" id="{00000000-0008-0000-0D00-00005E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25690513"/>
          <a:ext cx="257674" cy="254000"/>
        </a:xfrm>
        <a:prstGeom prst="rect">
          <a:avLst/>
        </a:prstGeom>
      </xdr:spPr>
    </xdr:pic>
    <xdr:clientData/>
  </xdr:oneCellAnchor>
  <xdr:oneCellAnchor>
    <xdr:from>
      <xdr:col>6</xdr:col>
      <xdr:colOff>91413</xdr:colOff>
      <xdr:row>76</xdr:row>
      <xdr:rowOff>39688</xdr:rowOff>
    </xdr:from>
    <xdr:ext cx="255324" cy="254000"/>
    <xdr:pic>
      <xdr:nvPicPr>
        <xdr:cNvPr id="863" name="Picture 862">
          <a:extLst>
            <a:ext uri="{FF2B5EF4-FFF2-40B4-BE49-F238E27FC236}">
              <a16:creationId xmlns:a16="http://schemas.microsoft.com/office/drawing/2014/main" id="{00000000-0008-0000-0D00-00005F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25690513"/>
          <a:ext cx="255324" cy="254000"/>
        </a:xfrm>
        <a:prstGeom prst="rect">
          <a:avLst/>
        </a:prstGeom>
      </xdr:spPr>
    </xdr:pic>
    <xdr:clientData/>
  </xdr:oneCellAnchor>
  <xdr:oneCellAnchor>
    <xdr:from>
      <xdr:col>2</xdr:col>
      <xdr:colOff>74840</xdr:colOff>
      <xdr:row>77</xdr:row>
      <xdr:rowOff>39688</xdr:rowOff>
    </xdr:from>
    <xdr:ext cx="221796" cy="254000"/>
    <xdr:pic>
      <xdr:nvPicPr>
        <xdr:cNvPr id="864" name="Picture 863">
          <a:extLst>
            <a:ext uri="{FF2B5EF4-FFF2-40B4-BE49-F238E27FC236}">
              <a16:creationId xmlns:a16="http://schemas.microsoft.com/office/drawing/2014/main" id="{00000000-0008-0000-0D00-000060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26023888"/>
          <a:ext cx="221796" cy="254000"/>
        </a:xfrm>
        <a:prstGeom prst="rect">
          <a:avLst/>
        </a:prstGeom>
      </xdr:spPr>
    </xdr:pic>
    <xdr:clientData/>
  </xdr:oneCellAnchor>
  <xdr:oneCellAnchor>
    <xdr:from>
      <xdr:col>6</xdr:col>
      <xdr:colOff>122963</xdr:colOff>
      <xdr:row>77</xdr:row>
      <xdr:rowOff>39688</xdr:rowOff>
    </xdr:from>
    <xdr:ext cx="192225" cy="254000"/>
    <xdr:pic>
      <xdr:nvPicPr>
        <xdr:cNvPr id="865" name="Picture 864">
          <a:extLst>
            <a:ext uri="{FF2B5EF4-FFF2-40B4-BE49-F238E27FC236}">
              <a16:creationId xmlns:a16="http://schemas.microsoft.com/office/drawing/2014/main" id="{00000000-0008-0000-0D00-00006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26023888"/>
          <a:ext cx="192225" cy="254000"/>
        </a:xfrm>
        <a:prstGeom prst="rect">
          <a:avLst/>
        </a:prstGeom>
      </xdr:spPr>
    </xdr:pic>
    <xdr:clientData/>
  </xdr:oneCellAnchor>
  <xdr:oneCellAnchor>
    <xdr:from>
      <xdr:col>2</xdr:col>
      <xdr:colOff>58076</xdr:colOff>
      <xdr:row>78</xdr:row>
      <xdr:rowOff>39688</xdr:rowOff>
    </xdr:from>
    <xdr:ext cx="255324" cy="254000"/>
    <xdr:pic>
      <xdr:nvPicPr>
        <xdr:cNvPr id="866" name="Picture 865">
          <a:extLst>
            <a:ext uri="{FF2B5EF4-FFF2-40B4-BE49-F238E27FC236}">
              <a16:creationId xmlns:a16="http://schemas.microsoft.com/office/drawing/2014/main" id="{00000000-0008-0000-0D00-000062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26357263"/>
          <a:ext cx="255324" cy="254000"/>
        </a:xfrm>
        <a:prstGeom prst="rect">
          <a:avLst/>
        </a:prstGeom>
      </xdr:spPr>
    </xdr:pic>
    <xdr:clientData/>
  </xdr:oneCellAnchor>
  <xdr:oneCellAnchor>
    <xdr:from>
      <xdr:col>6</xdr:col>
      <xdr:colOff>91413</xdr:colOff>
      <xdr:row>78</xdr:row>
      <xdr:rowOff>39688</xdr:rowOff>
    </xdr:from>
    <xdr:ext cx="255324" cy="254000"/>
    <xdr:pic>
      <xdr:nvPicPr>
        <xdr:cNvPr id="867" name="Picture 866">
          <a:extLst>
            <a:ext uri="{FF2B5EF4-FFF2-40B4-BE49-F238E27FC236}">
              <a16:creationId xmlns:a16="http://schemas.microsoft.com/office/drawing/2014/main" id="{00000000-0008-0000-0D00-000063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26357263"/>
          <a:ext cx="255324" cy="254000"/>
        </a:xfrm>
        <a:prstGeom prst="rect">
          <a:avLst/>
        </a:prstGeom>
      </xdr:spPr>
    </xdr:pic>
    <xdr:clientData/>
  </xdr:oneCellAnchor>
  <xdr:oneCellAnchor>
    <xdr:from>
      <xdr:col>2</xdr:col>
      <xdr:colOff>58076</xdr:colOff>
      <xdr:row>79</xdr:row>
      <xdr:rowOff>39688</xdr:rowOff>
    </xdr:from>
    <xdr:ext cx="255324" cy="254000"/>
    <xdr:pic>
      <xdr:nvPicPr>
        <xdr:cNvPr id="868" name="Picture 867">
          <a:extLst>
            <a:ext uri="{FF2B5EF4-FFF2-40B4-BE49-F238E27FC236}">
              <a16:creationId xmlns:a16="http://schemas.microsoft.com/office/drawing/2014/main" id="{00000000-0008-0000-0D00-000064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26690638"/>
          <a:ext cx="255324" cy="254000"/>
        </a:xfrm>
        <a:prstGeom prst="rect">
          <a:avLst/>
        </a:prstGeom>
      </xdr:spPr>
    </xdr:pic>
    <xdr:clientData/>
  </xdr:oneCellAnchor>
  <xdr:oneCellAnchor>
    <xdr:from>
      <xdr:col>6</xdr:col>
      <xdr:colOff>91413</xdr:colOff>
      <xdr:row>79</xdr:row>
      <xdr:rowOff>39688</xdr:rowOff>
    </xdr:from>
    <xdr:ext cx="255324" cy="254000"/>
    <xdr:pic>
      <xdr:nvPicPr>
        <xdr:cNvPr id="869" name="Picture 868">
          <a:extLst>
            <a:ext uri="{FF2B5EF4-FFF2-40B4-BE49-F238E27FC236}">
              <a16:creationId xmlns:a16="http://schemas.microsoft.com/office/drawing/2014/main" id="{00000000-0008-0000-0D00-000065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26690638"/>
          <a:ext cx="255324" cy="254000"/>
        </a:xfrm>
        <a:prstGeom prst="rect">
          <a:avLst/>
        </a:prstGeom>
      </xdr:spPr>
    </xdr:pic>
    <xdr:clientData/>
  </xdr:oneCellAnchor>
  <xdr:oneCellAnchor>
    <xdr:from>
      <xdr:col>2</xdr:col>
      <xdr:colOff>56901</xdr:colOff>
      <xdr:row>80</xdr:row>
      <xdr:rowOff>39688</xdr:rowOff>
    </xdr:from>
    <xdr:ext cx="257674" cy="254000"/>
    <xdr:pic>
      <xdr:nvPicPr>
        <xdr:cNvPr id="870" name="Picture 869">
          <a:extLst>
            <a:ext uri="{FF2B5EF4-FFF2-40B4-BE49-F238E27FC236}">
              <a16:creationId xmlns:a16="http://schemas.microsoft.com/office/drawing/2014/main" id="{00000000-0008-0000-0D00-000066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27024013"/>
          <a:ext cx="257674" cy="254000"/>
        </a:xfrm>
        <a:prstGeom prst="rect">
          <a:avLst/>
        </a:prstGeom>
      </xdr:spPr>
    </xdr:pic>
    <xdr:clientData/>
  </xdr:oneCellAnchor>
  <xdr:oneCellAnchor>
    <xdr:from>
      <xdr:col>6</xdr:col>
      <xdr:colOff>91507</xdr:colOff>
      <xdr:row>80</xdr:row>
      <xdr:rowOff>39688</xdr:rowOff>
    </xdr:from>
    <xdr:ext cx="255135" cy="254000"/>
    <xdr:pic>
      <xdr:nvPicPr>
        <xdr:cNvPr id="871" name="Picture 870">
          <a:extLst>
            <a:ext uri="{FF2B5EF4-FFF2-40B4-BE49-F238E27FC236}">
              <a16:creationId xmlns:a16="http://schemas.microsoft.com/office/drawing/2014/main" id="{00000000-0008-0000-0D00-000067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27024013"/>
          <a:ext cx="255135" cy="254000"/>
        </a:xfrm>
        <a:prstGeom prst="rect">
          <a:avLst/>
        </a:prstGeom>
      </xdr:spPr>
    </xdr:pic>
    <xdr:clientData/>
  </xdr:oneCellAnchor>
  <xdr:oneCellAnchor>
    <xdr:from>
      <xdr:col>2</xdr:col>
      <xdr:colOff>58170</xdr:colOff>
      <xdr:row>81</xdr:row>
      <xdr:rowOff>39688</xdr:rowOff>
    </xdr:from>
    <xdr:ext cx="255135" cy="254000"/>
    <xdr:pic>
      <xdr:nvPicPr>
        <xdr:cNvPr id="872" name="Picture 871">
          <a:extLst>
            <a:ext uri="{FF2B5EF4-FFF2-40B4-BE49-F238E27FC236}">
              <a16:creationId xmlns:a16="http://schemas.microsoft.com/office/drawing/2014/main" id="{00000000-0008-0000-0D00-000068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27357388"/>
          <a:ext cx="255135" cy="254000"/>
        </a:xfrm>
        <a:prstGeom prst="rect">
          <a:avLst/>
        </a:prstGeom>
      </xdr:spPr>
    </xdr:pic>
    <xdr:clientData/>
  </xdr:oneCellAnchor>
  <xdr:oneCellAnchor>
    <xdr:from>
      <xdr:col>6</xdr:col>
      <xdr:colOff>105618</xdr:colOff>
      <xdr:row>81</xdr:row>
      <xdr:rowOff>39688</xdr:rowOff>
    </xdr:from>
    <xdr:ext cx="226914" cy="254000"/>
    <xdr:pic>
      <xdr:nvPicPr>
        <xdr:cNvPr id="873" name="Picture 872">
          <a:extLst>
            <a:ext uri="{FF2B5EF4-FFF2-40B4-BE49-F238E27FC236}">
              <a16:creationId xmlns:a16="http://schemas.microsoft.com/office/drawing/2014/main" id="{00000000-0008-0000-0D00-000069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27357388"/>
          <a:ext cx="226914" cy="254000"/>
        </a:xfrm>
        <a:prstGeom prst="rect">
          <a:avLst/>
        </a:prstGeom>
      </xdr:spPr>
    </xdr:pic>
    <xdr:clientData/>
  </xdr:oneCellAnchor>
  <xdr:oneCellAnchor>
    <xdr:from>
      <xdr:col>2</xdr:col>
      <xdr:colOff>59230</xdr:colOff>
      <xdr:row>82</xdr:row>
      <xdr:rowOff>39688</xdr:rowOff>
    </xdr:from>
    <xdr:ext cx="253016" cy="254000"/>
    <xdr:pic>
      <xdr:nvPicPr>
        <xdr:cNvPr id="874" name="Picture 873">
          <a:extLst>
            <a:ext uri="{FF2B5EF4-FFF2-40B4-BE49-F238E27FC236}">
              <a16:creationId xmlns:a16="http://schemas.microsoft.com/office/drawing/2014/main" id="{00000000-0008-0000-0D00-00006A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27690763"/>
          <a:ext cx="253016" cy="254000"/>
        </a:xfrm>
        <a:prstGeom prst="rect">
          <a:avLst/>
        </a:prstGeom>
      </xdr:spPr>
    </xdr:pic>
    <xdr:clientData/>
  </xdr:oneCellAnchor>
  <xdr:oneCellAnchor>
    <xdr:from>
      <xdr:col>6</xdr:col>
      <xdr:colOff>71601</xdr:colOff>
      <xdr:row>82</xdr:row>
      <xdr:rowOff>39688</xdr:rowOff>
    </xdr:from>
    <xdr:ext cx="294948" cy="254000"/>
    <xdr:pic>
      <xdr:nvPicPr>
        <xdr:cNvPr id="875" name="Picture 874">
          <a:extLst>
            <a:ext uri="{FF2B5EF4-FFF2-40B4-BE49-F238E27FC236}">
              <a16:creationId xmlns:a16="http://schemas.microsoft.com/office/drawing/2014/main" id="{00000000-0008-0000-0D00-00006B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27690763"/>
          <a:ext cx="294948" cy="254000"/>
        </a:xfrm>
        <a:prstGeom prst="rect">
          <a:avLst/>
        </a:prstGeom>
      </xdr:spPr>
    </xdr:pic>
    <xdr:clientData/>
  </xdr:oneCellAnchor>
  <xdr:oneCellAnchor>
    <xdr:from>
      <xdr:col>2</xdr:col>
      <xdr:colOff>62068</xdr:colOff>
      <xdr:row>83</xdr:row>
      <xdr:rowOff>39688</xdr:rowOff>
    </xdr:from>
    <xdr:ext cx="247339" cy="254000"/>
    <xdr:pic>
      <xdr:nvPicPr>
        <xdr:cNvPr id="876" name="Picture 875">
          <a:extLst>
            <a:ext uri="{FF2B5EF4-FFF2-40B4-BE49-F238E27FC236}">
              <a16:creationId xmlns:a16="http://schemas.microsoft.com/office/drawing/2014/main" id="{00000000-0008-0000-0D00-00006C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28024138"/>
          <a:ext cx="247339" cy="254000"/>
        </a:xfrm>
        <a:prstGeom prst="rect">
          <a:avLst/>
        </a:prstGeom>
      </xdr:spPr>
    </xdr:pic>
    <xdr:clientData/>
  </xdr:oneCellAnchor>
  <xdr:oneCellAnchor>
    <xdr:from>
      <xdr:col>6</xdr:col>
      <xdr:colOff>91413</xdr:colOff>
      <xdr:row>83</xdr:row>
      <xdr:rowOff>39688</xdr:rowOff>
    </xdr:from>
    <xdr:ext cx="255324" cy="254000"/>
    <xdr:pic>
      <xdr:nvPicPr>
        <xdr:cNvPr id="877" name="Picture 876">
          <a:extLst>
            <a:ext uri="{FF2B5EF4-FFF2-40B4-BE49-F238E27FC236}">
              <a16:creationId xmlns:a16="http://schemas.microsoft.com/office/drawing/2014/main" id="{00000000-0008-0000-0D00-00006D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28024138"/>
          <a:ext cx="255324" cy="254000"/>
        </a:xfrm>
        <a:prstGeom prst="rect">
          <a:avLst/>
        </a:prstGeom>
      </xdr:spPr>
    </xdr:pic>
    <xdr:clientData/>
  </xdr:oneCellAnchor>
  <xdr:oneCellAnchor>
    <xdr:from>
      <xdr:col>2</xdr:col>
      <xdr:colOff>70945</xdr:colOff>
      <xdr:row>85</xdr:row>
      <xdr:rowOff>39688</xdr:rowOff>
    </xdr:from>
    <xdr:ext cx="229585" cy="254000"/>
    <xdr:pic>
      <xdr:nvPicPr>
        <xdr:cNvPr id="878" name="Picture 877">
          <a:extLst>
            <a:ext uri="{FF2B5EF4-FFF2-40B4-BE49-F238E27FC236}">
              <a16:creationId xmlns:a16="http://schemas.microsoft.com/office/drawing/2014/main" id="{00000000-0008-0000-0D00-00006E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28690888"/>
          <a:ext cx="229585" cy="254000"/>
        </a:xfrm>
        <a:prstGeom prst="rect">
          <a:avLst/>
        </a:prstGeom>
      </xdr:spPr>
    </xdr:pic>
    <xdr:clientData/>
  </xdr:oneCellAnchor>
  <xdr:oneCellAnchor>
    <xdr:from>
      <xdr:col>6</xdr:col>
      <xdr:colOff>91413</xdr:colOff>
      <xdr:row>85</xdr:row>
      <xdr:rowOff>39688</xdr:rowOff>
    </xdr:from>
    <xdr:ext cx="255324" cy="254000"/>
    <xdr:pic>
      <xdr:nvPicPr>
        <xdr:cNvPr id="879" name="Picture 878">
          <a:extLst>
            <a:ext uri="{FF2B5EF4-FFF2-40B4-BE49-F238E27FC236}">
              <a16:creationId xmlns:a16="http://schemas.microsoft.com/office/drawing/2014/main" id="{00000000-0008-0000-0D00-00006F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28690888"/>
          <a:ext cx="255324" cy="254000"/>
        </a:xfrm>
        <a:prstGeom prst="rect">
          <a:avLst/>
        </a:prstGeom>
      </xdr:spPr>
    </xdr:pic>
    <xdr:clientData/>
  </xdr:oneCellAnchor>
  <xdr:oneCellAnchor>
    <xdr:from>
      <xdr:col>2</xdr:col>
      <xdr:colOff>79629</xdr:colOff>
      <xdr:row>86</xdr:row>
      <xdr:rowOff>39688</xdr:rowOff>
    </xdr:from>
    <xdr:ext cx="212218" cy="254000"/>
    <xdr:pic>
      <xdr:nvPicPr>
        <xdr:cNvPr id="880" name="Picture 879">
          <a:extLst>
            <a:ext uri="{FF2B5EF4-FFF2-40B4-BE49-F238E27FC236}">
              <a16:creationId xmlns:a16="http://schemas.microsoft.com/office/drawing/2014/main" id="{00000000-0008-0000-0D00-000070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29024263"/>
          <a:ext cx="212218" cy="254000"/>
        </a:xfrm>
        <a:prstGeom prst="rect">
          <a:avLst/>
        </a:prstGeom>
      </xdr:spPr>
    </xdr:pic>
    <xdr:clientData/>
  </xdr:oneCellAnchor>
  <xdr:oneCellAnchor>
    <xdr:from>
      <xdr:col>6</xdr:col>
      <xdr:colOff>91413</xdr:colOff>
      <xdr:row>86</xdr:row>
      <xdr:rowOff>39688</xdr:rowOff>
    </xdr:from>
    <xdr:ext cx="255324" cy="254000"/>
    <xdr:pic>
      <xdr:nvPicPr>
        <xdr:cNvPr id="881" name="Picture 880">
          <a:extLst>
            <a:ext uri="{FF2B5EF4-FFF2-40B4-BE49-F238E27FC236}">
              <a16:creationId xmlns:a16="http://schemas.microsoft.com/office/drawing/2014/main" id="{00000000-0008-0000-0D00-000071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29024263"/>
          <a:ext cx="255324" cy="254000"/>
        </a:xfrm>
        <a:prstGeom prst="rect">
          <a:avLst/>
        </a:prstGeom>
      </xdr:spPr>
    </xdr:pic>
    <xdr:clientData/>
  </xdr:oneCellAnchor>
  <xdr:oneCellAnchor>
    <xdr:from>
      <xdr:col>2</xdr:col>
      <xdr:colOff>70945</xdr:colOff>
      <xdr:row>90</xdr:row>
      <xdr:rowOff>39688</xdr:rowOff>
    </xdr:from>
    <xdr:ext cx="229585" cy="254000"/>
    <xdr:pic>
      <xdr:nvPicPr>
        <xdr:cNvPr id="882" name="Picture 881">
          <a:extLst>
            <a:ext uri="{FF2B5EF4-FFF2-40B4-BE49-F238E27FC236}">
              <a16:creationId xmlns:a16="http://schemas.microsoft.com/office/drawing/2014/main" id="{00000000-0008-0000-0D00-000072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30424438"/>
          <a:ext cx="229585" cy="254000"/>
        </a:xfrm>
        <a:prstGeom prst="rect">
          <a:avLst/>
        </a:prstGeom>
      </xdr:spPr>
    </xdr:pic>
    <xdr:clientData/>
  </xdr:oneCellAnchor>
  <xdr:oneCellAnchor>
    <xdr:from>
      <xdr:col>6</xdr:col>
      <xdr:colOff>92567</xdr:colOff>
      <xdr:row>90</xdr:row>
      <xdr:rowOff>39688</xdr:rowOff>
    </xdr:from>
    <xdr:ext cx="253016" cy="254000"/>
    <xdr:pic>
      <xdr:nvPicPr>
        <xdr:cNvPr id="883" name="Picture 882">
          <a:extLst>
            <a:ext uri="{FF2B5EF4-FFF2-40B4-BE49-F238E27FC236}">
              <a16:creationId xmlns:a16="http://schemas.microsoft.com/office/drawing/2014/main" id="{00000000-0008-0000-0D00-000073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30424438"/>
          <a:ext cx="253016" cy="254000"/>
        </a:xfrm>
        <a:prstGeom prst="rect">
          <a:avLst/>
        </a:prstGeom>
      </xdr:spPr>
    </xdr:pic>
    <xdr:clientData/>
  </xdr:oneCellAnchor>
  <xdr:oneCellAnchor>
    <xdr:from>
      <xdr:col>2</xdr:col>
      <xdr:colOff>79629</xdr:colOff>
      <xdr:row>91</xdr:row>
      <xdr:rowOff>39688</xdr:rowOff>
    </xdr:from>
    <xdr:ext cx="212218" cy="254000"/>
    <xdr:pic>
      <xdr:nvPicPr>
        <xdr:cNvPr id="884" name="Picture 883">
          <a:extLst>
            <a:ext uri="{FF2B5EF4-FFF2-40B4-BE49-F238E27FC236}">
              <a16:creationId xmlns:a16="http://schemas.microsoft.com/office/drawing/2014/main" id="{00000000-0008-0000-0D00-000074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30757813"/>
          <a:ext cx="212218" cy="254000"/>
        </a:xfrm>
        <a:prstGeom prst="rect">
          <a:avLst/>
        </a:prstGeom>
      </xdr:spPr>
    </xdr:pic>
    <xdr:clientData/>
  </xdr:oneCellAnchor>
  <xdr:oneCellAnchor>
    <xdr:from>
      <xdr:col>6</xdr:col>
      <xdr:colOff>91413</xdr:colOff>
      <xdr:row>91</xdr:row>
      <xdr:rowOff>39688</xdr:rowOff>
    </xdr:from>
    <xdr:ext cx="255324" cy="254000"/>
    <xdr:pic>
      <xdr:nvPicPr>
        <xdr:cNvPr id="885" name="Picture 884">
          <a:extLst>
            <a:ext uri="{FF2B5EF4-FFF2-40B4-BE49-F238E27FC236}">
              <a16:creationId xmlns:a16="http://schemas.microsoft.com/office/drawing/2014/main" id="{00000000-0008-0000-0D00-000075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30757813"/>
          <a:ext cx="255324" cy="254000"/>
        </a:xfrm>
        <a:prstGeom prst="rect">
          <a:avLst/>
        </a:prstGeom>
      </xdr:spPr>
    </xdr:pic>
    <xdr:clientData/>
  </xdr:oneCellAnchor>
  <xdr:oneCellAnchor>
    <xdr:from>
      <xdr:col>2</xdr:col>
      <xdr:colOff>58076</xdr:colOff>
      <xdr:row>92</xdr:row>
      <xdr:rowOff>39688</xdr:rowOff>
    </xdr:from>
    <xdr:ext cx="255324" cy="254000"/>
    <xdr:pic>
      <xdr:nvPicPr>
        <xdr:cNvPr id="886" name="Picture 885">
          <a:extLst>
            <a:ext uri="{FF2B5EF4-FFF2-40B4-BE49-F238E27FC236}">
              <a16:creationId xmlns:a16="http://schemas.microsoft.com/office/drawing/2014/main" id="{00000000-0008-0000-0D00-000076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31091188"/>
          <a:ext cx="255324" cy="254000"/>
        </a:xfrm>
        <a:prstGeom prst="rect">
          <a:avLst/>
        </a:prstGeom>
      </xdr:spPr>
    </xdr:pic>
    <xdr:clientData/>
  </xdr:oneCellAnchor>
  <xdr:oneCellAnchor>
    <xdr:from>
      <xdr:col>6</xdr:col>
      <xdr:colOff>90238</xdr:colOff>
      <xdr:row>92</xdr:row>
      <xdr:rowOff>39688</xdr:rowOff>
    </xdr:from>
    <xdr:ext cx="257674" cy="254000"/>
    <xdr:pic>
      <xdr:nvPicPr>
        <xdr:cNvPr id="887" name="Picture 886">
          <a:extLst>
            <a:ext uri="{FF2B5EF4-FFF2-40B4-BE49-F238E27FC236}">
              <a16:creationId xmlns:a16="http://schemas.microsoft.com/office/drawing/2014/main" id="{00000000-0008-0000-0D00-000077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31091188"/>
          <a:ext cx="257674" cy="254000"/>
        </a:xfrm>
        <a:prstGeom prst="rect">
          <a:avLst/>
        </a:prstGeom>
      </xdr:spPr>
    </xdr:pic>
    <xdr:clientData/>
  </xdr:oneCellAnchor>
  <xdr:oneCellAnchor>
    <xdr:from>
      <xdr:col>2</xdr:col>
      <xdr:colOff>58170</xdr:colOff>
      <xdr:row>93</xdr:row>
      <xdr:rowOff>39688</xdr:rowOff>
    </xdr:from>
    <xdr:ext cx="255135" cy="254000"/>
    <xdr:pic>
      <xdr:nvPicPr>
        <xdr:cNvPr id="888" name="Picture 887">
          <a:extLst>
            <a:ext uri="{FF2B5EF4-FFF2-40B4-BE49-F238E27FC236}">
              <a16:creationId xmlns:a16="http://schemas.microsoft.com/office/drawing/2014/main" id="{00000000-0008-0000-0D00-00007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31424563"/>
          <a:ext cx="255135" cy="254000"/>
        </a:xfrm>
        <a:prstGeom prst="rect">
          <a:avLst/>
        </a:prstGeom>
      </xdr:spPr>
    </xdr:pic>
    <xdr:clientData/>
  </xdr:oneCellAnchor>
  <xdr:oneCellAnchor>
    <xdr:from>
      <xdr:col>6</xdr:col>
      <xdr:colOff>91413</xdr:colOff>
      <xdr:row>93</xdr:row>
      <xdr:rowOff>39688</xdr:rowOff>
    </xdr:from>
    <xdr:ext cx="255324" cy="254000"/>
    <xdr:pic>
      <xdr:nvPicPr>
        <xdr:cNvPr id="889" name="Picture 888">
          <a:extLst>
            <a:ext uri="{FF2B5EF4-FFF2-40B4-BE49-F238E27FC236}">
              <a16:creationId xmlns:a16="http://schemas.microsoft.com/office/drawing/2014/main" id="{00000000-0008-0000-0D00-000079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31424563"/>
          <a:ext cx="255324" cy="254000"/>
        </a:xfrm>
        <a:prstGeom prst="rect">
          <a:avLst/>
        </a:prstGeom>
      </xdr:spPr>
    </xdr:pic>
    <xdr:clientData/>
  </xdr:oneCellAnchor>
  <xdr:oneCellAnchor>
    <xdr:from>
      <xdr:col>2</xdr:col>
      <xdr:colOff>58076</xdr:colOff>
      <xdr:row>94</xdr:row>
      <xdr:rowOff>39688</xdr:rowOff>
    </xdr:from>
    <xdr:ext cx="255324" cy="254000"/>
    <xdr:pic>
      <xdr:nvPicPr>
        <xdr:cNvPr id="890" name="Picture 889">
          <a:extLst>
            <a:ext uri="{FF2B5EF4-FFF2-40B4-BE49-F238E27FC236}">
              <a16:creationId xmlns:a16="http://schemas.microsoft.com/office/drawing/2014/main" id="{00000000-0008-0000-0D00-00007A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31757938"/>
          <a:ext cx="255324" cy="254000"/>
        </a:xfrm>
        <a:prstGeom prst="rect">
          <a:avLst/>
        </a:prstGeom>
      </xdr:spPr>
    </xdr:pic>
    <xdr:clientData/>
  </xdr:oneCellAnchor>
  <xdr:oneCellAnchor>
    <xdr:from>
      <xdr:col>6</xdr:col>
      <xdr:colOff>95406</xdr:colOff>
      <xdr:row>94</xdr:row>
      <xdr:rowOff>39688</xdr:rowOff>
    </xdr:from>
    <xdr:ext cx="247339" cy="254000"/>
    <xdr:pic>
      <xdr:nvPicPr>
        <xdr:cNvPr id="891" name="Picture 890">
          <a:extLst>
            <a:ext uri="{FF2B5EF4-FFF2-40B4-BE49-F238E27FC236}">
              <a16:creationId xmlns:a16="http://schemas.microsoft.com/office/drawing/2014/main" id="{00000000-0008-0000-0D00-00007B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31757938"/>
          <a:ext cx="247339" cy="254000"/>
        </a:xfrm>
        <a:prstGeom prst="rect">
          <a:avLst/>
        </a:prstGeom>
      </xdr:spPr>
    </xdr:pic>
    <xdr:clientData/>
  </xdr:oneCellAnchor>
  <xdr:oneCellAnchor>
    <xdr:from>
      <xdr:col>2</xdr:col>
      <xdr:colOff>58076</xdr:colOff>
      <xdr:row>95</xdr:row>
      <xdr:rowOff>39688</xdr:rowOff>
    </xdr:from>
    <xdr:ext cx="255324" cy="254000"/>
    <xdr:pic>
      <xdr:nvPicPr>
        <xdr:cNvPr id="892" name="Picture 891">
          <a:extLst>
            <a:ext uri="{FF2B5EF4-FFF2-40B4-BE49-F238E27FC236}">
              <a16:creationId xmlns:a16="http://schemas.microsoft.com/office/drawing/2014/main" id="{00000000-0008-0000-0D00-00007C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32091313"/>
          <a:ext cx="255324" cy="254000"/>
        </a:xfrm>
        <a:prstGeom prst="rect">
          <a:avLst/>
        </a:prstGeom>
      </xdr:spPr>
    </xdr:pic>
    <xdr:clientData/>
  </xdr:oneCellAnchor>
  <xdr:oneCellAnchor>
    <xdr:from>
      <xdr:col>6</xdr:col>
      <xdr:colOff>90238</xdr:colOff>
      <xdr:row>95</xdr:row>
      <xdr:rowOff>39688</xdr:rowOff>
    </xdr:from>
    <xdr:ext cx="257674" cy="254000"/>
    <xdr:pic>
      <xdr:nvPicPr>
        <xdr:cNvPr id="893" name="Picture 892">
          <a:extLst>
            <a:ext uri="{FF2B5EF4-FFF2-40B4-BE49-F238E27FC236}">
              <a16:creationId xmlns:a16="http://schemas.microsoft.com/office/drawing/2014/main" id="{00000000-0008-0000-0D00-00007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32091313"/>
          <a:ext cx="257674" cy="254000"/>
        </a:xfrm>
        <a:prstGeom prst="rect">
          <a:avLst/>
        </a:prstGeom>
      </xdr:spPr>
    </xdr:pic>
    <xdr:clientData/>
  </xdr:oneCellAnchor>
  <xdr:oneCellAnchor>
    <xdr:from>
      <xdr:col>2</xdr:col>
      <xdr:colOff>38263</xdr:colOff>
      <xdr:row>96</xdr:row>
      <xdr:rowOff>39688</xdr:rowOff>
    </xdr:from>
    <xdr:ext cx="294948" cy="254000"/>
    <xdr:pic>
      <xdr:nvPicPr>
        <xdr:cNvPr id="894" name="Picture 893">
          <a:extLst>
            <a:ext uri="{FF2B5EF4-FFF2-40B4-BE49-F238E27FC236}">
              <a16:creationId xmlns:a16="http://schemas.microsoft.com/office/drawing/2014/main" id="{00000000-0008-0000-0D00-00007E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32424688"/>
          <a:ext cx="294948" cy="254000"/>
        </a:xfrm>
        <a:prstGeom prst="rect">
          <a:avLst/>
        </a:prstGeom>
      </xdr:spPr>
    </xdr:pic>
    <xdr:clientData/>
  </xdr:oneCellAnchor>
  <xdr:oneCellAnchor>
    <xdr:from>
      <xdr:col>6</xdr:col>
      <xdr:colOff>105618</xdr:colOff>
      <xdr:row>96</xdr:row>
      <xdr:rowOff>39688</xdr:rowOff>
    </xdr:from>
    <xdr:ext cx="226914" cy="254000"/>
    <xdr:pic>
      <xdr:nvPicPr>
        <xdr:cNvPr id="895" name="Picture 894">
          <a:extLst>
            <a:ext uri="{FF2B5EF4-FFF2-40B4-BE49-F238E27FC236}">
              <a16:creationId xmlns:a16="http://schemas.microsoft.com/office/drawing/2014/main" id="{00000000-0008-0000-0D00-00007F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32424688"/>
          <a:ext cx="226914" cy="254000"/>
        </a:xfrm>
        <a:prstGeom prst="rect">
          <a:avLst/>
        </a:prstGeom>
      </xdr:spPr>
    </xdr:pic>
    <xdr:clientData/>
  </xdr:oneCellAnchor>
  <xdr:oneCellAnchor>
    <xdr:from>
      <xdr:col>2</xdr:col>
      <xdr:colOff>58076</xdr:colOff>
      <xdr:row>97</xdr:row>
      <xdr:rowOff>39688</xdr:rowOff>
    </xdr:from>
    <xdr:ext cx="255324" cy="254000"/>
    <xdr:pic>
      <xdr:nvPicPr>
        <xdr:cNvPr id="896" name="Picture 895">
          <a:extLst>
            <a:ext uri="{FF2B5EF4-FFF2-40B4-BE49-F238E27FC236}">
              <a16:creationId xmlns:a16="http://schemas.microsoft.com/office/drawing/2014/main" id="{00000000-0008-0000-0D00-000080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32758063"/>
          <a:ext cx="255324" cy="254000"/>
        </a:xfrm>
        <a:prstGeom prst="rect">
          <a:avLst/>
        </a:prstGeom>
      </xdr:spPr>
    </xdr:pic>
    <xdr:clientData/>
  </xdr:oneCellAnchor>
  <xdr:oneCellAnchor>
    <xdr:from>
      <xdr:col>6</xdr:col>
      <xdr:colOff>91507</xdr:colOff>
      <xdr:row>97</xdr:row>
      <xdr:rowOff>39688</xdr:rowOff>
    </xdr:from>
    <xdr:ext cx="255135" cy="254000"/>
    <xdr:pic>
      <xdr:nvPicPr>
        <xdr:cNvPr id="897" name="Picture 896">
          <a:extLst>
            <a:ext uri="{FF2B5EF4-FFF2-40B4-BE49-F238E27FC236}">
              <a16:creationId xmlns:a16="http://schemas.microsoft.com/office/drawing/2014/main" id="{00000000-0008-0000-0D00-000081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32758063"/>
          <a:ext cx="255135" cy="254000"/>
        </a:xfrm>
        <a:prstGeom prst="rect">
          <a:avLst/>
        </a:prstGeom>
      </xdr:spPr>
    </xdr:pic>
    <xdr:clientData/>
  </xdr:oneCellAnchor>
  <xdr:oneCellAnchor>
    <xdr:from>
      <xdr:col>2</xdr:col>
      <xdr:colOff>58076</xdr:colOff>
      <xdr:row>99</xdr:row>
      <xdr:rowOff>39688</xdr:rowOff>
    </xdr:from>
    <xdr:ext cx="255324" cy="254000"/>
    <xdr:pic>
      <xdr:nvPicPr>
        <xdr:cNvPr id="898" name="Picture 897">
          <a:extLst>
            <a:ext uri="{FF2B5EF4-FFF2-40B4-BE49-F238E27FC236}">
              <a16:creationId xmlns:a16="http://schemas.microsoft.com/office/drawing/2014/main" id="{00000000-0008-0000-0D00-000082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33424813"/>
          <a:ext cx="255324" cy="254000"/>
        </a:xfrm>
        <a:prstGeom prst="rect">
          <a:avLst/>
        </a:prstGeom>
      </xdr:spPr>
    </xdr:pic>
    <xdr:clientData/>
  </xdr:oneCellAnchor>
  <xdr:oneCellAnchor>
    <xdr:from>
      <xdr:col>6</xdr:col>
      <xdr:colOff>108177</xdr:colOff>
      <xdr:row>99</xdr:row>
      <xdr:rowOff>39688</xdr:rowOff>
    </xdr:from>
    <xdr:ext cx="221796" cy="254000"/>
    <xdr:pic>
      <xdr:nvPicPr>
        <xdr:cNvPr id="899" name="Picture 898">
          <a:extLst>
            <a:ext uri="{FF2B5EF4-FFF2-40B4-BE49-F238E27FC236}">
              <a16:creationId xmlns:a16="http://schemas.microsoft.com/office/drawing/2014/main" id="{00000000-0008-0000-0D00-000083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33424813"/>
          <a:ext cx="221796" cy="254000"/>
        </a:xfrm>
        <a:prstGeom prst="rect">
          <a:avLst/>
        </a:prstGeom>
      </xdr:spPr>
    </xdr:pic>
    <xdr:clientData/>
  </xdr:oneCellAnchor>
  <xdr:oneCellAnchor>
    <xdr:from>
      <xdr:col>2</xdr:col>
      <xdr:colOff>89625</xdr:colOff>
      <xdr:row>101</xdr:row>
      <xdr:rowOff>39688</xdr:rowOff>
    </xdr:from>
    <xdr:ext cx="192225" cy="254000"/>
    <xdr:pic>
      <xdr:nvPicPr>
        <xdr:cNvPr id="900" name="Picture 899">
          <a:extLst>
            <a:ext uri="{FF2B5EF4-FFF2-40B4-BE49-F238E27FC236}">
              <a16:creationId xmlns:a16="http://schemas.microsoft.com/office/drawing/2014/main" id="{00000000-0008-0000-0D00-000084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34091563"/>
          <a:ext cx="192225" cy="254000"/>
        </a:xfrm>
        <a:prstGeom prst="rect">
          <a:avLst/>
        </a:prstGeom>
      </xdr:spPr>
    </xdr:pic>
    <xdr:clientData/>
  </xdr:oneCellAnchor>
  <xdr:oneCellAnchor>
    <xdr:from>
      <xdr:col>6</xdr:col>
      <xdr:colOff>91413</xdr:colOff>
      <xdr:row>101</xdr:row>
      <xdr:rowOff>39688</xdr:rowOff>
    </xdr:from>
    <xdr:ext cx="255324" cy="254000"/>
    <xdr:pic>
      <xdr:nvPicPr>
        <xdr:cNvPr id="901" name="Picture 900">
          <a:extLst>
            <a:ext uri="{FF2B5EF4-FFF2-40B4-BE49-F238E27FC236}">
              <a16:creationId xmlns:a16="http://schemas.microsoft.com/office/drawing/2014/main" id="{00000000-0008-0000-0D00-000085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34091563"/>
          <a:ext cx="255324" cy="254000"/>
        </a:xfrm>
        <a:prstGeom prst="rect">
          <a:avLst/>
        </a:prstGeom>
      </xdr:spPr>
    </xdr:pic>
    <xdr:clientData/>
  </xdr:oneCellAnchor>
  <xdr:oneCellAnchor>
    <xdr:from>
      <xdr:col>2</xdr:col>
      <xdr:colOff>62068</xdr:colOff>
      <xdr:row>105</xdr:row>
      <xdr:rowOff>39688</xdr:rowOff>
    </xdr:from>
    <xdr:ext cx="247339" cy="254000"/>
    <xdr:pic>
      <xdr:nvPicPr>
        <xdr:cNvPr id="902" name="Picture 901">
          <a:extLst>
            <a:ext uri="{FF2B5EF4-FFF2-40B4-BE49-F238E27FC236}">
              <a16:creationId xmlns:a16="http://schemas.microsoft.com/office/drawing/2014/main" id="{00000000-0008-0000-0D00-000086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35491738"/>
          <a:ext cx="247339" cy="254000"/>
        </a:xfrm>
        <a:prstGeom prst="rect">
          <a:avLst/>
        </a:prstGeom>
      </xdr:spPr>
    </xdr:pic>
    <xdr:clientData/>
  </xdr:oneCellAnchor>
  <xdr:oneCellAnchor>
    <xdr:from>
      <xdr:col>6</xdr:col>
      <xdr:colOff>104283</xdr:colOff>
      <xdr:row>105</xdr:row>
      <xdr:rowOff>39688</xdr:rowOff>
    </xdr:from>
    <xdr:ext cx="229585" cy="254000"/>
    <xdr:pic>
      <xdr:nvPicPr>
        <xdr:cNvPr id="903" name="Picture 902">
          <a:extLst>
            <a:ext uri="{FF2B5EF4-FFF2-40B4-BE49-F238E27FC236}">
              <a16:creationId xmlns:a16="http://schemas.microsoft.com/office/drawing/2014/main" id="{00000000-0008-0000-0D00-000087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35491738"/>
          <a:ext cx="229585" cy="254000"/>
        </a:xfrm>
        <a:prstGeom prst="rect">
          <a:avLst/>
        </a:prstGeom>
      </xdr:spPr>
    </xdr:pic>
    <xdr:clientData/>
  </xdr:oneCellAnchor>
  <xdr:oneCellAnchor>
    <xdr:from>
      <xdr:col>2</xdr:col>
      <xdr:colOff>74840</xdr:colOff>
      <xdr:row>107</xdr:row>
      <xdr:rowOff>39688</xdr:rowOff>
    </xdr:from>
    <xdr:ext cx="221796" cy="254000"/>
    <xdr:pic>
      <xdr:nvPicPr>
        <xdr:cNvPr id="904" name="Picture 903">
          <a:extLst>
            <a:ext uri="{FF2B5EF4-FFF2-40B4-BE49-F238E27FC236}">
              <a16:creationId xmlns:a16="http://schemas.microsoft.com/office/drawing/2014/main" id="{00000000-0008-0000-0D00-000088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36158488"/>
          <a:ext cx="221796" cy="254000"/>
        </a:xfrm>
        <a:prstGeom prst="rect">
          <a:avLst/>
        </a:prstGeom>
      </xdr:spPr>
    </xdr:pic>
    <xdr:clientData/>
  </xdr:oneCellAnchor>
  <xdr:oneCellAnchor>
    <xdr:from>
      <xdr:col>6</xdr:col>
      <xdr:colOff>91507</xdr:colOff>
      <xdr:row>107</xdr:row>
      <xdr:rowOff>39688</xdr:rowOff>
    </xdr:from>
    <xdr:ext cx="255135" cy="254000"/>
    <xdr:pic>
      <xdr:nvPicPr>
        <xdr:cNvPr id="905" name="Picture 904">
          <a:extLst>
            <a:ext uri="{FF2B5EF4-FFF2-40B4-BE49-F238E27FC236}">
              <a16:creationId xmlns:a16="http://schemas.microsoft.com/office/drawing/2014/main" id="{00000000-0008-0000-0D00-000089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36158488"/>
          <a:ext cx="255135" cy="254000"/>
        </a:xfrm>
        <a:prstGeom prst="rect">
          <a:avLst/>
        </a:prstGeom>
      </xdr:spPr>
    </xdr:pic>
    <xdr:clientData/>
  </xdr:oneCellAnchor>
  <xdr:oneCellAnchor>
    <xdr:from>
      <xdr:col>2</xdr:col>
      <xdr:colOff>58076</xdr:colOff>
      <xdr:row>108</xdr:row>
      <xdr:rowOff>39688</xdr:rowOff>
    </xdr:from>
    <xdr:ext cx="255324" cy="254000"/>
    <xdr:pic>
      <xdr:nvPicPr>
        <xdr:cNvPr id="906" name="Picture 905">
          <a:extLst>
            <a:ext uri="{FF2B5EF4-FFF2-40B4-BE49-F238E27FC236}">
              <a16:creationId xmlns:a16="http://schemas.microsoft.com/office/drawing/2014/main" id="{00000000-0008-0000-0D00-00008A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36491863"/>
          <a:ext cx="255324" cy="254000"/>
        </a:xfrm>
        <a:prstGeom prst="rect">
          <a:avLst/>
        </a:prstGeom>
      </xdr:spPr>
    </xdr:pic>
    <xdr:clientData/>
  </xdr:oneCellAnchor>
  <xdr:oneCellAnchor>
    <xdr:from>
      <xdr:col>6</xdr:col>
      <xdr:colOff>71601</xdr:colOff>
      <xdr:row>108</xdr:row>
      <xdr:rowOff>39688</xdr:rowOff>
    </xdr:from>
    <xdr:ext cx="294948" cy="254000"/>
    <xdr:pic>
      <xdr:nvPicPr>
        <xdr:cNvPr id="907" name="Picture 906">
          <a:extLst>
            <a:ext uri="{FF2B5EF4-FFF2-40B4-BE49-F238E27FC236}">
              <a16:creationId xmlns:a16="http://schemas.microsoft.com/office/drawing/2014/main" id="{00000000-0008-0000-0D00-00008B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36491863"/>
          <a:ext cx="294948" cy="254000"/>
        </a:xfrm>
        <a:prstGeom prst="rect">
          <a:avLst/>
        </a:prstGeom>
      </xdr:spPr>
    </xdr:pic>
    <xdr:clientData/>
  </xdr:oneCellAnchor>
  <xdr:oneCellAnchor>
    <xdr:from>
      <xdr:col>2</xdr:col>
      <xdr:colOff>56901</xdr:colOff>
      <xdr:row>109</xdr:row>
      <xdr:rowOff>39688</xdr:rowOff>
    </xdr:from>
    <xdr:ext cx="257674" cy="254000"/>
    <xdr:pic>
      <xdr:nvPicPr>
        <xdr:cNvPr id="908" name="Picture 907">
          <a:extLst>
            <a:ext uri="{FF2B5EF4-FFF2-40B4-BE49-F238E27FC236}">
              <a16:creationId xmlns:a16="http://schemas.microsoft.com/office/drawing/2014/main" id="{00000000-0008-0000-0D00-00008C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36825238"/>
          <a:ext cx="257674" cy="254000"/>
        </a:xfrm>
        <a:prstGeom prst="rect">
          <a:avLst/>
        </a:prstGeom>
      </xdr:spPr>
    </xdr:pic>
    <xdr:clientData/>
  </xdr:oneCellAnchor>
  <xdr:oneCellAnchor>
    <xdr:from>
      <xdr:col>6</xdr:col>
      <xdr:colOff>91413</xdr:colOff>
      <xdr:row>109</xdr:row>
      <xdr:rowOff>39688</xdr:rowOff>
    </xdr:from>
    <xdr:ext cx="255324" cy="254000"/>
    <xdr:pic>
      <xdr:nvPicPr>
        <xdr:cNvPr id="909" name="Picture 908">
          <a:extLst>
            <a:ext uri="{FF2B5EF4-FFF2-40B4-BE49-F238E27FC236}">
              <a16:creationId xmlns:a16="http://schemas.microsoft.com/office/drawing/2014/main" id="{00000000-0008-0000-0D00-00008D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36825238"/>
          <a:ext cx="255324" cy="254000"/>
        </a:xfrm>
        <a:prstGeom prst="rect">
          <a:avLst/>
        </a:prstGeom>
      </xdr:spPr>
    </xdr:pic>
    <xdr:clientData/>
  </xdr:oneCellAnchor>
  <xdr:oneCellAnchor>
    <xdr:from>
      <xdr:col>2</xdr:col>
      <xdr:colOff>58076</xdr:colOff>
      <xdr:row>110</xdr:row>
      <xdr:rowOff>39688</xdr:rowOff>
    </xdr:from>
    <xdr:ext cx="255324" cy="254000"/>
    <xdr:pic>
      <xdr:nvPicPr>
        <xdr:cNvPr id="910" name="Picture 909">
          <a:extLst>
            <a:ext uri="{FF2B5EF4-FFF2-40B4-BE49-F238E27FC236}">
              <a16:creationId xmlns:a16="http://schemas.microsoft.com/office/drawing/2014/main" id="{00000000-0008-0000-0D00-00008E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37158613"/>
          <a:ext cx="255324" cy="254000"/>
        </a:xfrm>
        <a:prstGeom prst="rect">
          <a:avLst/>
        </a:prstGeom>
      </xdr:spPr>
    </xdr:pic>
    <xdr:clientData/>
  </xdr:oneCellAnchor>
  <xdr:oneCellAnchor>
    <xdr:from>
      <xdr:col>6</xdr:col>
      <xdr:colOff>91413</xdr:colOff>
      <xdr:row>110</xdr:row>
      <xdr:rowOff>39688</xdr:rowOff>
    </xdr:from>
    <xdr:ext cx="255324" cy="254000"/>
    <xdr:pic>
      <xdr:nvPicPr>
        <xdr:cNvPr id="911" name="Picture 910">
          <a:extLst>
            <a:ext uri="{FF2B5EF4-FFF2-40B4-BE49-F238E27FC236}">
              <a16:creationId xmlns:a16="http://schemas.microsoft.com/office/drawing/2014/main" id="{00000000-0008-0000-0D00-00008F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37158613"/>
          <a:ext cx="255324" cy="254000"/>
        </a:xfrm>
        <a:prstGeom prst="rect">
          <a:avLst/>
        </a:prstGeom>
      </xdr:spPr>
    </xdr:pic>
    <xdr:clientData/>
  </xdr:oneCellAnchor>
  <xdr:oneCellAnchor>
    <xdr:from>
      <xdr:col>2</xdr:col>
      <xdr:colOff>58076</xdr:colOff>
      <xdr:row>111</xdr:row>
      <xdr:rowOff>39688</xdr:rowOff>
    </xdr:from>
    <xdr:ext cx="255324" cy="254000"/>
    <xdr:pic>
      <xdr:nvPicPr>
        <xdr:cNvPr id="912" name="Picture 911">
          <a:extLst>
            <a:ext uri="{FF2B5EF4-FFF2-40B4-BE49-F238E27FC236}">
              <a16:creationId xmlns:a16="http://schemas.microsoft.com/office/drawing/2014/main" id="{00000000-0008-0000-0D00-000090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37491988"/>
          <a:ext cx="255324" cy="254000"/>
        </a:xfrm>
        <a:prstGeom prst="rect">
          <a:avLst/>
        </a:prstGeom>
      </xdr:spPr>
    </xdr:pic>
    <xdr:clientData/>
  </xdr:oneCellAnchor>
  <xdr:oneCellAnchor>
    <xdr:from>
      <xdr:col>6</xdr:col>
      <xdr:colOff>122963</xdr:colOff>
      <xdr:row>111</xdr:row>
      <xdr:rowOff>39688</xdr:rowOff>
    </xdr:from>
    <xdr:ext cx="192225" cy="254000"/>
    <xdr:pic>
      <xdr:nvPicPr>
        <xdr:cNvPr id="913" name="Picture 912">
          <a:extLst>
            <a:ext uri="{FF2B5EF4-FFF2-40B4-BE49-F238E27FC236}">
              <a16:creationId xmlns:a16="http://schemas.microsoft.com/office/drawing/2014/main" id="{00000000-0008-0000-0D00-00009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37491988"/>
          <a:ext cx="192225" cy="254000"/>
        </a:xfrm>
        <a:prstGeom prst="rect">
          <a:avLst/>
        </a:prstGeom>
      </xdr:spPr>
    </xdr:pic>
    <xdr:clientData/>
  </xdr:oneCellAnchor>
  <xdr:oneCellAnchor>
    <xdr:from>
      <xdr:col>2</xdr:col>
      <xdr:colOff>59230</xdr:colOff>
      <xdr:row>112</xdr:row>
      <xdr:rowOff>39688</xdr:rowOff>
    </xdr:from>
    <xdr:ext cx="253016" cy="254000"/>
    <xdr:pic>
      <xdr:nvPicPr>
        <xdr:cNvPr id="914" name="Picture 913">
          <a:extLst>
            <a:ext uri="{FF2B5EF4-FFF2-40B4-BE49-F238E27FC236}">
              <a16:creationId xmlns:a16="http://schemas.microsoft.com/office/drawing/2014/main" id="{00000000-0008-0000-0D00-000092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37825363"/>
          <a:ext cx="253016" cy="254000"/>
        </a:xfrm>
        <a:prstGeom prst="rect">
          <a:avLst/>
        </a:prstGeom>
      </xdr:spPr>
    </xdr:pic>
    <xdr:clientData/>
  </xdr:oneCellAnchor>
  <xdr:oneCellAnchor>
    <xdr:from>
      <xdr:col>6</xdr:col>
      <xdr:colOff>91413</xdr:colOff>
      <xdr:row>112</xdr:row>
      <xdr:rowOff>39688</xdr:rowOff>
    </xdr:from>
    <xdr:ext cx="255324" cy="254000"/>
    <xdr:pic>
      <xdr:nvPicPr>
        <xdr:cNvPr id="915" name="Picture 914">
          <a:extLst>
            <a:ext uri="{FF2B5EF4-FFF2-40B4-BE49-F238E27FC236}">
              <a16:creationId xmlns:a16="http://schemas.microsoft.com/office/drawing/2014/main" id="{00000000-0008-0000-0D00-000093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37825363"/>
          <a:ext cx="255324" cy="254000"/>
        </a:xfrm>
        <a:prstGeom prst="rect">
          <a:avLst/>
        </a:prstGeom>
      </xdr:spPr>
    </xdr:pic>
    <xdr:clientData/>
  </xdr:oneCellAnchor>
  <xdr:oneCellAnchor>
    <xdr:from>
      <xdr:col>2</xdr:col>
      <xdr:colOff>56901</xdr:colOff>
      <xdr:row>114</xdr:row>
      <xdr:rowOff>39688</xdr:rowOff>
    </xdr:from>
    <xdr:ext cx="257674" cy="254000"/>
    <xdr:pic>
      <xdr:nvPicPr>
        <xdr:cNvPr id="916" name="Picture 915">
          <a:extLst>
            <a:ext uri="{FF2B5EF4-FFF2-40B4-BE49-F238E27FC236}">
              <a16:creationId xmlns:a16="http://schemas.microsoft.com/office/drawing/2014/main" id="{00000000-0008-0000-0D00-000094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38492113"/>
          <a:ext cx="257674" cy="254000"/>
        </a:xfrm>
        <a:prstGeom prst="rect">
          <a:avLst/>
        </a:prstGeom>
      </xdr:spPr>
    </xdr:pic>
    <xdr:clientData/>
  </xdr:oneCellAnchor>
  <xdr:oneCellAnchor>
    <xdr:from>
      <xdr:col>6</xdr:col>
      <xdr:colOff>112966</xdr:colOff>
      <xdr:row>114</xdr:row>
      <xdr:rowOff>39688</xdr:rowOff>
    </xdr:from>
    <xdr:ext cx="212218" cy="254000"/>
    <xdr:pic>
      <xdr:nvPicPr>
        <xdr:cNvPr id="917" name="Picture 916">
          <a:extLst>
            <a:ext uri="{FF2B5EF4-FFF2-40B4-BE49-F238E27FC236}">
              <a16:creationId xmlns:a16="http://schemas.microsoft.com/office/drawing/2014/main" id="{00000000-0008-0000-0D00-000095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38492113"/>
          <a:ext cx="212218" cy="254000"/>
        </a:xfrm>
        <a:prstGeom prst="rect">
          <a:avLst/>
        </a:prstGeom>
      </xdr:spPr>
    </xdr:pic>
    <xdr:clientData/>
  </xdr:oneCellAnchor>
  <xdr:oneCellAnchor>
    <xdr:from>
      <xdr:col>2</xdr:col>
      <xdr:colOff>72280</xdr:colOff>
      <xdr:row>115</xdr:row>
      <xdr:rowOff>39688</xdr:rowOff>
    </xdr:from>
    <xdr:ext cx="226914" cy="254000"/>
    <xdr:pic>
      <xdr:nvPicPr>
        <xdr:cNvPr id="918" name="Picture 917">
          <a:extLst>
            <a:ext uri="{FF2B5EF4-FFF2-40B4-BE49-F238E27FC236}">
              <a16:creationId xmlns:a16="http://schemas.microsoft.com/office/drawing/2014/main" id="{00000000-0008-0000-0D00-000096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38825488"/>
          <a:ext cx="226914" cy="254000"/>
        </a:xfrm>
        <a:prstGeom prst="rect">
          <a:avLst/>
        </a:prstGeom>
      </xdr:spPr>
    </xdr:pic>
    <xdr:clientData/>
  </xdr:oneCellAnchor>
  <xdr:oneCellAnchor>
    <xdr:from>
      <xdr:col>6</xdr:col>
      <xdr:colOff>91413</xdr:colOff>
      <xdr:row>115</xdr:row>
      <xdr:rowOff>39688</xdr:rowOff>
    </xdr:from>
    <xdr:ext cx="255324" cy="254000"/>
    <xdr:pic>
      <xdr:nvPicPr>
        <xdr:cNvPr id="919" name="Picture 918">
          <a:extLst>
            <a:ext uri="{FF2B5EF4-FFF2-40B4-BE49-F238E27FC236}">
              <a16:creationId xmlns:a16="http://schemas.microsoft.com/office/drawing/2014/main" id="{00000000-0008-0000-0D00-000097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38825488"/>
          <a:ext cx="255324" cy="254000"/>
        </a:xfrm>
        <a:prstGeom prst="rect">
          <a:avLst/>
        </a:prstGeom>
      </xdr:spPr>
    </xdr:pic>
    <xdr:clientData/>
  </xdr:oneCellAnchor>
  <xdr:oneCellAnchor>
    <xdr:from>
      <xdr:col>2</xdr:col>
      <xdr:colOff>58170</xdr:colOff>
      <xdr:row>116</xdr:row>
      <xdr:rowOff>39688</xdr:rowOff>
    </xdr:from>
    <xdr:ext cx="255135" cy="254000"/>
    <xdr:pic>
      <xdr:nvPicPr>
        <xdr:cNvPr id="920" name="Picture 919">
          <a:extLst>
            <a:ext uri="{FF2B5EF4-FFF2-40B4-BE49-F238E27FC236}">
              <a16:creationId xmlns:a16="http://schemas.microsoft.com/office/drawing/2014/main" id="{00000000-0008-0000-0D00-000098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39158863"/>
          <a:ext cx="255135" cy="254000"/>
        </a:xfrm>
        <a:prstGeom prst="rect">
          <a:avLst/>
        </a:prstGeom>
      </xdr:spPr>
    </xdr:pic>
    <xdr:clientData/>
  </xdr:oneCellAnchor>
  <xdr:oneCellAnchor>
    <xdr:from>
      <xdr:col>6</xdr:col>
      <xdr:colOff>91413</xdr:colOff>
      <xdr:row>116</xdr:row>
      <xdr:rowOff>39688</xdr:rowOff>
    </xdr:from>
    <xdr:ext cx="255324" cy="254000"/>
    <xdr:pic>
      <xdr:nvPicPr>
        <xdr:cNvPr id="921" name="Picture 920">
          <a:extLst>
            <a:ext uri="{FF2B5EF4-FFF2-40B4-BE49-F238E27FC236}">
              <a16:creationId xmlns:a16="http://schemas.microsoft.com/office/drawing/2014/main" id="{00000000-0008-0000-0D00-000099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39158863"/>
          <a:ext cx="255324" cy="254000"/>
        </a:xfrm>
        <a:prstGeom prst="rect">
          <a:avLst/>
        </a:prstGeom>
      </xdr:spPr>
    </xdr:pic>
    <xdr:clientData/>
  </xdr:oneCellAnchor>
  <xdr:oneCellAnchor>
    <xdr:from>
      <xdr:col>2</xdr:col>
      <xdr:colOff>58076</xdr:colOff>
      <xdr:row>120</xdr:row>
      <xdr:rowOff>39688</xdr:rowOff>
    </xdr:from>
    <xdr:ext cx="255324" cy="254000"/>
    <xdr:pic>
      <xdr:nvPicPr>
        <xdr:cNvPr id="922" name="Picture 921">
          <a:extLst>
            <a:ext uri="{FF2B5EF4-FFF2-40B4-BE49-F238E27FC236}">
              <a16:creationId xmlns:a16="http://schemas.microsoft.com/office/drawing/2014/main" id="{00000000-0008-0000-0D00-00009A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40559038"/>
          <a:ext cx="255324" cy="254000"/>
        </a:xfrm>
        <a:prstGeom prst="rect">
          <a:avLst/>
        </a:prstGeom>
      </xdr:spPr>
    </xdr:pic>
    <xdr:clientData/>
  </xdr:oneCellAnchor>
  <xdr:oneCellAnchor>
    <xdr:from>
      <xdr:col>6</xdr:col>
      <xdr:colOff>92567</xdr:colOff>
      <xdr:row>120</xdr:row>
      <xdr:rowOff>39688</xdr:rowOff>
    </xdr:from>
    <xdr:ext cx="253016" cy="254000"/>
    <xdr:pic>
      <xdr:nvPicPr>
        <xdr:cNvPr id="923" name="Picture 922">
          <a:extLst>
            <a:ext uri="{FF2B5EF4-FFF2-40B4-BE49-F238E27FC236}">
              <a16:creationId xmlns:a16="http://schemas.microsoft.com/office/drawing/2014/main" id="{00000000-0008-0000-0D00-00009B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40559038"/>
          <a:ext cx="253016" cy="254000"/>
        </a:xfrm>
        <a:prstGeom prst="rect">
          <a:avLst/>
        </a:prstGeom>
      </xdr:spPr>
    </xdr:pic>
    <xdr:clientData/>
  </xdr:oneCellAnchor>
  <xdr:oneCellAnchor>
    <xdr:from>
      <xdr:col>2</xdr:col>
      <xdr:colOff>89625</xdr:colOff>
      <xdr:row>121</xdr:row>
      <xdr:rowOff>39688</xdr:rowOff>
    </xdr:from>
    <xdr:ext cx="192225" cy="254000"/>
    <xdr:pic>
      <xdr:nvPicPr>
        <xdr:cNvPr id="924" name="Picture 923">
          <a:extLst>
            <a:ext uri="{FF2B5EF4-FFF2-40B4-BE49-F238E27FC236}">
              <a16:creationId xmlns:a16="http://schemas.microsoft.com/office/drawing/2014/main" id="{00000000-0008-0000-0D00-00009C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40892413"/>
          <a:ext cx="192225" cy="254000"/>
        </a:xfrm>
        <a:prstGeom prst="rect">
          <a:avLst/>
        </a:prstGeom>
      </xdr:spPr>
    </xdr:pic>
    <xdr:clientData/>
  </xdr:oneCellAnchor>
  <xdr:oneCellAnchor>
    <xdr:from>
      <xdr:col>6</xdr:col>
      <xdr:colOff>105618</xdr:colOff>
      <xdr:row>121</xdr:row>
      <xdr:rowOff>39688</xdr:rowOff>
    </xdr:from>
    <xdr:ext cx="226914" cy="254000"/>
    <xdr:pic>
      <xdr:nvPicPr>
        <xdr:cNvPr id="925" name="Picture 924">
          <a:extLst>
            <a:ext uri="{FF2B5EF4-FFF2-40B4-BE49-F238E27FC236}">
              <a16:creationId xmlns:a16="http://schemas.microsoft.com/office/drawing/2014/main" id="{00000000-0008-0000-0D00-00009D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40892413"/>
          <a:ext cx="226914" cy="254000"/>
        </a:xfrm>
        <a:prstGeom prst="rect">
          <a:avLst/>
        </a:prstGeom>
      </xdr:spPr>
    </xdr:pic>
    <xdr:clientData/>
  </xdr:oneCellAnchor>
  <xdr:oneCellAnchor>
    <xdr:from>
      <xdr:col>2</xdr:col>
      <xdr:colOff>58076</xdr:colOff>
      <xdr:row>122</xdr:row>
      <xdr:rowOff>39688</xdr:rowOff>
    </xdr:from>
    <xdr:ext cx="255324" cy="254000"/>
    <xdr:pic>
      <xdr:nvPicPr>
        <xdr:cNvPr id="926" name="Picture 925">
          <a:extLst>
            <a:ext uri="{FF2B5EF4-FFF2-40B4-BE49-F238E27FC236}">
              <a16:creationId xmlns:a16="http://schemas.microsoft.com/office/drawing/2014/main" id="{00000000-0008-0000-0D00-00009E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41225788"/>
          <a:ext cx="255324" cy="254000"/>
        </a:xfrm>
        <a:prstGeom prst="rect">
          <a:avLst/>
        </a:prstGeom>
      </xdr:spPr>
    </xdr:pic>
    <xdr:clientData/>
  </xdr:oneCellAnchor>
  <xdr:oneCellAnchor>
    <xdr:from>
      <xdr:col>6</xdr:col>
      <xdr:colOff>90238</xdr:colOff>
      <xdr:row>122</xdr:row>
      <xdr:rowOff>39688</xdr:rowOff>
    </xdr:from>
    <xdr:ext cx="257674" cy="254000"/>
    <xdr:pic>
      <xdr:nvPicPr>
        <xdr:cNvPr id="927" name="Picture 926">
          <a:extLst>
            <a:ext uri="{FF2B5EF4-FFF2-40B4-BE49-F238E27FC236}">
              <a16:creationId xmlns:a16="http://schemas.microsoft.com/office/drawing/2014/main" id="{00000000-0008-0000-0D00-00009F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41225788"/>
          <a:ext cx="257674" cy="254000"/>
        </a:xfrm>
        <a:prstGeom prst="rect">
          <a:avLst/>
        </a:prstGeom>
      </xdr:spPr>
    </xdr:pic>
    <xdr:clientData/>
  </xdr:oneCellAnchor>
  <xdr:oneCellAnchor>
    <xdr:from>
      <xdr:col>2</xdr:col>
      <xdr:colOff>58076</xdr:colOff>
      <xdr:row>123</xdr:row>
      <xdr:rowOff>39688</xdr:rowOff>
    </xdr:from>
    <xdr:ext cx="255324" cy="254000"/>
    <xdr:pic>
      <xdr:nvPicPr>
        <xdr:cNvPr id="928" name="Picture 927">
          <a:extLst>
            <a:ext uri="{FF2B5EF4-FFF2-40B4-BE49-F238E27FC236}">
              <a16:creationId xmlns:a16="http://schemas.microsoft.com/office/drawing/2014/main" id="{00000000-0008-0000-0D00-0000A0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41559163"/>
          <a:ext cx="255324" cy="254000"/>
        </a:xfrm>
        <a:prstGeom prst="rect">
          <a:avLst/>
        </a:prstGeom>
      </xdr:spPr>
    </xdr:pic>
    <xdr:clientData/>
  </xdr:oneCellAnchor>
  <xdr:oneCellAnchor>
    <xdr:from>
      <xdr:col>6</xdr:col>
      <xdr:colOff>108177</xdr:colOff>
      <xdr:row>123</xdr:row>
      <xdr:rowOff>39688</xdr:rowOff>
    </xdr:from>
    <xdr:ext cx="221796" cy="254000"/>
    <xdr:pic>
      <xdr:nvPicPr>
        <xdr:cNvPr id="929" name="Picture 928">
          <a:extLst>
            <a:ext uri="{FF2B5EF4-FFF2-40B4-BE49-F238E27FC236}">
              <a16:creationId xmlns:a16="http://schemas.microsoft.com/office/drawing/2014/main" id="{00000000-0008-0000-0D00-0000A1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41559163"/>
          <a:ext cx="221796" cy="254000"/>
        </a:xfrm>
        <a:prstGeom prst="rect">
          <a:avLst/>
        </a:prstGeom>
      </xdr:spPr>
    </xdr:pic>
    <xdr:clientData/>
  </xdr:oneCellAnchor>
  <xdr:oneCellAnchor>
    <xdr:from>
      <xdr:col>2</xdr:col>
      <xdr:colOff>58076</xdr:colOff>
      <xdr:row>124</xdr:row>
      <xdr:rowOff>39688</xdr:rowOff>
    </xdr:from>
    <xdr:ext cx="255324" cy="254000"/>
    <xdr:pic>
      <xdr:nvPicPr>
        <xdr:cNvPr id="930" name="Picture 929">
          <a:extLst>
            <a:ext uri="{FF2B5EF4-FFF2-40B4-BE49-F238E27FC236}">
              <a16:creationId xmlns:a16="http://schemas.microsoft.com/office/drawing/2014/main" id="{00000000-0008-0000-0D00-0000A2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41892538"/>
          <a:ext cx="255324" cy="254000"/>
        </a:xfrm>
        <a:prstGeom prst="rect">
          <a:avLst/>
        </a:prstGeom>
      </xdr:spPr>
    </xdr:pic>
    <xdr:clientData/>
  </xdr:oneCellAnchor>
  <xdr:oneCellAnchor>
    <xdr:from>
      <xdr:col>6</xdr:col>
      <xdr:colOff>95406</xdr:colOff>
      <xdr:row>124</xdr:row>
      <xdr:rowOff>39688</xdr:rowOff>
    </xdr:from>
    <xdr:ext cx="247339" cy="254000"/>
    <xdr:pic>
      <xdr:nvPicPr>
        <xdr:cNvPr id="931" name="Picture 930">
          <a:extLst>
            <a:ext uri="{FF2B5EF4-FFF2-40B4-BE49-F238E27FC236}">
              <a16:creationId xmlns:a16="http://schemas.microsoft.com/office/drawing/2014/main" id="{00000000-0008-0000-0D00-0000A3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41892538"/>
          <a:ext cx="247339" cy="254000"/>
        </a:xfrm>
        <a:prstGeom prst="rect">
          <a:avLst/>
        </a:prstGeom>
      </xdr:spPr>
    </xdr:pic>
    <xdr:clientData/>
  </xdr:oneCellAnchor>
  <xdr:oneCellAnchor>
    <xdr:from>
      <xdr:col>2</xdr:col>
      <xdr:colOff>70945</xdr:colOff>
      <xdr:row>125</xdr:row>
      <xdr:rowOff>39688</xdr:rowOff>
    </xdr:from>
    <xdr:ext cx="229585" cy="254000"/>
    <xdr:pic>
      <xdr:nvPicPr>
        <xdr:cNvPr id="932" name="Picture 931">
          <a:extLst>
            <a:ext uri="{FF2B5EF4-FFF2-40B4-BE49-F238E27FC236}">
              <a16:creationId xmlns:a16="http://schemas.microsoft.com/office/drawing/2014/main" id="{00000000-0008-0000-0D00-0000A4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42225913"/>
          <a:ext cx="229585" cy="254000"/>
        </a:xfrm>
        <a:prstGeom prst="rect">
          <a:avLst/>
        </a:prstGeom>
      </xdr:spPr>
    </xdr:pic>
    <xdr:clientData/>
  </xdr:oneCellAnchor>
  <xdr:oneCellAnchor>
    <xdr:from>
      <xdr:col>6</xdr:col>
      <xdr:colOff>91413</xdr:colOff>
      <xdr:row>125</xdr:row>
      <xdr:rowOff>39688</xdr:rowOff>
    </xdr:from>
    <xdr:ext cx="255324" cy="254000"/>
    <xdr:pic>
      <xdr:nvPicPr>
        <xdr:cNvPr id="933" name="Picture 932">
          <a:extLst>
            <a:ext uri="{FF2B5EF4-FFF2-40B4-BE49-F238E27FC236}">
              <a16:creationId xmlns:a16="http://schemas.microsoft.com/office/drawing/2014/main" id="{00000000-0008-0000-0D00-0000A5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42225913"/>
          <a:ext cx="255324" cy="254000"/>
        </a:xfrm>
        <a:prstGeom prst="rect">
          <a:avLst/>
        </a:prstGeom>
      </xdr:spPr>
    </xdr:pic>
    <xdr:clientData/>
  </xdr:oneCellAnchor>
  <xdr:oneCellAnchor>
    <xdr:from>
      <xdr:col>2</xdr:col>
      <xdr:colOff>38263</xdr:colOff>
      <xdr:row>126</xdr:row>
      <xdr:rowOff>39688</xdr:rowOff>
    </xdr:from>
    <xdr:ext cx="294948" cy="254000"/>
    <xdr:pic>
      <xdr:nvPicPr>
        <xdr:cNvPr id="934" name="Picture 933">
          <a:extLst>
            <a:ext uri="{FF2B5EF4-FFF2-40B4-BE49-F238E27FC236}">
              <a16:creationId xmlns:a16="http://schemas.microsoft.com/office/drawing/2014/main" id="{00000000-0008-0000-0D00-0000A6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42559288"/>
          <a:ext cx="294948" cy="254000"/>
        </a:xfrm>
        <a:prstGeom prst="rect">
          <a:avLst/>
        </a:prstGeom>
      </xdr:spPr>
    </xdr:pic>
    <xdr:clientData/>
  </xdr:oneCellAnchor>
  <xdr:oneCellAnchor>
    <xdr:from>
      <xdr:col>6</xdr:col>
      <xdr:colOff>91413</xdr:colOff>
      <xdr:row>126</xdr:row>
      <xdr:rowOff>39688</xdr:rowOff>
    </xdr:from>
    <xdr:ext cx="255324" cy="254000"/>
    <xdr:pic>
      <xdr:nvPicPr>
        <xdr:cNvPr id="935" name="Picture 934">
          <a:extLst>
            <a:ext uri="{FF2B5EF4-FFF2-40B4-BE49-F238E27FC236}">
              <a16:creationId xmlns:a16="http://schemas.microsoft.com/office/drawing/2014/main" id="{00000000-0008-0000-0D00-0000A7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42559288"/>
          <a:ext cx="255324" cy="254000"/>
        </a:xfrm>
        <a:prstGeom prst="rect">
          <a:avLst/>
        </a:prstGeom>
      </xdr:spPr>
    </xdr:pic>
    <xdr:clientData/>
  </xdr:oneCellAnchor>
  <xdr:oneCellAnchor>
    <xdr:from>
      <xdr:col>2</xdr:col>
      <xdr:colOff>58170</xdr:colOff>
      <xdr:row>127</xdr:row>
      <xdr:rowOff>39688</xdr:rowOff>
    </xdr:from>
    <xdr:ext cx="255135" cy="254000"/>
    <xdr:pic>
      <xdr:nvPicPr>
        <xdr:cNvPr id="936" name="Picture 935">
          <a:extLst>
            <a:ext uri="{FF2B5EF4-FFF2-40B4-BE49-F238E27FC236}">
              <a16:creationId xmlns:a16="http://schemas.microsoft.com/office/drawing/2014/main" id="{00000000-0008-0000-0D00-0000A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42892663"/>
          <a:ext cx="255135" cy="254000"/>
        </a:xfrm>
        <a:prstGeom prst="rect">
          <a:avLst/>
        </a:prstGeom>
      </xdr:spPr>
    </xdr:pic>
    <xdr:clientData/>
  </xdr:oneCellAnchor>
  <xdr:oneCellAnchor>
    <xdr:from>
      <xdr:col>6</xdr:col>
      <xdr:colOff>91507</xdr:colOff>
      <xdr:row>127</xdr:row>
      <xdr:rowOff>39688</xdr:rowOff>
    </xdr:from>
    <xdr:ext cx="255135" cy="254000"/>
    <xdr:pic>
      <xdr:nvPicPr>
        <xdr:cNvPr id="937" name="Picture 936">
          <a:extLst>
            <a:ext uri="{FF2B5EF4-FFF2-40B4-BE49-F238E27FC236}">
              <a16:creationId xmlns:a16="http://schemas.microsoft.com/office/drawing/2014/main" id="{00000000-0008-0000-0D00-0000A9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42892663"/>
          <a:ext cx="255135" cy="254000"/>
        </a:xfrm>
        <a:prstGeom prst="rect">
          <a:avLst/>
        </a:prstGeom>
      </xdr:spPr>
    </xdr:pic>
    <xdr:clientData/>
  </xdr:oneCellAnchor>
  <xdr:oneCellAnchor>
    <xdr:from>
      <xdr:col>2</xdr:col>
      <xdr:colOff>58076</xdr:colOff>
      <xdr:row>129</xdr:row>
      <xdr:rowOff>39688</xdr:rowOff>
    </xdr:from>
    <xdr:ext cx="255324" cy="254000"/>
    <xdr:pic>
      <xdr:nvPicPr>
        <xdr:cNvPr id="938" name="Picture 937">
          <a:extLst>
            <a:ext uri="{FF2B5EF4-FFF2-40B4-BE49-F238E27FC236}">
              <a16:creationId xmlns:a16="http://schemas.microsoft.com/office/drawing/2014/main" id="{00000000-0008-0000-0D00-0000AA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43559413"/>
          <a:ext cx="255324" cy="254000"/>
        </a:xfrm>
        <a:prstGeom prst="rect">
          <a:avLst/>
        </a:prstGeom>
      </xdr:spPr>
    </xdr:pic>
    <xdr:clientData/>
  </xdr:oneCellAnchor>
  <xdr:oneCellAnchor>
    <xdr:from>
      <xdr:col>6</xdr:col>
      <xdr:colOff>91413</xdr:colOff>
      <xdr:row>129</xdr:row>
      <xdr:rowOff>39688</xdr:rowOff>
    </xdr:from>
    <xdr:ext cx="255324" cy="254000"/>
    <xdr:pic>
      <xdr:nvPicPr>
        <xdr:cNvPr id="939" name="Picture 938">
          <a:extLst>
            <a:ext uri="{FF2B5EF4-FFF2-40B4-BE49-F238E27FC236}">
              <a16:creationId xmlns:a16="http://schemas.microsoft.com/office/drawing/2014/main" id="{00000000-0008-0000-0D00-0000AB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43559413"/>
          <a:ext cx="255324" cy="254000"/>
        </a:xfrm>
        <a:prstGeom prst="rect">
          <a:avLst/>
        </a:prstGeom>
      </xdr:spPr>
    </xdr:pic>
    <xdr:clientData/>
  </xdr:oneCellAnchor>
  <xdr:oneCellAnchor>
    <xdr:from>
      <xdr:col>2</xdr:col>
      <xdr:colOff>79629</xdr:colOff>
      <xdr:row>131</xdr:row>
      <xdr:rowOff>39688</xdr:rowOff>
    </xdr:from>
    <xdr:ext cx="212218" cy="254000"/>
    <xdr:pic>
      <xdr:nvPicPr>
        <xdr:cNvPr id="940" name="Picture 939">
          <a:extLst>
            <a:ext uri="{FF2B5EF4-FFF2-40B4-BE49-F238E27FC236}">
              <a16:creationId xmlns:a16="http://schemas.microsoft.com/office/drawing/2014/main" id="{00000000-0008-0000-0D00-0000AC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44226163"/>
          <a:ext cx="212218" cy="254000"/>
        </a:xfrm>
        <a:prstGeom prst="rect">
          <a:avLst/>
        </a:prstGeom>
      </xdr:spPr>
    </xdr:pic>
    <xdr:clientData/>
  </xdr:oneCellAnchor>
  <xdr:oneCellAnchor>
    <xdr:from>
      <xdr:col>6</xdr:col>
      <xdr:colOff>90238</xdr:colOff>
      <xdr:row>131</xdr:row>
      <xdr:rowOff>39688</xdr:rowOff>
    </xdr:from>
    <xdr:ext cx="257674" cy="254000"/>
    <xdr:pic>
      <xdr:nvPicPr>
        <xdr:cNvPr id="941" name="Picture 940">
          <a:extLst>
            <a:ext uri="{FF2B5EF4-FFF2-40B4-BE49-F238E27FC236}">
              <a16:creationId xmlns:a16="http://schemas.microsoft.com/office/drawing/2014/main" id="{00000000-0008-0000-0D00-0000AD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44226163"/>
          <a:ext cx="257674" cy="254000"/>
        </a:xfrm>
        <a:prstGeom prst="rect">
          <a:avLst/>
        </a:prstGeom>
      </xdr:spPr>
    </xdr:pic>
    <xdr:clientData/>
  </xdr:oneCellAnchor>
  <xdr:oneCellAnchor>
    <xdr:from>
      <xdr:col>2</xdr:col>
      <xdr:colOff>62068</xdr:colOff>
      <xdr:row>135</xdr:row>
      <xdr:rowOff>39688</xdr:rowOff>
    </xdr:from>
    <xdr:ext cx="247339" cy="254000"/>
    <xdr:pic>
      <xdr:nvPicPr>
        <xdr:cNvPr id="942" name="Picture 941">
          <a:extLst>
            <a:ext uri="{FF2B5EF4-FFF2-40B4-BE49-F238E27FC236}">
              <a16:creationId xmlns:a16="http://schemas.microsoft.com/office/drawing/2014/main" id="{00000000-0008-0000-0D00-0000AE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45626338"/>
          <a:ext cx="247339" cy="254000"/>
        </a:xfrm>
        <a:prstGeom prst="rect">
          <a:avLst/>
        </a:prstGeom>
      </xdr:spPr>
    </xdr:pic>
    <xdr:clientData/>
  </xdr:oneCellAnchor>
  <xdr:oneCellAnchor>
    <xdr:from>
      <xdr:col>6</xdr:col>
      <xdr:colOff>71601</xdr:colOff>
      <xdr:row>135</xdr:row>
      <xdr:rowOff>39688</xdr:rowOff>
    </xdr:from>
    <xdr:ext cx="294948" cy="254000"/>
    <xdr:pic>
      <xdr:nvPicPr>
        <xdr:cNvPr id="943" name="Picture 942">
          <a:extLst>
            <a:ext uri="{FF2B5EF4-FFF2-40B4-BE49-F238E27FC236}">
              <a16:creationId xmlns:a16="http://schemas.microsoft.com/office/drawing/2014/main" id="{00000000-0008-0000-0D00-0000AF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45626338"/>
          <a:ext cx="294948" cy="254000"/>
        </a:xfrm>
        <a:prstGeom prst="rect">
          <a:avLst/>
        </a:prstGeom>
      </xdr:spPr>
    </xdr:pic>
    <xdr:clientData/>
  </xdr:oneCellAnchor>
  <xdr:oneCellAnchor>
    <xdr:from>
      <xdr:col>2</xdr:col>
      <xdr:colOff>56901</xdr:colOff>
      <xdr:row>136</xdr:row>
      <xdr:rowOff>39688</xdr:rowOff>
    </xdr:from>
    <xdr:ext cx="257674" cy="254000"/>
    <xdr:pic>
      <xdr:nvPicPr>
        <xdr:cNvPr id="944" name="Picture 943">
          <a:extLst>
            <a:ext uri="{FF2B5EF4-FFF2-40B4-BE49-F238E27FC236}">
              <a16:creationId xmlns:a16="http://schemas.microsoft.com/office/drawing/2014/main" id="{00000000-0008-0000-0D00-0000B0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45959713"/>
          <a:ext cx="257674" cy="254000"/>
        </a:xfrm>
        <a:prstGeom prst="rect">
          <a:avLst/>
        </a:prstGeom>
      </xdr:spPr>
    </xdr:pic>
    <xdr:clientData/>
  </xdr:oneCellAnchor>
  <xdr:oneCellAnchor>
    <xdr:from>
      <xdr:col>6</xdr:col>
      <xdr:colOff>122963</xdr:colOff>
      <xdr:row>136</xdr:row>
      <xdr:rowOff>39688</xdr:rowOff>
    </xdr:from>
    <xdr:ext cx="192225" cy="254000"/>
    <xdr:pic>
      <xdr:nvPicPr>
        <xdr:cNvPr id="945" name="Picture 944">
          <a:extLst>
            <a:ext uri="{FF2B5EF4-FFF2-40B4-BE49-F238E27FC236}">
              <a16:creationId xmlns:a16="http://schemas.microsoft.com/office/drawing/2014/main" id="{00000000-0008-0000-0D00-0000B1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45959713"/>
          <a:ext cx="192225" cy="254000"/>
        </a:xfrm>
        <a:prstGeom prst="rect">
          <a:avLst/>
        </a:prstGeom>
      </xdr:spPr>
    </xdr:pic>
    <xdr:clientData/>
  </xdr:oneCellAnchor>
  <xdr:oneCellAnchor>
    <xdr:from>
      <xdr:col>2</xdr:col>
      <xdr:colOff>58170</xdr:colOff>
      <xdr:row>137</xdr:row>
      <xdr:rowOff>39688</xdr:rowOff>
    </xdr:from>
    <xdr:ext cx="255135" cy="254000"/>
    <xdr:pic>
      <xdr:nvPicPr>
        <xdr:cNvPr id="946" name="Picture 945">
          <a:extLst>
            <a:ext uri="{FF2B5EF4-FFF2-40B4-BE49-F238E27FC236}">
              <a16:creationId xmlns:a16="http://schemas.microsoft.com/office/drawing/2014/main" id="{00000000-0008-0000-0D00-0000B2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46293088"/>
          <a:ext cx="255135" cy="254000"/>
        </a:xfrm>
        <a:prstGeom prst="rect">
          <a:avLst/>
        </a:prstGeom>
      </xdr:spPr>
    </xdr:pic>
    <xdr:clientData/>
  </xdr:oneCellAnchor>
  <xdr:oneCellAnchor>
    <xdr:from>
      <xdr:col>6</xdr:col>
      <xdr:colOff>91413</xdr:colOff>
      <xdr:row>137</xdr:row>
      <xdr:rowOff>39688</xdr:rowOff>
    </xdr:from>
    <xdr:ext cx="255324" cy="254000"/>
    <xdr:pic>
      <xdr:nvPicPr>
        <xdr:cNvPr id="947" name="Picture 946">
          <a:extLst>
            <a:ext uri="{FF2B5EF4-FFF2-40B4-BE49-F238E27FC236}">
              <a16:creationId xmlns:a16="http://schemas.microsoft.com/office/drawing/2014/main" id="{00000000-0008-0000-0D00-0000B3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46293088"/>
          <a:ext cx="255324" cy="254000"/>
        </a:xfrm>
        <a:prstGeom prst="rect">
          <a:avLst/>
        </a:prstGeom>
      </xdr:spPr>
    </xdr:pic>
    <xdr:clientData/>
  </xdr:oneCellAnchor>
  <xdr:oneCellAnchor>
    <xdr:from>
      <xdr:col>2</xdr:col>
      <xdr:colOff>72280</xdr:colOff>
      <xdr:row>138</xdr:row>
      <xdr:rowOff>39688</xdr:rowOff>
    </xdr:from>
    <xdr:ext cx="226914" cy="254000"/>
    <xdr:pic>
      <xdr:nvPicPr>
        <xdr:cNvPr id="948" name="Picture 947">
          <a:extLst>
            <a:ext uri="{FF2B5EF4-FFF2-40B4-BE49-F238E27FC236}">
              <a16:creationId xmlns:a16="http://schemas.microsoft.com/office/drawing/2014/main" id="{00000000-0008-0000-0D00-0000B4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46626463"/>
          <a:ext cx="226914" cy="254000"/>
        </a:xfrm>
        <a:prstGeom prst="rect">
          <a:avLst/>
        </a:prstGeom>
      </xdr:spPr>
    </xdr:pic>
    <xdr:clientData/>
  </xdr:oneCellAnchor>
  <xdr:oneCellAnchor>
    <xdr:from>
      <xdr:col>6</xdr:col>
      <xdr:colOff>91413</xdr:colOff>
      <xdr:row>138</xdr:row>
      <xdr:rowOff>39688</xdr:rowOff>
    </xdr:from>
    <xdr:ext cx="255324" cy="254000"/>
    <xdr:pic>
      <xdr:nvPicPr>
        <xdr:cNvPr id="949" name="Picture 948">
          <a:extLst>
            <a:ext uri="{FF2B5EF4-FFF2-40B4-BE49-F238E27FC236}">
              <a16:creationId xmlns:a16="http://schemas.microsoft.com/office/drawing/2014/main" id="{00000000-0008-0000-0D00-0000B5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46626463"/>
          <a:ext cx="255324" cy="254000"/>
        </a:xfrm>
        <a:prstGeom prst="rect">
          <a:avLst/>
        </a:prstGeom>
      </xdr:spPr>
    </xdr:pic>
    <xdr:clientData/>
  </xdr:oneCellAnchor>
  <xdr:oneCellAnchor>
    <xdr:from>
      <xdr:col>2</xdr:col>
      <xdr:colOff>58076</xdr:colOff>
      <xdr:row>139</xdr:row>
      <xdr:rowOff>39688</xdr:rowOff>
    </xdr:from>
    <xdr:ext cx="255324" cy="254000"/>
    <xdr:pic>
      <xdr:nvPicPr>
        <xdr:cNvPr id="950" name="Picture 949">
          <a:extLst>
            <a:ext uri="{FF2B5EF4-FFF2-40B4-BE49-F238E27FC236}">
              <a16:creationId xmlns:a16="http://schemas.microsoft.com/office/drawing/2014/main" id="{00000000-0008-0000-0D00-0000B6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46959838"/>
          <a:ext cx="255324" cy="254000"/>
        </a:xfrm>
        <a:prstGeom prst="rect">
          <a:avLst/>
        </a:prstGeom>
      </xdr:spPr>
    </xdr:pic>
    <xdr:clientData/>
  </xdr:oneCellAnchor>
  <xdr:oneCellAnchor>
    <xdr:from>
      <xdr:col>6</xdr:col>
      <xdr:colOff>91507</xdr:colOff>
      <xdr:row>139</xdr:row>
      <xdr:rowOff>39688</xdr:rowOff>
    </xdr:from>
    <xdr:ext cx="255135" cy="254000"/>
    <xdr:pic>
      <xdr:nvPicPr>
        <xdr:cNvPr id="951" name="Picture 950">
          <a:extLst>
            <a:ext uri="{FF2B5EF4-FFF2-40B4-BE49-F238E27FC236}">
              <a16:creationId xmlns:a16="http://schemas.microsoft.com/office/drawing/2014/main" id="{00000000-0008-0000-0D00-0000B7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46959838"/>
          <a:ext cx="255135" cy="254000"/>
        </a:xfrm>
        <a:prstGeom prst="rect">
          <a:avLst/>
        </a:prstGeom>
      </xdr:spPr>
    </xdr:pic>
    <xdr:clientData/>
  </xdr:oneCellAnchor>
  <xdr:oneCellAnchor>
    <xdr:from>
      <xdr:col>2</xdr:col>
      <xdr:colOff>56901</xdr:colOff>
      <xdr:row>140</xdr:row>
      <xdr:rowOff>39688</xdr:rowOff>
    </xdr:from>
    <xdr:ext cx="257674" cy="254000"/>
    <xdr:pic>
      <xdr:nvPicPr>
        <xdr:cNvPr id="952" name="Picture 951">
          <a:extLst>
            <a:ext uri="{FF2B5EF4-FFF2-40B4-BE49-F238E27FC236}">
              <a16:creationId xmlns:a16="http://schemas.microsoft.com/office/drawing/2014/main" id="{00000000-0008-0000-0D00-0000B8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47293213"/>
          <a:ext cx="257674" cy="254000"/>
        </a:xfrm>
        <a:prstGeom prst="rect">
          <a:avLst/>
        </a:prstGeom>
      </xdr:spPr>
    </xdr:pic>
    <xdr:clientData/>
  </xdr:oneCellAnchor>
  <xdr:oneCellAnchor>
    <xdr:from>
      <xdr:col>6</xdr:col>
      <xdr:colOff>104283</xdr:colOff>
      <xdr:row>140</xdr:row>
      <xdr:rowOff>39688</xdr:rowOff>
    </xdr:from>
    <xdr:ext cx="229585" cy="254000"/>
    <xdr:pic>
      <xdr:nvPicPr>
        <xdr:cNvPr id="953" name="Picture 952">
          <a:extLst>
            <a:ext uri="{FF2B5EF4-FFF2-40B4-BE49-F238E27FC236}">
              <a16:creationId xmlns:a16="http://schemas.microsoft.com/office/drawing/2014/main" id="{00000000-0008-0000-0D00-0000B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47293213"/>
          <a:ext cx="229585" cy="254000"/>
        </a:xfrm>
        <a:prstGeom prst="rect">
          <a:avLst/>
        </a:prstGeom>
      </xdr:spPr>
    </xdr:pic>
    <xdr:clientData/>
  </xdr:oneCellAnchor>
  <xdr:oneCellAnchor>
    <xdr:from>
      <xdr:col>2</xdr:col>
      <xdr:colOff>74840</xdr:colOff>
      <xdr:row>142</xdr:row>
      <xdr:rowOff>39688</xdr:rowOff>
    </xdr:from>
    <xdr:ext cx="221796" cy="254000"/>
    <xdr:pic>
      <xdr:nvPicPr>
        <xdr:cNvPr id="954" name="Picture 953">
          <a:extLst>
            <a:ext uri="{FF2B5EF4-FFF2-40B4-BE49-F238E27FC236}">
              <a16:creationId xmlns:a16="http://schemas.microsoft.com/office/drawing/2014/main" id="{00000000-0008-0000-0D00-0000BA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47959963"/>
          <a:ext cx="221796" cy="254000"/>
        </a:xfrm>
        <a:prstGeom prst="rect">
          <a:avLst/>
        </a:prstGeom>
      </xdr:spPr>
    </xdr:pic>
    <xdr:clientData/>
  </xdr:oneCellAnchor>
  <xdr:oneCellAnchor>
    <xdr:from>
      <xdr:col>6</xdr:col>
      <xdr:colOff>91413</xdr:colOff>
      <xdr:row>142</xdr:row>
      <xdr:rowOff>39688</xdr:rowOff>
    </xdr:from>
    <xdr:ext cx="255324" cy="254000"/>
    <xdr:pic>
      <xdr:nvPicPr>
        <xdr:cNvPr id="955" name="Picture 954">
          <a:extLst>
            <a:ext uri="{FF2B5EF4-FFF2-40B4-BE49-F238E27FC236}">
              <a16:creationId xmlns:a16="http://schemas.microsoft.com/office/drawing/2014/main" id="{00000000-0008-0000-0D00-0000BB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47959963"/>
          <a:ext cx="255324" cy="254000"/>
        </a:xfrm>
        <a:prstGeom prst="rect">
          <a:avLst/>
        </a:prstGeom>
      </xdr:spPr>
    </xdr:pic>
    <xdr:clientData/>
  </xdr:oneCellAnchor>
  <xdr:oneCellAnchor>
    <xdr:from>
      <xdr:col>2</xdr:col>
      <xdr:colOff>58076</xdr:colOff>
      <xdr:row>143</xdr:row>
      <xdr:rowOff>39688</xdr:rowOff>
    </xdr:from>
    <xdr:ext cx="255324" cy="254000"/>
    <xdr:pic>
      <xdr:nvPicPr>
        <xdr:cNvPr id="956" name="Picture 955">
          <a:extLst>
            <a:ext uri="{FF2B5EF4-FFF2-40B4-BE49-F238E27FC236}">
              <a16:creationId xmlns:a16="http://schemas.microsoft.com/office/drawing/2014/main" id="{00000000-0008-0000-0D00-0000BC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48293338"/>
          <a:ext cx="255324" cy="254000"/>
        </a:xfrm>
        <a:prstGeom prst="rect">
          <a:avLst/>
        </a:prstGeom>
      </xdr:spPr>
    </xdr:pic>
    <xdr:clientData/>
  </xdr:oneCellAnchor>
  <xdr:oneCellAnchor>
    <xdr:from>
      <xdr:col>6</xdr:col>
      <xdr:colOff>112966</xdr:colOff>
      <xdr:row>143</xdr:row>
      <xdr:rowOff>39688</xdr:rowOff>
    </xdr:from>
    <xdr:ext cx="212218" cy="254000"/>
    <xdr:pic>
      <xdr:nvPicPr>
        <xdr:cNvPr id="957" name="Picture 956">
          <a:extLst>
            <a:ext uri="{FF2B5EF4-FFF2-40B4-BE49-F238E27FC236}">
              <a16:creationId xmlns:a16="http://schemas.microsoft.com/office/drawing/2014/main" id="{00000000-0008-0000-0D00-0000BD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48293338"/>
          <a:ext cx="212218" cy="254000"/>
        </a:xfrm>
        <a:prstGeom prst="rect">
          <a:avLst/>
        </a:prstGeom>
      </xdr:spPr>
    </xdr:pic>
    <xdr:clientData/>
  </xdr:oneCellAnchor>
  <xdr:oneCellAnchor>
    <xdr:from>
      <xdr:col>2</xdr:col>
      <xdr:colOff>59230</xdr:colOff>
      <xdr:row>144</xdr:row>
      <xdr:rowOff>39688</xdr:rowOff>
    </xdr:from>
    <xdr:ext cx="253016" cy="254000"/>
    <xdr:pic>
      <xdr:nvPicPr>
        <xdr:cNvPr id="958" name="Picture 957">
          <a:extLst>
            <a:ext uri="{FF2B5EF4-FFF2-40B4-BE49-F238E27FC236}">
              <a16:creationId xmlns:a16="http://schemas.microsoft.com/office/drawing/2014/main" id="{00000000-0008-0000-0D00-0000BE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48626713"/>
          <a:ext cx="253016" cy="254000"/>
        </a:xfrm>
        <a:prstGeom prst="rect">
          <a:avLst/>
        </a:prstGeom>
      </xdr:spPr>
    </xdr:pic>
    <xdr:clientData/>
  </xdr:oneCellAnchor>
  <xdr:oneCellAnchor>
    <xdr:from>
      <xdr:col>6</xdr:col>
      <xdr:colOff>91413</xdr:colOff>
      <xdr:row>144</xdr:row>
      <xdr:rowOff>39688</xdr:rowOff>
    </xdr:from>
    <xdr:ext cx="255324" cy="254000"/>
    <xdr:pic>
      <xdr:nvPicPr>
        <xdr:cNvPr id="959" name="Picture 958">
          <a:extLst>
            <a:ext uri="{FF2B5EF4-FFF2-40B4-BE49-F238E27FC236}">
              <a16:creationId xmlns:a16="http://schemas.microsoft.com/office/drawing/2014/main" id="{00000000-0008-0000-0D00-0000BF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48626713"/>
          <a:ext cx="255324" cy="254000"/>
        </a:xfrm>
        <a:prstGeom prst="rect">
          <a:avLst/>
        </a:prstGeom>
      </xdr:spPr>
    </xdr:pic>
    <xdr:clientData/>
  </xdr:oneCellAnchor>
  <xdr:oneCellAnchor>
    <xdr:from>
      <xdr:col>2</xdr:col>
      <xdr:colOff>58076</xdr:colOff>
      <xdr:row>146</xdr:row>
      <xdr:rowOff>39688</xdr:rowOff>
    </xdr:from>
    <xdr:ext cx="255324" cy="254000"/>
    <xdr:pic>
      <xdr:nvPicPr>
        <xdr:cNvPr id="960" name="Picture 959">
          <a:extLst>
            <a:ext uri="{FF2B5EF4-FFF2-40B4-BE49-F238E27FC236}">
              <a16:creationId xmlns:a16="http://schemas.microsoft.com/office/drawing/2014/main" id="{00000000-0008-0000-0D00-0000C0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49293463"/>
          <a:ext cx="255324" cy="254000"/>
        </a:xfrm>
        <a:prstGeom prst="rect">
          <a:avLst/>
        </a:prstGeom>
      </xdr:spPr>
    </xdr:pic>
    <xdr:clientData/>
  </xdr:oneCellAnchor>
  <xdr:oneCellAnchor>
    <xdr:from>
      <xdr:col>6</xdr:col>
      <xdr:colOff>91413</xdr:colOff>
      <xdr:row>146</xdr:row>
      <xdr:rowOff>39688</xdr:rowOff>
    </xdr:from>
    <xdr:ext cx="255324" cy="254000"/>
    <xdr:pic>
      <xdr:nvPicPr>
        <xdr:cNvPr id="961" name="Picture 960">
          <a:extLst>
            <a:ext uri="{FF2B5EF4-FFF2-40B4-BE49-F238E27FC236}">
              <a16:creationId xmlns:a16="http://schemas.microsoft.com/office/drawing/2014/main" id="{00000000-0008-0000-0D00-0000C1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49293463"/>
          <a:ext cx="255324" cy="254000"/>
        </a:xfrm>
        <a:prstGeom prst="rect">
          <a:avLst/>
        </a:prstGeom>
      </xdr:spPr>
    </xdr:pic>
    <xdr:clientData/>
  </xdr:oneCellAnchor>
  <xdr:oneCellAnchor>
    <xdr:from>
      <xdr:col>2</xdr:col>
      <xdr:colOff>89625</xdr:colOff>
      <xdr:row>150</xdr:row>
      <xdr:rowOff>39688</xdr:rowOff>
    </xdr:from>
    <xdr:ext cx="192225" cy="254000"/>
    <xdr:pic>
      <xdr:nvPicPr>
        <xdr:cNvPr id="962" name="Picture 961">
          <a:extLst>
            <a:ext uri="{FF2B5EF4-FFF2-40B4-BE49-F238E27FC236}">
              <a16:creationId xmlns:a16="http://schemas.microsoft.com/office/drawing/2014/main" id="{00000000-0008-0000-0D00-0000C2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50693638"/>
          <a:ext cx="192225" cy="254000"/>
        </a:xfrm>
        <a:prstGeom prst="rect">
          <a:avLst/>
        </a:prstGeom>
      </xdr:spPr>
    </xdr:pic>
    <xdr:clientData/>
  </xdr:oneCellAnchor>
  <xdr:oneCellAnchor>
    <xdr:from>
      <xdr:col>6</xdr:col>
      <xdr:colOff>92567</xdr:colOff>
      <xdr:row>150</xdr:row>
      <xdr:rowOff>39688</xdr:rowOff>
    </xdr:from>
    <xdr:ext cx="253016" cy="254000"/>
    <xdr:pic>
      <xdr:nvPicPr>
        <xdr:cNvPr id="963" name="Picture 962">
          <a:extLst>
            <a:ext uri="{FF2B5EF4-FFF2-40B4-BE49-F238E27FC236}">
              <a16:creationId xmlns:a16="http://schemas.microsoft.com/office/drawing/2014/main" id="{00000000-0008-0000-0D00-0000C3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50693638"/>
          <a:ext cx="253016" cy="254000"/>
        </a:xfrm>
        <a:prstGeom prst="rect">
          <a:avLst/>
        </a:prstGeom>
      </xdr:spPr>
    </xdr:pic>
    <xdr:clientData/>
  </xdr:oneCellAnchor>
  <xdr:oneCellAnchor>
    <xdr:from>
      <xdr:col>2</xdr:col>
      <xdr:colOff>58076</xdr:colOff>
      <xdr:row>151</xdr:row>
      <xdr:rowOff>39688</xdr:rowOff>
    </xdr:from>
    <xdr:ext cx="255324" cy="254000"/>
    <xdr:pic>
      <xdr:nvPicPr>
        <xdr:cNvPr id="964" name="Picture 963">
          <a:extLst>
            <a:ext uri="{FF2B5EF4-FFF2-40B4-BE49-F238E27FC236}">
              <a16:creationId xmlns:a16="http://schemas.microsoft.com/office/drawing/2014/main" id="{00000000-0008-0000-0D00-0000C4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51027013"/>
          <a:ext cx="255324" cy="254000"/>
        </a:xfrm>
        <a:prstGeom prst="rect">
          <a:avLst/>
        </a:prstGeom>
      </xdr:spPr>
    </xdr:pic>
    <xdr:clientData/>
  </xdr:oneCellAnchor>
  <xdr:oneCellAnchor>
    <xdr:from>
      <xdr:col>6</xdr:col>
      <xdr:colOff>90238</xdr:colOff>
      <xdr:row>151</xdr:row>
      <xdr:rowOff>39688</xdr:rowOff>
    </xdr:from>
    <xdr:ext cx="257674" cy="254000"/>
    <xdr:pic>
      <xdr:nvPicPr>
        <xdr:cNvPr id="965" name="Picture 964">
          <a:extLst>
            <a:ext uri="{FF2B5EF4-FFF2-40B4-BE49-F238E27FC236}">
              <a16:creationId xmlns:a16="http://schemas.microsoft.com/office/drawing/2014/main" id="{00000000-0008-0000-0D00-0000C5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51027013"/>
          <a:ext cx="257674" cy="254000"/>
        </a:xfrm>
        <a:prstGeom prst="rect">
          <a:avLst/>
        </a:prstGeom>
      </xdr:spPr>
    </xdr:pic>
    <xdr:clientData/>
  </xdr:oneCellAnchor>
  <xdr:oneCellAnchor>
    <xdr:from>
      <xdr:col>2</xdr:col>
      <xdr:colOff>58076</xdr:colOff>
      <xdr:row>152</xdr:row>
      <xdr:rowOff>39688</xdr:rowOff>
    </xdr:from>
    <xdr:ext cx="255324" cy="254000"/>
    <xdr:pic>
      <xdr:nvPicPr>
        <xdr:cNvPr id="966" name="Picture 965">
          <a:extLst>
            <a:ext uri="{FF2B5EF4-FFF2-40B4-BE49-F238E27FC236}">
              <a16:creationId xmlns:a16="http://schemas.microsoft.com/office/drawing/2014/main" id="{00000000-0008-0000-0D00-0000C6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51360388"/>
          <a:ext cx="255324" cy="254000"/>
        </a:xfrm>
        <a:prstGeom prst="rect">
          <a:avLst/>
        </a:prstGeom>
      </xdr:spPr>
    </xdr:pic>
    <xdr:clientData/>
  </xdr:oneCellAnchor>
  <xdr:oneCellAnchor>
    <xdr:from>
      <xdr:col>6</xdr:col>
      <xdr:colOff>95406</xdr:colOff>
      <xdr:row>152</xdr:row>
      <xdr:rowOff>39688</xdr:rowOff>
    </xdr:from>
    <xdr:ext cx="247339" cy="254000"/>
    <xdr:pic>
      <xdr:nvPicPr>
        <xdr:cNvPr id="967" name="Picture 966">
          <a:extLst>
            <a:ext uri="{FF2B5EF4-FFF2-40B4-BE49-F238E27FC236}">
              <a16:creationId xmlns:a16="http://schemas.microsoft.com/office/drawing/2014/main" id="{00000000-0008-0000-0D00-0000C7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51360388"/>
          <a:ext cx="247339" cy="254000"/>
        </a:xfrm>
        <a:prstGeom prst="rect">
          <a:avLst/>
        </a:prstGeom>
      </xdr:spPr>
    </xdr:pic>
    <xdr:clientData/>
  </xdr:oneCellAnchor>
  <xdr:oneCellAnchor>
    <xdr:from>
      <xdr:col>2</xdr:col>
      <xdr:colOff>58076</xdr:colOff>
      <xdr:row>153</xdr:row>
      <xdr:rowOff>39688</xdr:rowOff>
    </xdr:from>
    <xdr:ext cx="255324" cy="254000"/>
    <xdr:pic>
      <xdr:nvPicPr>
        <xdr:cNvPr id="968" name="Picture 967">
          <a:extLst>
            <a:ext uri="{FF2B5EF4-FFF2-40B4-BE49-F238E27FC236}">
              <a16:creationId xmlns:a16="http://schemas.microsoft.com/office/drawing/2014/main" id="{00000000-0008-0000-0D00-0000C8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51693763"/>
          <a:ext cx="255324" cy="254000"/>
        </a:xfrm>
        <a:prstGeom prst="rect">
          <a:avLst/>
        </a:prstGeom>
      </xdr:spPr>
    </xdr:pic>
    <xdr:clientData/>
  </xdr:oneCellAnchor>
  <xdr:oneCellAnchor>
    <xdr:from>
      <xdr:col>6</xdr:col>
      <xdr:colOff>105618</xdr:colOff>
      <xdr:row>153</xdr:row>
      <xdr:rowOff>39688</xdr:rowOff>
    </xdr:from>
    <xdr:ext cx="226914" cy="254000"/>
    <xdr:pic>
      <xdr:nvPicPr>
        <xdr:cNvPr id="969" name="Picture 968">
          <a:extLst>
            <a:ext uri="{FF2B5EF4-FFF2-40B4-BE49-F238E27FC236}">
              <a16:creationId xmlns:a16="http://schemas.microsoft.com/office/drawing/2014/main" id="{00000000-0008-0000-0D00-0000C9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51693763"/>
          <a:ext cx="226914" cy="254000"/>
        </a:xfrm>
        <a:prstGeom prst="rect">
          <a:avLst/>
        </a:prstGeom>
      </xdr:spPr>
    </xdr:pic>
    <xdr:clientData/>
  </xdr:oneCellAnchor>
  <xdr:oneCellAnchor>
    <xdr:from>
      <xdr:col>2</xdr:col>
      <xdr:colOff>58076</xdr:colOff>
      <xdr:row>154</xdr:row>
      <xdr:rowOff>39688</xdr:rowOff>
    </xdr:from>
    <xdr:ext cx="255324" cy="254000"/>
    <xdr:pic>
      <xdr:nvPicPr>
        <xdr:cNvPr id="970" name="Picture 969">
          <a:extLst>
            <a:ext uri="{FF2B5EF4-FFF2-40B4-BE49-F238E27FC236}">
              <a16:creationId xmlns:a16="http://schemas.microsoft.com/office/drawing/2014/main" id="{00000000-0008-0000-0D00-0000CA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52027138"/>
          <a:ext cx="255324" cy="254000"/>
        </a:xfrm>
        <a:prstGeom prst="rect">
          <a:avLst/>
        </a:prstGeom>
      </xdr:spPr>
    </xdr:pic>
    <xdr:clientData/>
  </xdr:oneCellAnchor>
  <xdr:oneCellAnchor>
    <xdr:from>
      <xdr:col>6</xdr:col>
      <xdr:colOff>91413</xdr:colOff>
      <xdr:row>154</xdr:row>
      <xdr:rowOff>39688</xdr:rowOff>
    </xdr:from>
    <xdr:ext cx="255324" cy="254000"/>
    <xdr:pic>
      <xdr:nvPicPr>
        <xdr:cNvPr id="971" name="Picture 970">
          <a:extLst>
            <a:ext uri="{FF2B5EF4-FFF2-40B4-BE49-F238E27FC236}">
              <a16:creationId xmlns:a16="http://schemas.microsoft.com/office/drawing/2014/main" id="{00000000-0008-0000-0D00-0000CB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52027138"/>
          <a:ext cx="255324" cy="254000"/>
        </a:xfrm>
        <a:prstGeom prst="rect">
          <a:avLst/>
        </a:prstGeom>
      </xdr:spPr>
    </xdr:pic>
    <xdr:clientData/>
  </xdr:oneCellAnchor>
  <xdr:oneCellAnchor>
    <xdr:from>
      <xdr:col>2</xdr:col>
      <xdr:colOff>70945</xdr:colOff>
      <xdr:row>155</xdr:row>
      <xdr:rowOff>39688</xdr:rowOff>
    </xdr:from>
    <xdr:ext cx="229585" cy="254000"/>
    <xdr:pic>
      <xdr:nvPicPr>
        <xdr:cNvPr id="972" name="Picture 971">
          <a:extLst>
            <a:ext uri="{FF2B5EF4-FFF2-40B4-BE49-F238E27FC236}">
              <a16:creationId xmlns:a16="http://schemas.microsoft.com/office/drawing/2014/main" id="{00000000-0008-0000-0D00-0000CC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52360513"/>
          <a:ext cx="229585" cy="254000"/>
        </a:xfrm>
        <a:prstGeom prst="rect">
          <a:avLst/>
        </a:prstGeom>
      </xdr:spPr>
    </xdr:pic>
    <xdr:clientData/>
  </xdr:oneCellAnchor>
  <xdr:oneCellAnchor>
    <xdr:from>
      <xdr:col>6</xdr:col>
      <xdr:colOff>108177</xdr:colOff>
      <xdr:row>155</xdr:row>
      <xdr:rowOff>39688</xdr:rowOff>
    </xdr:from>
    <xdr:ext cx="221796" cy="254000"/>
    <xdr:pic>
      <xdr:nvPicPr>
        <xdr:cNvPr id="973" name="Picture 972">
          <a:extLst>
            <a:ext uri="{FF2B5EF4-FFF2-40B4-BE49-F238E27FC236}">
              <a16:creationId xmlns:a16="http://schemas.microsoft.com/office/drawing/2014/main" id="{00000000-0008-0000-0D00-0000CD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52360513"/>
          <a:ext cx="221796" cy="254000"/>
        </a:xfrm>
        <a:prstGeom prst="rect">
          <a:avLst/>
        </a:prstGeom>
      </xdr:spPr>
    </xdr:pic>
    <xdr:clientData/>
  </xdr:oneCellAnchor>
  <xdr:oneCellAnchor>
    <xdr:from>
      <xdr:col>2</xdr:col>
      <xdr:colOff>79629</xdr:colOff>
      <xdr:row>156</xdr:row>
      <xdr:rowOff>39688</xdr:rowOff>
    </xdr:from>
    <xdr:ext cx="212218" cy="254000"/>
    <xdr:pic>
      <xdr:nvPicPr>
        <xdr:cNvPr id="974" name="Picture 973">
          <a:extLst>
            <a:ext uri="{FF2B5EF4-FFF2-40B4-BE49-F238E27FC236}">
              <a16:creationId xmlns:a16="http://schemas.microsoft.com/office/drawing/2014/main" id="{00000000-0008-0000-0D00-0000CE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52693888"/>
          <a:ext cx="212218" cy="254000"/>
        </a:xfrm>
        <a:prstGeom prst="rect">
          <a:avLst/>
        </a:prstGeom>
      </xdr:spPr>
    </xdr:pic>
    <xdr:clientData/>
  </xdr:oneCellAnchor>
  <xdr:oneCellAnchor>
    <xdr:from>
      <xdr:col>6</xdr:col>
      <xdr:colOff>91507</xdr:colOff>
      <xdr:row>156</xdr:row>
      <xdr:rowOff>39688</xdr:rowOff>
    </xdr:from>
    <xdr:ext cx="255135" cy="254000"/>
    <xdr:pic>
      <xdr:nvPicPr>
        <xdr:cNvPr id="975" name="Picture 974">
          <a:extLst>
            <a:ext uri="{FF2B5EF4-FFF2-40B4-BE49-F238E27FC236}">
              <a16:creationId xmlns:a16="http://schemas.microsoft.com/office/drawing/2014/main" id="{00000000-0008-0000-0D00-0000CF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52693888"/>
          <a:ext cx="255135" cy="254000"/>
        </a:xfrm>
        <a:prstGeom prst="rect">
          <a:avLst/>
        </a:prstGeom>
      </xdr:spPr>
    </xdr:pic>
    <xdr:clientData/>
  </xdr:oneCellAnchor>
  <xdr:oneCellAnchor>
    <xdr:from>
      <xdr:col>2</xdr:col>
      <xdr:colOff>38263</xdr:colOff>
      <xdr:row>158</xdr:row>
      <xdr:rowOff>39688</xdr:rowOff>
    </xdr:from>
    <xdr:ext cx="294948" cy="254000"/>
    <xdr:pic>
      <xdr:nvPicPr>
        <xdr:cNvPr id="976" name="Picture 975">
          <a:extLst>
            <a:ext uri="{FF2B5EF4-FFF2-40B4-BE49-F238E27FC236}">
              <a16:creationId xmlns:a16="http://schemas.microsoft.com/office/drawing/2014/main" id="{00000000-0008-0000-0D00-0000D0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53360638"/>
          <a:ext cx="294948" cy="254000"/>
        </a:xfrm>
        <a:prstGeom prst="rect">
          <a:avLst/>
        </a:prstGeom>
      </xdr:spPr>
    </xdr:pic>
    <xdr:clientData/>
  </xdr:oneCellAnchor>
  <xdr:oneCellAnchor>
    <xdr:from>
      <xdr:col>6</xdr:col>
      <xdr:colOff>91413</xdr:colOff>
      <xdr:row>158</xdr:row>
      <xdr:rowOff>39688</xdr:rowOff>
    </xdr:from>
    <xdr:ext cx="255324" cy="254000"/>
    <xdr:pic>
      <xdr:nvPicPr>
        <xdr:cNvPr id="977" name="Picture 976">
          <a:extLst>
            <a:ext uri="{FF2B5EF4-FFF2-40B4-BE49-F238E27FC236}">
              <a16:creationId xmlns:a16="http://schemas.microsoft.com/office/drawing/2014/main" id="{00000000-0008-0000-0D00-0000D1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53360638"/>
          <a:ext cx="255324" cy="254000"/>
        </a:xfrm>
        <a:prstGeom prst="rect">
          <a:avLst/>
        </a:prstGeom>
      </xdr:spPr>
    </xdr:pic>
    <xdr:clientData/>
  </xdr:oneCellAnchor>
  <xdr:oneCellAnchor>
    <xdr:from>
      <xdr:col>2</xdr:col>
      <xdr:colOff>58076</xdr:colOff>
      <xdr:row>159</xdr:row>
      <xdr:rowOff>39688</xdr:rowOff>
    </xdr:from>
    <xdr:ext cx="255324" cy="254000"/>
    <xdr:pic>
      <xdr:nvPicPr>
        <xdr:cNvPr id="978" name="Picture 977">
          <a:extLst>
            <a:ext uri="{FF2B5EF4-FFF2-40B4-BE49-F238E27FC236}">
              <a16:creationId xmlns:a16="http://schemas.microsoft.com/office/drawing/2014/main" id="{00000000-0008-0000-0D00-0000D2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53694013"/>
          <a:ext cx="255324" cy="254000"/>
        </a:xfrm>
        <a:prstGeom prst="rect">
          <a:avLst/>
        </a:prstGeom>
      </xdr:spPr>
    </xdr:pic>
    <xdr:clientData/>
  </xdr:oneCellAnchor>
  <xdr:oneCellAnchor>
    <xdr:from>
      <xdr:col>6</xdr:col>
      <xdr:colOff>91413</xdr:colOff>
      <xdr:row>159</xdr:row>
      <xdr:rowOff>39688</xdr:rowOff>
    </xdr:from>
    <xdr:ext cx="255324" cy="254000"/>
    <xdr:pic>
      <xdr:nvPicPr>
        <xdr:cNvPr id="979" name="Picture 978">
          <a:extLst>
            <a:ext uri="{FF2B5EF4-FFF2-40B4-BE49-F238E27FC236}">
              <a16:creationId xmlns:a16="http://schemas.microsoft.com/office/drawing/2014/main" id="{00000000-0008-0000-0D00-0000D3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53694013"/>
          <a:ext cx="255324" cy="254000"/>
        </a:xfrm>
        <a:prstGeom prst="rect">
          <a:avLst/>
        </a:prstGeom>
      </xdr:spPr>
    </xdr:pic>
    <xdr:clientData/>
  </xdr:oneCellAnchor>
  <xdr:oneCellAnchor>
    <xdr:from>
      <xdr:col>2</xdr:col>
      <xdr:colOff>58170</xdr:colOff>
      <xdr:row>161</xdr:row>
      <xdr:rowOff>39688</xdr:rowOff>
    </xdr:from>
    <xdr:ext cx="255135" cy="254000"/>
    <xdr:pic>
      <xdr:nvPicPr>
        <xdr:cNvPr id="980" name="Picture 979">
          <a:extLst>
            <a:ext uri="{FF2B5EF4-FFF2-40B4-BE49-F238E27FC236}">
              <a16:creationId xmlns:a16="http://schemas.microsoft.com/office/drawing/2014/main" id="{00000000-0008-0000-0D00-0000D4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54360763"/>
          <a:ext cx="255135" cy="254000"/>
        </a:xfrm>
        <a:prstGeom prst="rect">
          <a:avLst/>
        </a:prstGeom>
      </xdr:spPr>
    </xdr:pic>
    <xdr:clientData/>
  </xdr:oneCellAnchor>
  <xdr:oneCellAnchor>
    <xdr:from>
      <xdr:col>6</xdr:col>
      <xdr:colOff>90238</xdr:colOff>
      <xdr:row>161</xdr:row>
      <xdr:rowOff>39688</xdr:rowOff>
    </xdr:from>
    <xdr:ext cx="257674" cy="254000"/>
    <xdr:pic>
      <xdr:nvPicPr>
        <xdr:cNvPr id="981" name="Picture 980">
          <a:extLst>
            <a:ext uri="{FF2B5EF4-FFF2-40B4-BE49-F238E27FC236}">
              <a16:creationId xmlns:a16="http://schemas.microsoft.com/office/drawing/2014/main" id="{00000000-0008-0000-0D00-0000D5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54360763"/>
          <a:ext cx="257674" cy="254000"/>
        </a:xfrm>
        <a:prstGeom prst="rect">
          <a:avLst/>
        </a:prstGeom>
      </xdr:spPr>
    </xdr:pic>
    <xdr:clientData/>
  </xdr:oneCellAnchor>
  <xdr:oneCellAnchor>
    <xdr:from>
      <xdr:col>2</xdr:col>
      <xdr:colOff>58076</xdr:colOff>
      <xdr:row>165</xdr:row>
      <xdr:rowOff>39688</xdr:rowOff>
    </xdr:from>
    <xdr:ext cx="255324" cy="254000"/>
    <xdr:pic>
      <xdr:nvPicPr>
        <xdr:cNvPr id="982" name="Picture 981">
          <a:extLst>
            <a:ext uri="{FF2B5EF4-FFF2-40B4-BE49-F238E27FC236}">
              <a16:creationId xmlns:a16="http://schemas.microsoft.com/office/drawing/2014/main" id="{00000000-0008-0000-0D00-0000D6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55760938"/>
          <a:ext cx="255324" cy="254000"/>
        </a:xfrm>
        <a:prstGeom prst="rect">
          <a:avLst/>
        </a:prstGeom>
      </xdr:spPr>
    </xdr:pic>
    <xdr:clientData/>
  </xdr:oneCellAnchor>
  <xdr:oneCellAnchor>
    <xdr:from>
      <xdr:col>6</xdr:col>
      <xdr:colOff>95406</xdr:colOff>
      <xdr:row>165</xdr:row>
      <xdr:rowOff>39688</xdr:rowOff>
    </xdr:from>
    <xdr:ext cx="247339" cy="254000"/>
    <xdr:pic>
      <xdr:nvPicPr>
        <xdr:cNvPr id="983" name="Picture 982">
          <a:extLst>
            <a:ext uri="{FF2B5EF4-FFF2-40B4-BE49-F238E27FC236}">
              <a16:creationId xmlns:a16="http://schemas.microsoft.com/office/drawing/2014/main" id="{00000000-0008-0000-0D00-0000D7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55760938"/>
          <a:ext cx="247339" cy="254000"/>
        </a:xfrm>
        <a:prstGeom prst="rect">
          <a:avLst/>
        </a:prstGeom>
      </xdr:spPr>
    </xdr:pic>
    <xdr:clientData/>
  </xdr:oneCellAnchor>
  <xdr:oneCellAnchor>
    <xdr:from>
      <xdr:col>2</xdr:col>
      <xdr:colOff>58170</xdr:colOff>
      <xdr:row>166</xdr:row>
      <xdr:rowOff>39688</xdr:rowOff>
    </xdr:from>
    <xdr:ext cx="255135" cy="254000"/>
    <xdr:pic>
      <xdr:nvPicPr>
        <xdr:cNvPr id="984" name="Picture 983">
          <a:extLst>
            <a:ext uri="{FF2B5EF4-FFF2-40B4-BE49-F238E27FC236}">
              <a16:creationId xmlns:a16="http://schemas.microsoft.com/office/drawing/2014/main" id="{00000000-0008-0000-0D00-0000D8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56094313"/>
          <a:ext cx="255135" cy="254000"/>
        </a:xfrm>
        <a:prstGeom prst="rect">
          <a:avLst/>
        </a:prstGeom>
      </xdr:spPr>
    </xdr:pic>
    <xdr:clientData/>
  </xdr:oneCellAnchor>
  <xdr:oneCellAnchor>
    <xdr:from>
      <xdr:col>6</xdr:col>
      <xdr:colOff>104283</xdr:colOff>
      <xdr:row>166</xdr:row>
      <xdr:rowOff>39688</xdr:rowOff>
    </xdr:from>
    <xdr:ext cx="229585" cy="254000"/>
    <xdr:pic>
      <xdr:nvPicPr>
        <xdr:cNvPr id="985" name="Picture 984">
          <a:extLst>
            <a:ext uri="{FF2B5EF4-FFF2-40B4-BE49-F238E27FC236}">
              <a16:creationId xmlns:a16="http://schemas.microsoft.com/office/drawing/2014/main" id="{00000000-0008-0000-0D00-0000D9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56094313"/>
          <a:ext cx="229585" cy="254000"/>
        </a:xfrm>
        <a:prstGeom prst="rect">
          <a:avLst/>
        </a:prstGeom>
      </xdr:spPr>
    </xdr:pic>
    <xdr:clientData/>
  </xdr:oneCellAnchor>
  <xdr:oneCellAnchor>
    <xdr:from>
      <xdr:col>2</xdr:col>
      <xdr:colOff>56901</xdr:colOff>
      <xdr:row>167</xdr:row>
      <xdr:rowOff>39688</xdr:rowOff>
    </xdr:from>
    <xdr:ext cx="257674" cy="254000"/>
    <xdr:pic>
      <xdr:nvPicPr>
        <xdr:cNvPr id="986" name="Picture 985">
          <a:extLst>
            <a:ext uri="{FF2B5EF4-FFF2-40B4-BE49-F238E27FC236}">
              <a16:creationId xmlns:a16="http://schemas.microsoft.com/office/drawing/2014/main" id="{00000000-0008-0000-0D00-0000DA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56427688"/>
          <a:ext cx="257674" cy="254000"/>
        </a:xfrm>
        <a:prstGeom prst="rect">
          <a:avLst/>
        </a:prstGeom>
      </xdr:spPr>
    </xdr:pic>
    <xdr:clientData/>
  </xdr:oneCellAnchor>
  <xdr:oneCellAnchor>
    <xdr:from>
      <xdr:col>6</xdr:col>
      <xdr:colOff>108177</xdr:colOff>
      <xdr:row>167</xdr:row>
      <xdr:rowOff>39688</xdr:rowOff>
    </xdr:from>
    <xdr:ext cx="221796" cy="254000"/>
    <xdr:pic>
      <xdr:nvPicPr>
        <xdr:cNvPr id="987" name="Picture 986">
          <a:extLst>
            <a:ext uri="{FF2B5EF4-FFF2-40B4-BE49-F238E27FC236}">
              <a16:creationId xmlns:a16="http://schemas.microsoft.com/office/drawing/2014/main" id="{00000000-0008-0000-0D00-0000DB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56427688"/>
          <a:ext cx="221796" cy="254000"/>
        </a:xfrm>
        <a:prstGeom prst="rect">
          <a:avLst/>
        </a:prstGeom>
      </xdr:spPr>
    </xdr:pic>
    <xdr:clientData/>
  </xdr:oneCellAnchor>
  <xdr:oneCellAnchor>
    <xdr:from>
      <xdr:col>2</xdr:col>
      <xdr:colOff>58076</xdr:colOff>
      <xdr:row>168</xdr:row>
      <xdr:rowOff>39688</xdr:rowOff>
    </xdr:from>
    <xdr:ext cx="255324" cy="254000"/>
    <xdr:pic>
      <xdr:nvPicPr>
        <xdr:cNvPr id="988" name="Picture 987">
          <a:extLst>
            <a:ext uri="{FF2B5EF4-FFF2-40B4-BE49-F238E27FC236}">
              <a16:creationId xmlns:a16="http://schemas.microsoft.com/office/drawing/2014/main" id="{00000000-0008-0000-0D00-0000DC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56761063"/>
          <a:ext cx="255324" cy="254000"/>
        </a:xfrm>
        <a:prstGeom prst="rect">
          <a:avLst/>
        </a:prstGeom>
      </xdr:spPr>
    </xdr:pic>
    <xdr:clientData/>
  </xdr:oneCellAnchor>
  <xdr:oneCellAnchor>
    <xdr:from>
      <xdr:col>6</xdr:col>
      <xdr:colOff>122963</xdr:colOff>
      <xdr:row>168</xdr:row>
      <xdr:rowOff>39688</xdr:rowOff>
    </xdr:from>
    <xdr:ext cx="192225" cy="254000"/>
    <xdr:pic>
      <xdr:nvPicPr>
        <xdr:cNvPr id="989" name="Picture 988">
          <a:extLst>
            <a:ext uri="{FF2B5EF4-FFF2-40B4-BE49-F238E27FC236}">
              <a16:creationId xmlns:a16="http://schemas.microsoft.com/office/drawing/2014/main" id="{00000000-0008-0000-0D00-0000DD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56761063"/>
          <a:ext cx="192225" cy="254000"/>
        </a:xfrm>
        <a:prstGeom prst="rect">
          <a:avLst/>
        </a:prstGeom>
      </xdr:spPr>
    </xdr:pic>
    <xdr:clientData/>
  </xdr:oneCellAnchor>
  <xdr:oneCellAnchor>
    <xdr:from>
      <xdr:col>2</xdr:col>
      <xdr:colOff>72280</xdr:colOff>
      <xdr:row>169</xdr:row>
      <xdr:rowOff>39688</xdr:rowOff>
    </xdr:from>
    <xdr:ext cx="226914" cy="254000"/>
    <xdr:pic>
      <xdr:nvPicPr>
        <xdr:cNvPr id="990" name="Picture 989">
          <a:extLst>
            <a:ext uri="{FF2B5EF4-FFF2-40B4-BE49-F238E27FC236}">
              <a16:creationId xmlns:a16="http://schemas.microsoft.com/office/drawing/2014/main" id="{00000000-0008-0000-0D00-0000DE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57094438"/>
          <a:ext cx="226914" cy="254000"/>
        </a:xfrm>
        <a:prstGeom prst="rect">
          <a:avLst/>
        </a:prstGeom>
      </xdr:spPr>
    </xdr:pic>
    <xdr:clientData/>
  </xdr:oneCellAnchor>
  <xdr:oneCellAnchor>
    <xdr:from>
      <xdr:col>6</xdr:col>
      <xdr:colOff>91413</xdr:colOff>
      <xdr:row>169</xdr:row>
      <xdr:rowOff>39688</xdr:rowOff>
    </xdr:from>
    <xdr:ext cx="255324" cy="254000"/>
    <xdr:pic>
      <xdr:nvPicPr>
        <xdr:cNvPr id="991" name="Picture 990">
          <a:extLst>
            <a:ext uri="{FF2B5EF4-FFF2-40B4-BE49-F238E27FC236}">
              <a16:creationId xmlns:a16="http://schemas.microsoft.com/office/drawing/2014/main" id="{00000000-0008-0000-0D00-0000DF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57094438"/>
          <a:ext cx="255324" cy="254000"/>
        </a:xfrm>
        <a:prstGeom prst="rect">
          <a:avLst/>
        </a:prstGeom>
      </xdr:spPr>
    </xdr:pic>
    <xdr:clientData/>
  </xdr:oneCellAnchor>
  <xdr:oneCellAnchor>
    <xdr:from>
      <xdr:col>2</xdr:col>
      <xdr:colOff>58076</xdr:colOff>
      <xdr:row>170</xdr:row>
      <xdr:rowOff>39688</xdr:rowOff>
    </xdr:from>
    <xdr:ext cx="255324" cy="254000"/>
    <xdr:pic>
      <xdr:nvPicPr>
        <xdr:cNvPr id="992" name="Picture 991">
          <a:extLst>
            <a:ext uri="{FF2B5EF4-FFF2-40B4-BE49-F238E27FC236}">
              <a16:creationId xmlns:a16="http://schemas.microsoft.com/office/drawing/2014/main" id="{00000000-0008-0000-0D00-0000E0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57427813"/>
          <a:ext cx="255324" cy="254000"/>
        </a:xfrm>
        <a:prstGeom prst="rect">
          <a:avLst/>
        </a:prstGeom>
      </xdr:spPr>
    </xdr:pic>
    <xdr:clientData/>
  </xdr:oneCellAnchor>
  <xdr:oneCellAnchor>
    <xdr:from>
      <xdr:col>6</xdr:col>
      <xdr:colOff>91413</xdr:colOff>
      <xdr:row>170</xdr:row>
      <xdr:rowOff>39688</xdr:rowOff>
    </xdr:from>
    <xdr:ext cx="255324" cy="254000"/>
    <xdr:pic>
      <xdr:nvPicPr>
        <xdr:cNvPr id="993" name="Picture 992">
          <a:extLst>
            <a:ext uri="{FF2B5EF4-FFF2-40B4-BE49-F238E27FC236}">
              <a16:creationId xmlns:a16="http://schemas.microsoft.com/office/drawing/2014/main" id="{00000000-0008-0000-0D00-0000E1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57427813"/>
          <a:ext cx="255324" cy="254000"/>
        </a:xfrm>
        <a:prstGeom prst="rect">
          <a:avLst/>
        </a:prstGeom>
      </xdr:spPr>
    </xdr:pic>
    <xdr:clientData/>
  </xdr:oneCellAnchor>
  <xdr:oneCellAnchor>
    <xdr:from>
      <xdr:col>2</xdr:col>
      <xdr:colOff>58170</xdr:colOff>
      <xdr:row>172</xdr:row>
      <xdr:rowOff>39688</xdr:rowOff>
    </xdr:from>
    <xdr:ext cx="255135" cy="254000"/>
    <xdr:pic>
      <xdr:nvPicPr>
        <xdr:cNvPr id="994" name="Picture 993">
          <a:extLst>
            <a:ext uri="{FF2B5EF4-FFF2-40B4-BE49-F238E27FC236}">
              <a16:creationId xmlns:a16="http://schemas.microsoft.com/office/drawing/2014/main" id="{00000000-0008-0000-0D00-0000E2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58094563"/>
          <a:ext cx="255135" cy="254000"/>
        </a:xfrm>
        <a:prstGeom prst="rect">
          <a:avLst/>
        </a:prstGeom>
      </xdr:spPr>
    </xdr:pic>
    <xdr:clientData/>
  </xdr:oneCellAnchor>
  <xdr:oneCellAnchor>
    <xdr:from>
      <xdr:col>6</xdr:col>
      <xdr:colOff>90238</xdr:colOff>
      <xdr:row>172</xdr:row>
      <xdr:rowOff>39688</xdr:rowOff>
    </xdr:from>
    <xdr:ext cx="257674" cy="254000"/>
    <xdr:pic>
      <xdr:nvPicPr>
        <xdr:cNvPr id="995" name="Picture 994">
          <a:extLst>
            <a:ext uri="{FF2B5EF4-FFF2-40B4-BE49-F238E27FC236}">
              <a16:creationId xmlns:a16="http://schemas.microsoft.com/office/drawing/2014/main" id="{00000000-0008-0000-0D00-0000E3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58094563"/>
          <a:ext cx="257674" cy="254000"/>
        </a:xfrm>
        <a:prstGeom prst="rect">
          <a:avLst/>
        </a:prstGeom>
      </xdr:spPr>
    </xdr:pic>
    <xdr:clientData/>
  </xdr:oneCellAnchor>
  <xdr:oneCellAnchor>
    <xdr:from>
      <xdr:col>2</xdr:col>
      <xdr:colOff>58076</xdr:colOff>
      <xdr:row>173</xdr:row>
      <xdr:rowOff>39688</xdr:rowOff>
    </xdr:from>
    <xdr:ext cx="255324" cy="254000"/>
    <xdr:pic>
      <xdr:nvPicPr>
        <xdr:cNvPr id="996" name="Picture 995">
          <a:extLst>
            <a:ext uri="{FF2B5EF4-FFF2-40B4-BE49-F238E27FC236}">
              <a16:creationId xmlns:a16="http://schemas.microsoft.com/office/drawing/2014/main" id="{00000000-0008-0000-0D00-0000E4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58427938"/>
          <a:ext cx="255324" cy="254000"/>
        </a:xfrm>
        <a:prstGeom prst="rect">
          <a:avLst/>
        </a:prstGeom>
      </xdr:spPr>
    </xdr:pic>
    <xdr:clientData/>
  </xdr:oneCellAnchor>
  <xdr:oneCellAnchor>
    <xdr:from>
      <xdr:col>6</xdr:col>
      <xdr:colOff>91413</xdr:colOff>
      <xdr:row>173</xdr:row>
      <xdr:rowOff>39688</xdr:rowOff>
    </xdr:from>
    <xdr:ext cx="255324" cy="254000"/>
    <xdr:pic>
      <xdr:nvPicPr>
        <xdr:cNvPr id="997" name="Picture 996">
          <a:extLst>
            <a:ext uri="{FF2B5EF4-FFF2-40B4-BE49-F238E27FC236}">
              <a16:creationId xmlns:a16="http://schemas.microsoft.com/office/drawing/2014/main" id="{00000000-0008-0000-0D00-0000E5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58427938"/>
          <a:ext cx="255324" cy="254000"/>
        </a:xfrm>
        <a:prstGeom prst="rect">
          <a:avLst/>
        </a:prstGeom>
      </xdr:spPr>
    </xdr:pic>
    <xdr:clientData/>
  </xdr:oneCellAnchor>
  <xdr:oneCellAnchor>
    <xdr:from>
      <xdr:col>2</xdr:col>
      <xdr:colOff>79629</xdr:colOff>
      <xdr:row>174</xdr:row>
      <xdr:rowOff>39688</xdr:rowOff>
    </xdr:from>
    <xdr:ext cx="212218" cy="254000"/>
    <xdr:pic>
      <xdr:nvPicPr>
        <xdr:cNvPr id="998" name="Picture 997">
          <a:extLst>
            <a:ext uri="{FF2B5EF4-FFF2-40B4-BE49-F238E27FC236}">
              <a16:creationId xmlns:a16="http://schemas.microsoft.com/office/drawing/2014/main" id="{00000000-0008-0000-0D00-0000E6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58761313"/>
          <a:ext cx="212218" cy="254000"/>
        </a:xfrm>
        <a:prstGeom prst="rect">
          <a:avLst/>
        </a:prstGeom>
      </xdr:spPr>
    </xdr:pic>
    <xdr:clientData/>
  </xdr:oneCellAnchor>
  <xdr:oneCellAnchor>
    <xdr:from>
      <xdr:col>6</xdr:col>
      <xdr:colOff>71601</xdr:colOff>
      <xdr:row>174</xdr:row>
      <xdr:rowOff>39688</xdr:rowOff>
    </xdr:from>
    <xdr:ext cx="294948" cy="254000"/>
    <xdr:pic>
      <xdr:nvPicPr>
        <xdr:cNvPr id="999" name="Picture 998">
          <a:extLst>
            <a:ext uri="{FF2B5EF4-FFF2-40B4-BE49-F238E27FC236}">
              <a16:creationId xmlns:a16="http://schemas.microsoft.com/office/drawing/2014/main" id="{00000000-0008-0000-0D00-0000E7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58761313"/>
          <a:ext cx="294948" cy="254000"/>
        </a:xfrm>
        <a:prstGeom prst="rect">
          <a:avLst/>
        </a:prstGeom>
      </xdr:spPr>
    </xdr:pic>
    <xdr:clientData/>
  </xdr:oneCellAnchor>
  <xdr:oneCellAnchor>
    <xdr:from>
      <xdr:col>2</xdr:col>
      <xdr:colOff>58076</xdr:colOff>
      <xdr:row>175</xdr:row>
      <xdr:rowOff>39688</xdr:rowOff>
    </xdr:from>
    <xdr:ext cx="255324" cy="254000"/>
    <xdr:pic>
      <xdr:nvPicPr>
        <xdr:cNvPr id="1000" name="Picture 999">
          <a:extLst>
            <a:ext uri="{FF2B5EF4-FFF2-40B4-BE49-F238E27FC236}">
              <a16:creationId xmlns:a16="http://schemas.microsoft.com/office/drawing/2014/main" id="{00000000-0008-0000-0D00-0000E8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59094688"/>
          <a:ext cx="255324" cy="254000"/>
        </a:xfrm>
        <a:prstGeom prst="rect">
          <a:avLst/>
        </a:prstGeom>
      </xdr:spPr>
    </xdr:pic>
    <xdr:clientData/>
  </xdr:oneCellAnchor>
  <xdr:oneCellAnchor>
    <xdr:from>
      <xdr:col>6</xdr:col>
      <xdr:colOff>92567</xdr:colOff>
      <xdr:row>175</xdr:row>
      <xdr:rowOff>39688</xdr:rowOff>
    </xdr:from>
    <xdr:ext cx="253016" cy="254000"/>
    <xdr:pic>
      <xdr:nvPicPr>
        <xdr:cNvPr id="1001" name="Picture 1000">
          <a:extLst>
            <a:ext uri="{FF2B5EF4-FFF2-40B4-BE49-F238E27FC236}">
              <a16:creationId xmlns:a16="http://schemas.microsoft.com/office/drawing/2014/main" id="{00000000-0008-0000-0D00-0000E9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59094688"/>
          <a:ext cx="253016" cy="254000"/>
        </a:xfrm>
        <a:prstGeom prst="rect">
          <a:avLst/>
        </a:prstGeom>
      </xdr:spPr>
    </xdr:pic>
    <xdr:clientData/>
  </xdr:oneCellAnchor>
  <xdr:oneCellAnchor>
    <xdr:from>
      <xdr:col>2</xdr:col>
      <xdr:colOff>62068</xdr:colOff>
      <xdr:row>179</xdr:row>
      <xdr:rowOff>39688</xdr:rowOff>
    </xdr:from>
    <xdr:ext cx="247339" cy="254000"/>
    <xdr:pic>
      <xdr:nvPicPr>
        <xdr:cNvPr id="1002" name="Picture 1001">
          <a:extLst>
            <a:ext uri="{FF2B5EF4-FFF2-40B4-BE49-F238E27FC236}">
              <a16:creationId xmlns:a16="http://schemas.microsoft.com/office/drawing/2014/main" id="{00000000-0008-0000-0D00-0000EA03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60494863"/>
          <a:ext cx="247339" cy="254000"/>
        </a:xfrm>
        <a:prstGeom prst="rect">
          <a:avLst/>
        </a:prstGeom>
      </xdr:spPr>
    </xdr:pic>
    <xdr:clientData/>
  </xdr:oneCellAnchor>
  <xdr:oneCellAnchor>
    <xdr:from>
      <xdr:col>6</xdr:col>
      <xdr:colOff>90238</xdr:colOff>
      <xdr:row>179</xdr:row>
      <xdr:rowOff>39688</xdr:rowOff>
    </xdr:from>
    <xdr:ext cx="257674" cy="254000"/>
    <xdr:pic>
      <xdr:nvPicPr>
        <xdr:cNvPr id="1003" name="Picture 1002">
          <a:extLst>
            <a:ext uri="{FF2B5EF4-FFF2-40B4-BE49-F238E27FC236}">
              <a16:creationId xmlns:a16="http://schemas.microsoft.com/office/drawing/2014/main" id="{00000000-0008-0000-0D00-0000EB0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60494863"/>
          <a:ext cx="257674" cy="254000"/>
        </a:xfrm>
        <a:prstGeom prst="rect">
          <a:avLst/>
        </a:prstGeom>
      </xdr:spPr>
    </xdr:pic>
    <xdr:clientData/>
  </xdr:oneCellAnchor>
  <xdr:oneCellAnchor>
    <xdr:from>
      <xdr:col>2</xdr:col>
      <xdr:colOff>58076</xdr:colOff>
      <xdr:row>180</xdr:row>
      <xdr:rowOff>39688</xdr:rowOff>
    </xdr:from>
    <xdr:ext cx="255324" cy="254000"/>
    <xdr:pic>
      <xdr:nvPicPr>
        <xdr:cNvPr id="1004" name="Picture 1003">
          <a:extLst>
            <a:ext uri="{FF2B5EF4-FFF2-40B4-BE49-F238E27FC236}">
              <a16:creationId xmlns:a16="http://schemas.microsoft.com/office/drawing/2014/main" id="{00000000-0008-0000-0D00-0000EC03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60828238"/>
          <a:ext cx="255324" cy="254000"/>
        </a:xfrm>
        <a:prstGeom prst="rect">
          <a:avLst/>
        </a:prstGeom>
      </xdr:spPr>
    </xdr:pic>
    <xdr:clientData/>
  </xdr:oneCellAnchor>
  <xdr:oneCellAnchor>
    <xdr:from>
      <xdr:col>6</xdr:col>
      <xdr:colOff>91413</xdr:colOff>
      <xdr:row>180</xdr:row>
      <xdr:rowOff>39688</xdr:rowOff>
    </xdr:from>
    <xdr:ext cx="255324" cy="254000"/>
    <xdr:pic>
      <xdr:nvPicPr>
        <xdr:cNvPr id="1005" name="Picture 1004">
          <a:extLst>
            <a:ext uri="{FF2B5EF4-FFF2-40B4-BE49-F238E27FC236}">
              <a16:creationId xmlns:a16="http://schemas.microsoft.com/office/drawing/2014/main" id="{00000000-0008-0000-0D00-0000ED03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60828238"/>
          <a:ext cx="255324" cy="254000"/>
        </a:xfrm>
        <a:prstGeom prst="rect">
          <a:avLst/>
        </a:prstGeom>
      </xdr:spPr>
    </xdr:pic>
    <xdr:clientData/>
  </xdr:oneCellAnchor>
  <xdr:oneCellAnchor>
    <xdr:from>
      <xdr:col>2</xdr:col>
      <xdr:colOff>56901</xdr:colOff>
      <xdr:row>181</xdr:row>
      <xdr:rowOff>39688</xdr:rowOff>
    </xdr:from>
    <xdr:ext cx="257674" cy="254000"/>
    <xdr:pic>
      <xdr:nvPicPr>
        <xdr:cNvPr id="1006" name="Picture 1005">
          <a:extLst>
            <a:ext uri="{FF2B5EF4-FFF2-40B4-BE49-F238E27FC236}">
              <a16:creationId xmlns:a16="http://schemas.microsoft.com/office/drawing/2014/main" id="{00000000-0008-0000-0D00-0000EE03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61161613"/>
          <a:ext cx="257674" cy="254000"/>
        </a:xfrm>
        <a:prstGeom prst="rect">
          <a:avLst/>
        </a:prstGeom>
      </xdr:spPr>
    </xdr:pic>
    <xdr:clientData/>
  </xdr:oneCellAnchor>
  <xdr:oneCellAnchor>
    <xdr:from>
      <xdr:col>6</xdr:col>
      <xdr:colOff>105618</xdr:colOff>
      <xdr:row>181</xdr:row>
      <xdr:rowOff>39688</xdr:rowOff>
    </xdr:from>
    <xdr:ext cx="226914" cy="254000"/>
    <xdr:pic>
      <xdr:nvPicPr>
        <xdr:cNvPr id="1007" name="Picture 1006">
          <a:extLst>
            <a:ext uri="{FF2B5EF4-FFF2-40B4-BE49-F238E27FC236}">
              <a16:creationId xmlns:a16="http://schemas.microsoft.com/office/drawing/2014/main" id="{00000000-0008-0000-0D00-0000EF03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61161613"/>
          <a:ext cx="226914" cy="254000"/>
        </a:xfrm>
        <a:prstGeom prst="rect">
          <a:avLst/>
        </a:prstGeom>
      </xdr:spPr>
    </xdr:pic>
    <xdr:clientData/>
  </xdr:oneCellAnchor>
  <xdr:oneCellAnchor>
    <xdr:from>
      <xdr:col>2</xdr:col>
      <xdr:colOff>59230</xdr:colOff>
      <xdr:row>182</xdr:row>
      <xdr:rowOff>39688</xdr:rowOff>
    </xdr:from>
    <xdr:ext cx="253016" cy="254000"/>
    <xdr:pic>
      <xdr:nvPicPr>
        <xdr:cNvPr id="1008" name="Picture 1007">
          <a:extLst>
            <a:ext uri="{FF2B5EF4-FFF2-40B4-BE49-F238E27FC236}">
              <a16:creationId xmlns:a16="http://schemas.microsoft.com/office/drawing/2014/main" id="{00000000-0008-0000-0D00-0000F00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61494988"/>
          <a:ext cx="253016" cy="254000"/>
        </a:xfrm>
        <a:prstGeom prst="rect">
          <a:avLst/>
        </a:prstGeom>
      </xdr:spPr>
    </xdr:pic>
    <xdr:clientData/>
  </xdr:oneCellAnchor>
  <xdr:oneCellAnchor>
    <xdr:from>
      <xdr:col>6</xdr:col>
      <xdr:colOff>91413</xdr:colOff>
      <xdr:row>182</xdr:row>
      <xdr:rowOff>39688</xdr:rowOff>
    </xdr:from>
    <xdr:ext cx="255324" cy="254000"/>
    <xdr:pic>
      <xdr:nvPicPr>
        <xdr:cNvPr id="1009" name="Picture 1008">
          <a:extLst>
            <a:ext uri="{FF2B5EF4-FFF2-40B4-BE49-F238E27FC236}">
              <a16:creationId xmlns:a16="http://schemas.microsoft.com/office/drawing/2014/main" id="{00000000-0008-0000-0D00-0000F103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61494988"/>
          <a:ext cx="255324" cy="254000"/>
        </a:xfrm>
        <a:prstGeom prst="rect">
          <a:avLst/>
        </a:prstGeom>
      </xdr:spPr>
    </xdr:pic>
    <xdr:clientData/>
  </xdr:oneCellAnchor>
  <xdr:oneCellAnchor>
    <xdr:from>
      <xdr:col>2</xdr:col>
      <xdr:colOff>58076</xdr:colOff>
      <xdr:row>183</xdr:row>
      <xdr:rowOff>39688</xdr:rowOff>
    </xdr:from>
    <xdr:ext cx="255324" cy="254000"/>
    <xdr:pic>
      <xdr:nvPicPr>
        <xdr:cNvPr id="1010" name="Picture 1009">
          <a:extLst>
            <a:ext uri="{FF2B5EF4-FFF2-40B4-BE49-F238E27FC236}">
              <a16:creationId xmlns:a16="http://schemas.microsoft.com/office/drawing/2014/main" id="{00000000-0008-0000-0D00-0000F203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61828363"/>
          <a:ext cx="255324" cy="254000"/>
        </a:xfrm>
        <a:prstGeom prst="rect">
          <a:avLst/>
        </a:prstGeom>
      </xdr:spPr>
    </xdr:pic>
    <xdr:clientData/>
  </xdr:oneCellAnchor>
  <xdr:oneCellAnchor>
    <xdr:from>
      <xdr:col>6</xdr:col>
      <xdr:colOff>91507</xdr:colOff>
      <xdr:row>183</xdr:row>
      <xdr:rowOff>39688</xdr:rowOff>
    </xdr:from>
    <xdr:ext cx="255135" cy="254000"/>
    <xdr:pic>
      <xdr:nvPicPr>
        <xdr:cNvPr id="1011" name="Picture 1010">
          <a:extLst>
            <a:ext uri="{FF2B5EF4-FFF2-40B4-BE49-F238E27FC236}">
              <a16:creationId xmlns:a16="http://schemas.microsoft.com/office/drawing/2014/main" id="{00000000-0008-0000-0D00-0000F303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61828363"/>
          <a:ext cx="255135" cy="254000"/>
        </a:xfrm>
        <a:prstGeom prst="rect">
          <a:avLst/>
        </a:prstGeom>
      </xdr:spPr>
    </xdr:pic>
    <xdr:clientData/>
  </xdr:oneCellAnchor>
  <xdr:oneCellAnchor>
    <xdr:from>
      <xdr:col>2</xdr:col>
      <xdr:colOff>70945</xdr:colOff>
      <xdr:row>184</xdr:row>
      <xdr:rowOff>39688</xdr:rowOff>
    </xdr:from>
    <xdr:ext cx="229585" cy="254000"/>
    <xdr:pic>
      <xdr:nvPicPr>
        <xdr:cNvPr id="1012" name="Picture 1011">
          <a:extLst>
            <a:ext uri="{FF2B5EF4-FFF2-40B4-BE49-F238E27FC236}">
              <a16:creationId xmlns:a16="http://schemas.microsoft.com/office/drawing/2014/main" id="{00000000-0008-0000-0D00-0000F403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62161738"/>
          <a:ext cx="229585" cy="254000"/>
        </a:xfrm>
        <a:prstGeom prst="rect">
          <a:avLst/>
        </a:prstGeom>
      </xdr:spPr>
    </xdr:pic>
    <xdr:clientData/>
  </xdr:oneCellAnchor>
  <xdr:oneCellAnchor>
    <xdr:from>
      <xdr:col>6</xdr:col>
      <xdr:colOff>91413</xdr:colOff>
      <xdr:row>184</xdr:row>
      <xdr:rowOff>39688</xdr:rowOff>
    </xdr:from>
    <xdr:ext cx="255324" cy="254000"/>
    <xdr:pic>
      <xdr:nvPicPr>
        <xdr:cNvPr id="1013" name="Picture 1012">
          <a:extLst>
            <a:ext uri="{FF2B5EF4-FFF2-40B4-BE49-F238E27FC236}">
              <a16:creationId xmlns:a16="http://schemas.microsoft.com/office/drawing/2014/main" id="{00000000-0008-0000-0D00-0000F503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62161738"/>
          <a:ext cx="255324" cy="254000"/>
        </a:xfrm>
        <a:prstGeom prst="rect">
          <a:avLst/>
        </a:prstGeom>
      </xdr:spPr>
    </xdr:pic>
    <xdr:clientData/>
  </xdr:oneCellAnchor>
  <xdr:oneCellAnchor>
    <xdr:from>
      <xdr:col>2</xdr:col>
      <xdr:colOff>58076</xdr:colOff>
      <xdr:row>185</xdr:row>
      <xdr:rowOff>39688</xdr:rowOff>
    </xdr:from>
    <xdr:ext cx="255324" cy="254000"/>
    <xdr:pic>
      <xdr:nvPicPr>
        <xdr:cNvPr id="1014" name="Picture 1013">
          <a:extLst>
            <a:ext uri="{FF2B5EF4-FFF2-40B4-BE49-F238E27FC236}">
              <a16:creationId xmlns:a16="http://schemas.microsoft.com/office/drawing/2014/main" id="{00000000-0008-0000-0D00-0000F6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62495113"/>
          <a:ext cx="255324" cy="254000"/>
        </a:xfrm>
        <a:prstGeom prst="rect">
          <a:avLst/>
        </a:prstGeom>
      </xdr:spPr>
    </xdr:pic>
    <xdr:clientData/>
  </xdr:oneCellAnchor>
  <xdr:oneCellAnchor>
    <xdr:from>
      <xdr:col>6</xdr:col>
      <xdr:colOff>91413</xdr:colOff>
      <xdr:row>185</xdr:row>
      <xdr:rowOff>39688</xdr:rowOff>
    </xdr:from>
    <xdr:ext cx="255324" cy="254000"/>
    <xdr:pic>
      <xdr:nvPicPr>
        <xdr:cNvPr id="1015" name="Picture 1014">
          <a:extLst>
            <a:ext uri="{FF2B5EF4-FFF2-40B4-BE49-F238E27FC236}">
              <a16:creationId xmlns:a16="http://schemas.microsoft.com/office/drawing/2014/main" id="{00000000-0008-0000-0D00-0000F703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62495113"/>
          <a:ext cx="255324" cy="254000"/>
        </a:xfrm>
        <a:prstGeom prst="rect">
          <a:avLst/>
        </a:prstGeom>
      </xdr:spPr>
    </xdr:pic>
    <xdr:clientData/>
  </xdr:oneCellAnchor>
  <xdr:oneCellAnchor>
    <xdr:from>
      <xdr:col>2</xdr:col>
      <xdr:colOff>89625</xdr:colOff>
      <xdr:row>187</xdr:row>
      <xdr:rowOff>39688</xdr:rowOff>
    </xdr:from>
    <xdr:ext cx="192225" cy="254000"/>
    <xdr:pic>
      <xdr:nvPicPr>
        <xdr:cNvPr id="1016" name="Picture 1015">
          <a:extLst>
            <a:ext uri="{FF2B5EF4-FFF2-40B4-BE49-F238E27FC236}">
              <a16:creationId xmlns:a16="http://schemas.microsoft.com/office/drawing/2014/main" id="{00000000-0008-0000-0D00-0000F803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63161863"/>
          <a:ext cx="192225" cy="254000"/>
        </a:xfrm>
        <a:prstGeom prst="rect">
          <a:avLst/>
        </a:prstGeom>
      </xdr:spPr>
    </xdr:pic>
    <xdr:clientData/>
  </xdr:oneCellAnchor>
  <xdr:oneCellAnchor>
    <xdr:from>
      <xdr:col>6</xdr:col>
      <xdr:colOff>112966</xdr:colOff>
      <xdr:row>187</xdr:row>
      <xdr:rowOff>39688</xdr:rowOff>
    </xdr:from>
    <xdr:ext cx="212218" cy="254000"/>
    <xdr:pic>
      <xdr:nvPicPr>
        <xdr:cNvPr id="1017" name="Picture 1016">
          <a:extLst>
            <a:ext uri="{FF2B5EF4-FFF2-40B4-BE49-F238E27FC236}">
              <a16:creationId xmlns:a16="http://schemas.microsoft.com/office/drawing/2014/main" id="{00000000-0008-0000-0D00-0000F9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63161863"/>
          <a:ext cx="212218" cy="254000"/>
        </a:xfrm>
        <a:prstGeom prst="rect">
          <a:avLst/>
        </a:prstGeom>
      </xdr:spPr>
    </xdr:pic>
    <xdr:clientData/>
  </xdr:oneCellAnchor>
  <xdr:oneCellAnchor>
    <xdr:from>
      <xdr:col>2</xdr:col>
      <xdr:colOff>38263</xdr:colOff>
      <xdr:row>188</xdr:row>
      <xdr:rowOff>39688</xdr:rowOff>
    </xdr:from>
    <xdr:ext cx="294948" cy="254000"/>
    <xdr:pic>
      <xdr:nvPicPr>
        <xdr:cNvPr id="1018" name="Picture 1017">
          <a:extLst>
            <a:ext uri="{FF2B5EF4-FFF2-40B4-BE49-F238E27FC236}">
              <a16:creationId xmlns:a16="http://schemas.microsoft.com/office/drawing/2014/main" id="{00000000-0008-0000-0D00-0000FA03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63495238"/>
          <a:ext cx="294948" cy="254000"/>
        </a:xfrm>
        <a:prstGeom prst="rect">
          <a:avLst/>
        </a:prstGeom>
      </xdr:spPr>
    </xdr:pic>
    <xdr:clientData/>
  </xdr:oneCellAnchor>
  <xdr:oneCellAnchor>
    <xdr:from>
      <xdr:col>6</xdr:col>
      <xdr:colOff>91507</xdr:colOff>
      <xdr:row>188</xdr:row>
      <xdr:rowOff>39688</xdr:rowOff>
    </xdr:from>
    <xdr:ext cx="255135" cy="254000"/>
    <xdr:pic>
      <xdr:nvPicPr>
        <xdr:cNvPr id="1019" name="Picture 1018">
          <a:extLst>
            <a:ext uri="{FF2B5EF4-FFF2-40B4-BE49-F238E27FC236}">
              <a16:creationId xmlns:a16="http://schemas.microsoft.com/office/drawing/2014/main" id="{00000000-0008-0000-0D00-0000FB03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63495238"/>
          <a:ext cx="255135" cy="254000"/>
        </a:xfrm>
        <a:prstGeom prst="rect">
          <a:avLst/>
        </a:prstGeom>
      </xdr:spPr>
    </xdr:pic>
    <xdr:clientData/>
  </xdr:oneCellAnchor>
  <xdr:oneCellAnchor>
    <xdr:from>
      <xdr:col>2</xdr:col>
      <xdr:colOff>74840</xdr:colOff>
      <xdr:row>190</xdr:row>
      <xdr:rowOff>39688</xdr:rowOff>
    </xdr:from>
    <xdr:ext cx="221796" cy="254000"/>
    <xdr:pic>
      <xdr:nvPicPr>
        <xdr:cNvPr id="1020" name="Picture 1019">
          <a:extLst>
            <a:ext uri="{FF2B5EF4-FFF2-40B4-BE49-F238E27FC236}">
              <a16:creationId xmlns:a16="http://schemas.microsoft.com/office/drawing/2014/main" id="{00000000-0008-0000-0D00-0000FC03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64161988"/>
          <a:ext cx="221796" cy="254000"/>
        </a:xfrm>
        <a:prstGeom prst="rect">
          <a:avLst/>
        </a:prstGeom>
      </xdr:spPr>
    </xdr:pic>
    <xdr:clientData/>
  </xdr:oneCellAnchor>
  <xdr:oneCellAnchor>
    <xdr:from>
      <xdr:col>6</xdr:col>
      <xdr:colOff>91413</xdr:colOff>
      <xdr:row>190</xdr:row>
      <xdr:rowOff>39688</xdr:rowOff>
    </xdr:from>
    <xdr:ext cx="255324" cy="254000"/>
    <xdr:pic>
      <xdr:nvPicPr>
        <xdr:cNvPr id="1021" name="Picture 1020">
          <a:extLst>
            <a:ext uri="{FF2B5EF4-FFF2-40B4-BE49-F238E27FC236}">
              <a16:creationId xmlns:a16="http://schemas.microsoft.com/office/drawing/2014/main" id="{00000000-0008-0000-0D00-0000FD03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64161988"/>
          <a:ext cx="255324" cy="254000"/>
        </a:xfrm>
        <a:prstGeom prst="rect">
          <a:avLst/>
        </a:prstGeom>
      </xdr:spPr>
    </xdr:pic>
    <xdr:clientData/>
  </xdr:oneCellAnchor>
  <xdr:oneCellAnchor>
    <xdr:from>
      <xdr:col>2</xdr:col>
      <xdr:colOff>79629</xdr:colOff>
      <xdr:row>194</xdr:row>
      <xdr:rowOff>39688</xdr:rowOff>
    </xdr:from>
    <xdr:ext cx="212218" cy="254000"/>
    <xdr:pic>
      <xdr:nvPicPr>
        <xdr:cNvPr id="1022" name="Picture 1021">
          <a:extLst>
            <a:ext uri="{FF2B5EF4-FFF2-40B4-BE49-F238E27FC236}">
              <a16:creationId xmlns:a16="http://schemas.microsoft.com/office/drawing/2014/main" id="{00000000-0008-0000-0D00-0000FE03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65562163"/>
          <a:ext cx="212218" cy="254000"/>
        </a:xfrm>
        <a:prstGeom prst="rect">
          <a:avLst/>
        </a:prstGeom>
      </xdr:spPr>
    </xdr:pic>
    <xdr:clientData/>
  </xdr:oneCellAnchor>
  <xdr:oneCellAnchor>
    <xdr:from>
      <xdr:col>6</xdr:col>
      <xdr:colOff>91413</xdr:colOff>
      <xdr:row>194</xdr:row>
      <xdr:rowOff>39688</xdr:rowOff>
    </xdr:from>
    <xdr:ext cx="255324" cy="254000"/>
    <xdr:pic>
      <xdr:nvPicPr>
        <xdr:cNvPr id="1023" name="Picture 1022">
          <a:extLst>
            <a:ext uri="{FF2B5EF4-FFF2-40B4-BE49-F238E27FC236}">
              <a16:creationId xmlns:a16="http://schemas.microsoft.com/office/drawing/2014/main" id="{00000000-0008-0000-0D00-0000FF03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65562163"/>
          <a:ext cx="255324" cy="254000"/>
        </a:xfrm>
        <a:prstGeom prst="rect">
          <a:avLst/>
        </a:prstGeom>
      </xdr:spPr>
    </xdr:pic>
    <xdr:clientData/>
  </xdr:oneCellAnchor>
  <xdr:oneCellAnchor>
    <xdr:from>
      <xdr:col>2</xdr:col>
      <xdr:colOff>58076</xdr:colOff>
      <xdr:row>195</xdr:row>
      <xdr:rowOff>39688</xdr:rowOff>
    </xdr:from>
    <xdr:ext cx="255324" cy="254000"/>
    <xdr:pic>
      <xdr:nvPicPr>
        <xdr:cNvPr id="1024" name="Picture 1023">
          <a:extLst>
            <a:ext uri="{FF2B5EF4-FFF2-40B4-BE49-F238E27FC236}">
              <a16:creationId xmlns:a16="http://schemas.microsoft.com/office/drawing/2014/main" id="{00000000-0008-0000-0D00-000000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65895538"/>
          <a:ext cx="255324" cy="254000"/>
        </a:xfrm>
        <a:prstGeom prst="rect">
          <a:avLst/>
        </a:prstGeom>
      </xdr:spPr>
    </xdr:pic>
    <xdr:clientData/>
  </xdr:oneCellAnchor>
  <xdr:oneCellAnchor>
    <xdr:from>
      <xdr:col>6</xdr:col>
      <xdr:colOff>71601</xdr:colOff>
      <xdr:row>195</xdr:row>
      <xdr:rowOff>39688</xdr:rowOff>
    </xdr:from>
    <xdr:ext cx="294948" cy="254000"/>
    <xdr:pic>
      <xdr:nvPicPr>
        <xdr:cNvPr id="1025" name="Picture 1024">
          <a:extLst>
            <a:ext uri="{FF2B5EF4-FFF2-40B4-BE49-F238E27FC236}">
              <a16:creationId xmlns:a16="http://schemas.microsoft.com/office/drawing/2014/main" id="{00000000-0008-0000-0D00-000001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65895538"/>
          <a:ext cx="294948" cy="254000"/>
        </a:xfrm>
        <a:prstGeom prst="rect">
          <a:avLst/>
        </a:prstGeom>
      </xdr:spPr>
    </xdr:pic>
    <xdr:clientData/>
  </xdr:oneCellAnchor>
  <xdr:oneCellAnchor>
    <xdr:from>
      <xdr:col>2</xdr:col>
      <xdr:colOff>58076</xdr:colOff>
      <xdr:row>196</xdr:row>
      <xdr:rowOff>39688</xdr:rowOff>
    </xdr:from>
    <xdr:ext cx="255324" cy="254000"/>
    <xdr:pic>
      <xdr:nvPicPr>
        <xdr:cNvPr id="1026" name="Picture 1025">
          <a:extLst>
            <a:ext uri="{FF2B5EF4-FFF2-40B4-BE49-F238E27FC236}">
              <a16:creationId xmlns:a16="http://schemas.microsoft.com/office/drawing/2014/main" id="{00000000-0008-0000-0D00-000002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66228913"/>
          <a:ext cx="255324" cy="254000"/>
        </a:xfrm>
        <a:prstGeom prst="rect">
          <a:avLst/>
        </a:prstGeom>
      </xdr:spPr>
    </xdr:pic>
    <xdr:clientData/>
  </xdr:oneCellAnchor>
  <xdr:oneCellAnchor>
    <xdr:from>
      <xdr:col>6</xdr:col>
      <xdr:colOff>90238</xdr:colOff>
      <xdr:row>196</xdr:row>
      <xdr:rowOff>39688</xdr:rowOff>
    </xdr:from>
    <xdr:ext cx="257674" cy="254000"/>
    <xdr:pic>
      <xdr:nvPicPr>
        <xdr:cNvPr id="1027" name="Picture 1026">
          <a:extLst>
            <a:ext uri="{FF2B5EF4-FFF2-40B4-BE49-F238E27FC236}">
              <a16:creationId xmlns:a16="http://schemas.microsoft.com/office/drawing/2014/main" id="{00000000-0008-0000-0D00-000003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66228913"/>
          <a:ext cx="257674" cy="254000"/>
        </a:xfrm>
        <a:prstGeom prst="rect">
          <a:avLst/>
        </a:prstGeom>
      </xdr:spPr>
    </xdr:pic>
    <xdr:clientData/>
  </xdr:oneCellAnchor>
  <xdr:oneCellAnchor>
    <xdr:from>
      <xdr:col>2</xdr:col>
      <xdr:colOff>58076</xdr:colOff>
      <xdr:row>197</xdr:row>
      <xdr:rowOff>39688</xdr:rowOff>
    </xdr:from>
    <xdr:ext cx="255324" cy="254000"/>
    <xdr:pic>
      <xdr:nvPicPr>
        <xdr:cNvPr id="1028" name="Picture 1027">
          <a:extLst>
            <a:ext uri="{FF2B5EF4-FFF2-40B4-BE49-F238E27FC236}">
              <a16:creationId xmlns:a16="http://schemas.microsoft.com/office/drawing/2014/main" id="{00000000-0008-0000-0D00-000004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66562288"/>
          <a:ext cx="255324" cy="254000"/>
        </a:xfrm>
        <a:prstGeom prst="rect">
          <a:avLst/>
        </a:prstGeom>
      </xdr:spPr>
    </xdr:pic>
    <xdr:clientData/>
  </xdr:oneCellAnchor>
  <xdr:oneCellAnchor>
    <xdr:from>
      <xdr:col>6</xdr:col>
      <xdr:colOff>108177</xdr:colOff>
      <xdr:row>197</xdr:row>
      <xdr:rowOff>39688</xdr:rowOff>
    </xdr:from>
    <xdr:ext cx="221796" cy="254000"/>
    <xdr:pic>
      <xdr:nvPicPr>
        <xdr:cNvPr id="1029" name="Picture 1028">
          <a:extLst>
            <a:ext uri="{FF2B5EF4-FFF2-40B4-BE49-F238E27FC236}">
              <a16:creationId xmlns:a16="http://schemas.microsoft.com/office/drawing/2014/main" id="{00000000-0008-0000-0D00-000005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66562288"/>
          <a:ext cx="221796" cy="254000"/>
        </a:xfrm>
        <a:prstGeom prst="rect">
          <a:avLst/>
        </a:prstGeom>
      </xdr:spPr>
    </xdr:pic>
    <xdr:clientData/>
  </xdr:oneCellAnchor>
  <xdr:oneCellAnchor>
    <xdr:from>
      <xdr:col>2</xdr:col>
      <xdr:colOff>58170</xdr:colOff>
      <xdr:row>198</xdr:row>
      <xdr:rowOff>39688</xdr:rowOff>
    </xdr:from>
    <xdr:ext cx="255135" cy="254000"/>
    <xdr:pic>
      <xdr:nvPicPr>
        <xdr:cNvPr id="1030" name="Picture 1029">
          <a:extLst>
            <a:ext uri="{FF2B5EF4-FFF2-40B4-BE49-F238E27FC236}">
              <a16:creationId xmlns:a16="http://schemas.microsoft.com/office/drawing/2014/main" id="{00000000-0008-0000-0D00-000006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66895663"/>
          <a:ext cx="255135" cy="254000"/>
        </a:xfrm>
        <a:prstGeom prst="rect">
          <a:avLst/>
        </a:prstGeom>
      </xdr:spPr>
    </xdr:pic>
    <xdr:clientData/>
  </xdr:oneCellAnchor>
  <xdr:oneCellAnchor>
    <xdr:from>
      <xdr:col>6</xdr:col>
      <xdr:colOff>95406</xdr:colOff>
      <xdr:row>198</xdr:row>
      <xdr:rowOff>39688</xdr:rowOff>
    </xdr:from>
    <xdr:ext cx="247339" cy="254000"/>
    <xdr:pic>
      <xdr:nvPicPr>
        <xdr:cNvPr id="1031" name="Picture 1030">
          <a:extLst>
            <a:ext uri="{FF2B5EF4-FFF2-40B4-BE49-F238E27FC236}">
              <a16:creationId xmlns:a16="http://schemas.microsoft.com/office/drawing/2014/main" id="{00000000-0008-0000-0D00-000007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66895663"/>
          <a:ext cx="247339" cy="254000"/>
        </a:xfrm>
        <a:prstGeom prst="rect">
          <a:avLst/>
        </a:prstGeom>
      </xdr:spPr>
    </xdr:pic>
    <xdr:clientData/>
  </xdr:oneCellAnchor>
  <xdr:oneCellAnchor>
    <xdr:from>
      <xdr:col>2</xdr:col>
      <xdr:colOff>56901</xdr:colOff>
      <xdr:row>199</xdr:row>
      <xdr:rowOff>39688</xdr:rowOff>
    </xdr:from>
    <xdr:ext cx="257674" cy="254000"/>
    <xdr:pic>
      <xdr:nvPicPr>
        <xdr:cNvPr id="1032" name="Picture 1031">
          <a:extLst>
            <a:ext uri="{FF2B5EF4-FFF2-40B4-BE49-F238E27FC236}">
              <a16:creationId xmlns:a16="http://schemas.microsoft.com/office/drawing/2014/main" id="{00000000-0008-0000-0D00-000008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67229038"/>
          <a:ext cx="257674" cy="254000"/>
        </a:xfrm>
        <a:prstGeom prst="rect">
          <a:avLst/>
        </a:prstGeom>
      </xdr:spPr>
    </xdr:pic>
    <xdr:clientData/>
  </xdr:oneCellAnchor>
  <xdr:oneCellAnchor>
    <xdr:from>
      <xdr:col>6</xdr:col>
      <xdr:colOff>91413</xdr:colOff>
      <xdr:row>199</xdr:row>
      <xdr:rowOff>39688</xdr:rowOff>
    </xdr:from>
    <xdr:ext cx="255324" cy="254000"/>
    <xdr:pic>
      <xdr:nvPicPr>
        <xdr:cNvPr id="1033" name="Picture 1032">
          <a:extLst>
            <a:ext uri="{FF2B5EF4-FFF2-40B4-BE49-F238E27FC236}">
              <a16:creationId xmlns:a16="http://schemas.microsoft.com/office/drawing/2014/main" id="{00000000-0008-0000-0D00-000009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67229038"/>
          <a:ext cx="255324" cy="254000"/>
        </a:xfrm>
        <a:prstGeom prst="rect">
          <a:avLst/>
        </a:prstGeom>
      </xdr:spPr>
    </xdr:pic>
    <xdr:clientData/>
  </xdr:oneCellAnchor>
  <xdr:oneCellAnchor>
    <xdr:from>
      <xdr:col>2</xdr:col>
      <xdr:colOff>58170</xdr:colOff>
      <xdr:row>200</xdr:row>
      <xdr:rowOff>39688</xdr:rowOff>
    </xdr:from>
    <xdr:ext cx="255135" cy="254000"/>
    <xdr:pic>
      <xdr:nvPicPr>
        <xdr:cNvPr id="1034" name="Picture 1033">
          <a:extLst>
            <a:ext uri="{FF2B5EF4-FFF2-40B4-BE49-F238E27FC236}">
              <a16:creationId xmlns:a16="http://schemas.microsoft.com/office/drawing/2014/main" id="{00000000-0008-0000-0D00-00000A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67562413"/>
          <a:ext cx="255135" cy="254000"/>
        </a:xfrm>
        <a:prstGeom prst="rect">
          <a:avLst/>
        </a:prstGeom>
      </xdr:spPr>
    </xdr:pic>
    <xdr:clientData/>
  </xdr:oneCellAnchor>
  <xdr:oneCellAnchor>
    <xdr:from>
      <xdr:col>6</xdr:col>
      <xdr:colOff>91413</xdr:colOff>
      <xdr:row>200</xdr:row>
      <xdr:rowOff>39688</xdr:rowOff>
    </xdr:from>
    <xdr:ext cx="255324" cy="254000"/>
    <xdr:pic>
      <xdr:nvPicPr>
        <xdr:cNvPr id="1035" name="Picture 1034">
          <a:extLst>
            <a:ext uri="{FF2B5EF4-FFF2-40B4-BE49-F238E27FC236}">
              <a16:creationId xmlns:a16="http://schemas.microsoft.com/office/drawing/2014/main" id="{00000000-0008-0000-0D00-00000B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67562413"/>
          <a:ext cx="255324" cy="254000"/>
        </a:xfrm>
        <a:prstGeom prst="rect">
          <a:avLst/>
        </a:prstGeom>
      </xdr:spPr>
    </xdr:pic>
    <xdr:clientData/>
  </xdr:oneCellAnchor>
  <xdr:oneCellAnchor>
    <xdr:from>
      <xdr:col>2</xdr:col>
      <xdr:colOff>58076</xdr:colOff>
      <xdr:row>201</xdr:row>
      <xdr:rowOff>39688</xdr:rowOff>
    </xdr:from>
    <xdr:ext cx="255324" cy="254000"/>
    <xdr:pic>
      <xdr:nvPicPr>
        <xdr:cNvPr id="1036" name="Picture 1035">
          <a:extLst>
            <a:ext uri="{FF2B5EF4-FFF2-40B4-BE49-F238E27FC236}">
              <a16:creationId xmlns:a16="http://schemas.microsoft.com/office/drawing/2014/main" id="{00000000-0008-0000-0D00-00000C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67895788"/>
          <a:ext cx="255324" cy="254000"/>
        </a:xfrm>
        <a:prstGeom prst="rect">
          <a:avLst/>
        </a:prstGeom>
      </xdr:spPr>
    </xdr:pic>
    <xdr:clientData/>
  </xdr:oneCellAnchor>
  <xdr:oneCellAnchor>
    <xdr:from>
      <xdr:col>6</xdr:col>
      <xdr:colOff>122963</xdr:colOff>
      <xdr:row>201</xdr:row>
      <xdr:rowOff>39688</xdr:rowOff>
    </xdr:from>
    <xdr:ext cx="192225" cy="254000"/>
    <xdr:pic>
      <xdr:nvPicPr>
        <xdr:cNvPr id="1037" name="Picture 1036">
          <a:extLst>
            <a:ext uri="{FF2B5EF4-FFF2-40B4-BE49-F238E27FC236}">
              <a16:creationId xmlns:a16="http://schemas.microsoft.com/office/drawing/2014/main" id="{00000000-0008-0000-0D00-00000D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67895788"/>
          <a:ext cx="192225" cy="254000"/>
        </a:xfrm>
        <a:prstGeom prst="rect">
          <a:avLst/>
        </a:prstGeom>
      </xdr:spPr>
    </xdr:pic>
    <xdr:clientData/>
  </xdr:oneCellAnchor>
  <xdr:oneCellAnchor>
    <xdr:from>
      <xdr:col>2</xdr:col>
      <xdr:colOff>58076</xdr:colOff>
      <xdr:row>202</xdr:row>
      <xdr:rowOff>39688</xdr:rowOff>
    </xdr:from>
    <xdr:ext cx="255324" cy="254000"/>
    <xdr:pic>
      <xdr:nvPicPr>
        <xdr:cNvPr id="1038" name="Picture 1037">
          <a:extLst>
            <a:ext uri="{FF2B5EF4-FFF2-40B4-BE49-F238E27FC236}">
              <a16:creationId xmlns:a16="http://schemas.microsoft.com/office/drawing/2014/main" id="{00000000-0008-0000-0D00-00000E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68229163"/>
          <a:ext cx="255324" cy="254000"/>
        </a:xfrm>
        <a:prstGeom prst="rect">
          <a:avLst/>
        </a:prstGeom>
      </xdr:spPr>
    </xdr:pic>
    <xdr:clientData/>
  </xdr:oneCellAnchor>
  <xdr:oneCellAnchor>
    <xdr:from>
      <xdr:col>6</xdr:col>
      <xdr:colOff>104283</xdr:colOff>
      <xdr:row>202</xdr:row>
      <xdr:rowOff>39688</xdr:rowOff>
    </xdr:from>
    <xdr:ext cx="229585" cy="254000"/>
    <xdr:pic>
      <xdr:nvPicPr>
        <xdr:cNvPr id="1039" name="Picture 1038">
          <a:extLst>
            <a:ext uri="{FF2B5EF4-FFF2-40B4-BE49-F238E27FC236}">
              <a16:creationId xmlns:a16="http://schemas.microsoft.com/office/drawing/2014/main" id="{00000000-0008-0000-0D00-00000F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68229163"/>
          <a:ext cx="229585" cy="254000"/>
        </a:xfrm>
        <a:prstGeom prst="rect">
          <a:avLst/>
        </a:prstGeom>
      </xdr:spPr>
    </xdr:pic>
    <xdr:clientData/>
  </xdr:oneCellAnchor>
  <xdr:oneCellAnchor>
    <xdr:from>
      <xdr:col>2</xdr:col>
      <xdr:colOff>72280</xdr:colOff>
      <xdr:row>203</xdr:row>
      <xdr:rowOff>39688</xdr:rowOff>
    </xdr:from>
    <xdr:ext cx="226914" cy="254000"/>
    <xdr:pic>
      <xdr:nvPicPr>
        <xdr:cNvPr id="1040" name="Picture 1039">
          <a:extLst>
            <a:ext uri="{FF2B5EF4-FFF2-40B4-BE49-F238E27FC236}">
              <a16:creationId xmlns:a16="http://schemas.microsoft.com/office/drawing/2014/main" id="{00000000-0008-0000-0D00-000010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68562538"/>
          <a:ext cx="226914" cy="254000"/>
        </a:xfrm>
        <a:prstGeom prst="rect">
          <a:avLst/>
        </a:prstGeom>
      </xdr:spPr>
    </xdr:pic>
    <xdr:clientData/>
  </xdr:oneCellAnchor>
  <xdr:oneCellAnchor>
    <xdr:from>
      <xdr:col>6</xdr:col>
      <xdr:colOff>92567</xdr:colOff>
      <xdr:row>203</xdr:row>
      <xdr:rowOff>39688</xdr:rowOff>
    </xdr:from>
    <xdr:ext cx="253016" cy="254000"/>
    <xdr:pic>
      <xdr:nvPicPr>
        <xdr:cNvPr id="1041" name="Picture 1040">
          <a:extLst>
            <a:ext uri="{FF2B5EF4-FFF2-40B4-BE49-F238E27FC236}">
              <a16:creationId xmlns:a16="http://schemas.microsoft.com/office/drawing/2014/main" id="{00000000-0008-0000-0D00-00001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68562538"/>
          <a:ext cx="253016" cy="254000"/>
        </a:xfrm>
        <a:prstGeom prst="rect">
          <a:avLst/>
        </a:prstGeom>
      </xdr:spPr>
    </xdr:pic>
    <xdr:clientData/>
  </xdr:oneCellAnchor>
  <xdr:oneCellAnchor>
    <xdr:from>
      <xdr:col>2</xdr:col>
      <xdr:colOff>89625</xdr:colOff>
      <xdr:row>207</xdr:row>
      <xdr:rowOff>39688</xdr:rowOff>
    </xdr:from>
    <xdr:ext cx="192225" cy="254000"/>
    <xdr:pic>
      <xdr:nvPicPr>
        <xdr:cNvPr id="1042" name="Picture 1041">
          <a:extLst>
            <a:ext uri="{FF2B5EF4-FFF2-40B4-BE49-F238E27FC236}">
              <a16:creationId xmlns:a16="http://schemas.microsoft.com/office/drawing/2014/main" id="{00000000-0008-0000-0D00-000012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69962713"/>
          <a:ext cx="192225" cy="254000"/>
        </a:xfrm>
        <a:prstGeom prst="rect">
          <a:avLst/>
        </a:prstGeom>
      </xdr:spPr>
    </xdr:pic>
    <xdr:clientData/>
  </xdr:oneCellAnchor>
  <xdr:oneCellAnchor>
    <xdr:from>
      <xdr:col>6</xdr:col>
      <xdr:colOff>91507</xdr:colOff>
      <xdr:row>207</xdr:row>
      <xdr:rowOff>39688</xdr:rowOff>
    </xdr:from>
    <xdr:ext cx="255135" cy="254000"/>
    <xdr:pic>
      <xdr:nvPicPr>
        <xdr:cNvPr id="1043" name="Picture 1042">
          <a:extLst>
            <a:ext uri="{FF2B5EF4-FFF2-40B4-BE49-F238E27FC236}">
              <a16:creationId xmlns:a16="http://schemas.microsoft.com/office/drawing/2014/main" id="{00000000-0008-0000-0D00-000013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69962713"/>
          <a:ext cx="255135" cy="254000"/>
        </a:xfrm>
        <a:prstGeom prst="rect">
          <a:avLst/>
        </a:prstGeom>
      </xdr:spPr>
    </xdr:pic>
    <xdr:clientData/>
  </xdr:oneCellAnchor>
  <xdr:oneCellAnchor>
    <xdr:from>
      <xdr:col>2</xdr:col>
      <xdr:colOff>62068</xdr:colOff>
      <xdr:row>208</xdr:row>
      <xdr:rowOff>39688</xdr:rowOff>
    </xdr:from>
    <xdr:ext cx="247339" cy="254000"/>
    <xdr:pic>
      <xdr:nvPicPr>
        <xdr:cNvPr id="1044" name="Picture 1043">
          <a:extLst>
            <a:ext uri="{FF2B5EF4-FFF2-40B4-BE49-F238E27FC236}">
              <a16:creationId xmlns:a16="http://schemas.microsoft.com/office/drawing/2014/main" id="{00000000-0008-0000-0D00-000014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70296088"/>
          <a:ext cx="247339" cy="254000"/>
        </a:xfrm>
        <a:prstGeom prst="rect">
          <a:avLst/>
        </a:prstGeom>
      </xdr:spPr>
    </xdr:pic>
    <xdr:clientData/>
  </xdr:oneCellAnchor>
  <xdr:oneCellAnchor>
    <xdr:from>
      <xdr:col>6</xdr:col>
      <xdr:colOff>91413</xdr:colOff>
      <xdr:row>208</xdr:row>
      <xdr:rowOff>39688</xdr:rowOff>
    </xdr:from>
    <xdr:ext cx="255324" cy="254000"/>
    <xdr:pic>
      <xdr:nvPicPr>
        <xdr:cNvPr id="1045" name="Picture 1044">
          <a:extLst>
            <a:ext uri="{FF2B5EF4-FFF2-40B4-BE49-F238E27FC236}">
              <a16:creationId xmlns:a16="http://schemas.microsoft.com/office/drawing/2014/main" id="{00000000-0008-0000-0D00-000015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70296088"/>
          <a:ext cx="255324" cy="254000"/>
        </a:xfrm>
        <a:prstGeom prst="rect">
          <a:avLst/>
        </a:prstGeom>
      </xdr:spPr>
    </xdr:pic>
    <xdr:clientData/>
  </xdr:oneCellAnchor>
  <xdr:oneCellAnchor>
    <xdr:from>
      <xdr:col>2</xdr:col>
      <xdr:colOff>74840</xdr:colOff>
      <xdr:row>209</xdr:row>
      <xdr:rowOff>39688</xdr:rowOff>
    </xdr:from>
    <xdr:ext cx="221796" cy="254000"/>
    <xdr:pic>
      <xdr:nvPicPr>
        <xdr:cNvPr id="1046" name="Picture 1045">
          <a:extLst>
            <a:ext uri="{FF2B5EF4-FFF2-40B4-BE49-F238E27FC236}">
              <a16:creationId xmlns:a16="http://schemas.microsoft.com/office/drawing/2014/main" id="{00000000-0008-0000-0D00-000016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70629463"/>
          <a:ext cx="221796" cy="254000"/>
        </a:xfrm>
        <a:prstGeom prst="rect">
          <a:avLst/>
        </a:prstGeom>
      </xdr:spPr>
    </xdr:pic>
    <xdr:clientData/>
  </xdr:oneCellAnchor>
  <xdr:oneCellAnchor>
    <xdr:from>
      <xdr:col>6</xdr:col>
      <xdr:colOff>91507</xdr:colOff>
      <xdr:row>209</xdr:row>
      <xdr:rowOff>39688</xdr:rowOff>
    </xdr:from>
    <xdr:ext cx="255135" cy="254000"/>
    <xdr:pic>
      <xdr:nvPicPr>
        <xdr:cNvPr id="1047" name="Picture 1046">
          <a:extLst>
            <a:ext uri="{FF2B5EF4-FFF2-40B4-BE49-F238E27FC236}">
              <a16:creationId xmlns:a16="http://schemas.microsoft.com/office/drawing/2014/main" id="{00000000-0008-0000-0D00-000017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70629463"/>
          <a:ext cx="255135" cy="254000"/>
        </a:xfrm>
        <a:prstGeom prst="rect">
          <a:avLst/>
        </a:prstGeom>
      </xdr:spPr>
    </xdr:pic>
    <xdr:clientData/>
  </xdr:oneCellAnchor>
  <xdr:oneCellAnchor>
    <xdr:from>
      <xdr:col>2</xdr:col>
      <xdr:colOff>56901</xdr:colOff>
      <xdr:row>210</xdr:row>
      <xdr:rowOff>39688</xdr:rowOff>
    </xdr:from>
    <xdr:ext cx="257674" cy="254000"/>
    <xdr:pic>
      <xdr:nvPicPr>
        <xdr:cNvPr id="1048" name="Picture 1047">
          <a:extLst>
            <a:ext uri="{FF2B5EF4-FFF2-40B4-BE49-F238E27FC236}">
              <a16:creationId xmlns:a16="http://schemas.microsoft.com/office/drawing/2014/main" id="{00000000-0008-0000-0D00-000018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70962838"/>
          <a:ext cx="257674" cy="254000"/>
        </a:xfrm>
        <a:prstGeom prst="rect">
          <a:avLst/>
        </a:prstGeom>
      </xdr:spPr>
    </xdr:pic>
    <xdr:clientData/>
  </xdr:oneCellAnchor>
  <xdr:oneCellAnchor>
    <xdr:from>
      <xdr:col>6</xdr:col>
      <xdr:colOff>90238</xdr:colOff>
      <xdr:row>210</xdr:row>
      <xdr:rowOff>39688</xdr:rowOff>
    </xdr:from>
    <xdr:ext cx="257674" cy="254000"/>
    <xdr:pic>
      <xdr:nvPicPr>
        <xdr:cNvPr id="1049" name="Picture 1048">
          <a:extLst>
            <a:ext uri="{FF2B5EF4-FFF2-40B4-BE49-F238E27FC236}">
              <a16:creationId xmlns:a16="http://schemas.microsoft.com/office/drawing/2014/main" id="{00000000-0008-0000-0D00-000019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70962838"/>
          <a:ext cx="257674" cy="254000"/>
        </a:xfrm>
        <a:prstGeom prst="rect">
          <a:avLst/>
        </a:prstGeom>
      </xdr:spPr>
    </xdr:pic>
    <xdr:clientData/>
  </xdr:oneCellAnchor>
  <xdr:oneCellAnchor>
    <xdr:from>
      <xdr:col>2</xdr:col>
      <xdr:colOff>58076</xdr:colOff>
      <xdr:row>211</xdr:row>
      <xdr:rowOff>39688</xdr:rowOff>
    </xdr:from>
    <xdr:ext cx="255324" cy="254000"/>
    <xdr:pic>
      <xdr:nvPicPr>
        <xdr:cNvPr id="1050" name="Picture 1049">
          <a:extLst>
            <a:ext uri="{FF2B5EF4-FFF2-40B4-BE49-F238E27FC236}">
              <a16:creationId xmlns:a16="http://schemas.microsoft.com/office/drawing/2014/main" id="{00000000-0008-0000-0D00-00001A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71296213"/>
          <a:ext cx="255324" cy="254000"/>
        </a:xfrm>
        <a:prstGeom prst="rect">
          <a:avLst/>
        </a:prstGeom>
      </xdr:spPr>
    </xdr:pic>
    <xdr:clientData/>
  </xdr:oneCellAnchor>
  <xdr:oneCellAnchor>
    <xdr:from>
      <xdr:col>6</xdr:col>
      <xdr:colOff>91413</xdr:colOff>
      <xdr:row>211</xdr:row>
      <xdr:rowOff>39688</xdr:rowOff>
    </xdr:from>
    <xdr:ext cx="255324" cy="254000"/>
    <xdr:pic>
      <xdr:nvPicPr>
        <xdr:cNvPr id="1051" name="Picture 1050">
          <a:extLst>
            <a:ext uri="{FF2B5EF4-FFF2-40B4-BE49-F238E27FC236}">
              <a16:creationId xmlns:a16="http://schemas.microsoft.com/office/drawing/2014/main" id="{00000000-0008-0000-0D00-00001B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71296213"/>
          <a:ext cx="255324" cy="254000"/>
        </a:xfrm>
        <a:prstGeom prst="rect">
          <a:avLst/>
        </a:prstGeom>
      </xdr:spPr>
    </xdr:pic>
    <xdr:clientData/>
  </xdr:oneCellAnchor>
  <xdr:oneCellAnchor>
    <xdr:from>
      <xdr:col>2</xdr:col>
      <xdr:colOff>70945</xdr:colOff>
      <xdr:row>212</xdr:row>
      <xdr:rowOff>39688</xdr:rowOff>
    </xdr:from>
    <xdr:ext cx="229585" cy="254000"/>
    <xdr:pic>
      <xdr:nvPicPr>
        <xdr:cNvPr id="1052" name="Picture 1051">
          <a:extLst>
            <a:ext uri="{FF2B5EF4-FFF2-40B4-BE49-F238E27FC236}">
              <a16:creationId xmlns:a16="http://schemas.microsoft.com/office/drawing/2014/main" id="{00000000-0008-0000-0D00-00001C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71629588"/>
          <a:ext cx="229585" cy="254000"/>
        </a:xfrm>
        <a:prstGeom prst="rect">
          <a:avLst/>
        </a:prstGeom>
      </xdr:spPr>
    </xdr:pic>
    <xdr:clientData/>
  </xdr:oneCellAnchor>
  <xdr:oneCellAnchor>
    <xdr:from>
      <xdr:col>6</xdr:col>
      <xdr:colOff>91413</xdr:colOff>
      <xdr:row>212</xdr:row>
      <xdr:rowOff>39688</xdr:rowOff>
    </xdr:from>
    <xdr:ext cx="255324" cy="254000"/>
    <xdr:pic>
      <xdr:nvPicPr>
        <xdr:cNvPr id="1053" name="Picture 1052">
          <a:extLst>
            <a:ext uri="{FF2B5EF4-FFF2-40B4-BE49-F238E27FC236}">
              <a16:creationId xmlns:a16="http://schemas.microsoft.com/office/drawing/2014/main" id="{00000000-0008-0000-0D00-00001D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71629588"/>
          <a:ext cx="255324" cy="254000"/>
        </a:xfrm>
        <a:prstGeom prst="rect">
          <a:avLst/>
        </a:prstGeom>
      </xdr:spPr>
    </xdr:pic>
    <xdr:clientData/>
  </xdr:oneCellAnchor>
  <xdr:oneCellAnchor>
    <xdr:from>
      <xdr:col>2</xdr:col>
      <xdr:colOff>38263</xdr:colOff>
      <xdr:row>213</xdr:row>
      <xdr:rowOff>39688</xdr:rowOff>
    </xdr:from>
    <xdr:ext cx="294948" cy="254000"/>
    <xdr:pic>
      <xdr:nvPicPr>
        <xdr:cNvPr id="1054" name="Picture 1053">
          <a:extLst>
            <a:ext uri="{FF2B5EF4-FFF2-40B4-BE49-F238E27FC236}">
              <a16:creationId xmlns:a16="http://schemas.microsoft.com/office/drawing/2014/main" id="{00000000-0008-0000-0D00-00001E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71962963"/>
          <a:ext cx="294948" cy="254000"/>
        </a:xfrm>
        <a:prstGeom prst="rect">
          <a:avLst/>
        </a:prstGeom>
      </xdr:spPr>
    </xdr:pic>
    <xdr:clientData/>
  </xdr:oneCellAnchor>
  <xdr:oneCellAnchor>
    <xdr:from>
      <xdr:col>6</xdr:col>
      <xdr:colOff>91413</xdr:colOff>
      <xdr:row>213</xdr:row>
      <xdr:rowOff>39688</xdr:rowOff>
    </xdr:from>
    <xdr:ext cx="255324" cy="254000"/>
    <xdr:pic>
      <xdr:nvPicPr>
        <xdr:cNvPr id="1055" name="Picture 1054">
          <a:extLst>
            <a:ext uri="{FF2B5EF4-FFF2-40B4-BE49-F238E27FC236}">
              <a16:creationId xmlns:a16="http://schemas.microsoft.com/office/drawing/2014/main" id="{00000000-0008-0000-0D00-00001F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71962963"/>
          <a:ext cx="255324" cy="254000"/>
        </a:xfrm>
        <a:prstGeom prst="rect">
          <a:avLst/>
        </a:prstGeom>
      </xdr:spPr>
    </xdr:pic>
    <xdr:clientData/>
  </xdr:oneCellAnchor>
  <xdr:oneCellAnchor>
    <xdr:from>
      <xdr:col>2</xdr:col>
      <xdr:colOff>59230</xdr:colOff>
      <xdr:row>214</xdr:row>
      <xdr:rowOff>39688</xdr:rowOff>
    </xdr:from>
    <xdr:ext cx="253016" cy="254000"/>
    <xdr:pic>
      <xdr:nvPicPr>
        <xdr:cNvPr id="1056" name="Picture 1055">
          <a:extLst>
            <a:ext uri="{FF2B5EF4-FFF2-40B4-BE49-F238E27FC236}">
              <a16:creationId xmlns:a16="http://schemas.microsoft.com/office/drawing/2014/main" id="{00000000-0008-0000-0D00-000020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72296338"/>
          <a:ext cx="253016" cy="254000"/>
        </a:xfrm>
        <a:prstGeom prst="rect">
          <a:avLst/>
        </a:prstGeom>
      </xdr:spPr>
    </xdr:pic>
    <xdr:clientData/>
  </xdr:oneCellAnchor>
  <xdr:oneCellAnchor>
    <xdr:from>
      <xdr:col>6</xdr:col>
      <xdr:colOff>112966</xdr:colOff>
      <xdr:row>214</xdr:row>
      <xdr:rowOff>39688</xdr:rowOff>
    </xdr:from>
    <xdr:ext cx="212218" cy="254000"/>
    <xdr:pic>
      <xdr:nvPicPr>
        <xdr:cNvPr id="1057" name="Picture 1056">
          <a:extLst>
            <a:ext uri="{FF2B5EF4-FFF2-40B4-BE49-F238E27FC236}">
              <a16:creationId xmlns:a16="http://schemas.microsoft.com/office/drawing/2014/main" id="{00000000-0008-0000-0D00-000021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72296338"/>
          <a:ext cx="212218" cy="254000"/>
        </a:xfrm>
        <a:prstGeom prst="rect">
          <a:avLst/>
        </a:prstGeom>
      </xdr:spPr>
    </xdr:pic>
    <xdr:clientData/>
  </xdr:oneCellAnchor>
  <xdr:oneCellAnchor>
    <xdr:from>
      <xdr:col>2</xdr:col>
      <xdr:colOff>58076</xdr:colOff>
      <xdr:row>216</xdr:row>
      <xdr:rowOff>39688</xdr:rowOff>
    </xdr:from>
    <xdr:ext cx="255324" cy="254000"/>
    <xdr:pic>
      <xdr:nvPicPr>
        <xdr:cNvPr id="1058" name="Picture 1057">
          <a:extLst>
            <a:ext uri="{FF2B5EF4-FFF2-40B4-BE49-F238E27FC236}">
              <a16:creationId xmlns:a16="http://schemas.microsoft.com/office/drawing/2014/main" id="{00000000-0008-0000-0D00-000022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72963088"/>
          <a:ext cx="255324" cy="254000"/>
        </a:xfrm>
        <a:prstGeom prst="rect">
          <a:avLst/>
        </a:prstGeom>
      </xdr:spPr>
    </xdr:pic>
    <xdr:clientData/>
  </xdr:oneCellAnchor>
  <xdr:oneCellAnchor>
    <xdr:from>
      <xdr:col>6</xdr:col>
      <xdr:colOff>91413</xdr:colOff>
      <xdr:row>216</xdr:row>
      <xdr:rowOff>39688</xdr:rowOff>
    </xdr:from>
    <xdr:ext cx="255324" cy="254000"/>
    <xdr:pic>
      <xdr:nvPicPr>
        <xdr:cNvPr id="1059" name="Picture 1058">
          <a:extLst>
            <a:ext uri="{FF2B5EF4-FFF2-40B4-BE49-F238E27FC236}">
              <a16:creationId xmlns:a16="http://schemas.microsoft.com/office/drawing/2014/main" id="{00000000-0008-0000-0D00-000023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72963088"/>
          <a:ext cx="255324" cy="254000"/>
        </a:xfrm>
        <a:prstGeom prst="rect">
          <a:avLst/>
        </a:prstGeom>
      </xdr:spPr>
    </xdr:pic>
    <xdr:clientData/>
  </xdr:oneCellAnchor>
  <xdr:oneCellAnchor>
    <xdr:from>
      <xdr:col>2</xdr:col>
      <xdr:colOff>58076</xdr:colOff>
      <xdr:row>217</xdr:row>
      <xdr:rowOff>39688</xdr:rowOff>
    </xdr:from>
    <xdr:ext cx="255324" cy="254000"/>
    <xdr:pic>
      <xdr:nvPicPr>
        <xdr:cNvPr id="1060" name="Picture 1059">
          <a:extLst>
            <a:ext uri="{FF2B5EF4-FFF2-40B4-BE49-F238E27FC236}">
              <a16:creationId xmlns:a16="http://schemas.microsoft.com/office/drawing/2014/main" id="{00000000-0008-0000-0D00-000024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73296463"/>
          <a:ext cx="255324" cy="254000"/>
        </a:xfrm>
        <a:prstGeom prst="rect">
          <a:avLst/>
        </a:prstGeom>
      </xdr:spPr>
    </xdr:pic>
    <xdr:clientData/>
  </xdr:oneCellAnchor>
  <xdr:oneCellAnchor>
    <xdr:from>
      <xdr:col>6</xdr:col>
      <xdr:colOff>105618</xdr:colOff>
      <xdr:row>217</xdr:row>
      <xdr:rowOff>39688</xdr:rowOff>
    </xdr:from>
    <xdr:ext cx="226914" cy="254000"/>
    <xdr:pic>
      <xdr:nvPicPr>
        <xdr:cNvPr id="1061" name="Picture 1060">
          <a:extLst>
            <a:ext uri="{FF2B5EF4-FFF2-40B4-BE49-F238E27FC236}">
              <a16:creationId xmlns:a16="http://schemas.microsoft.com/office/drawing/2014/main" id="{00000000-0008-0000-0D00-000025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73296463"/>
          <a:ext cx="226914" cy="254000"/>
        </a:xfrm>
        <a:prstGeom prst="rect">
          <a:avLst/>
        </a:prstGeom>
      </xdr:spPr>
    </xdr:pic>
    <xdr:clientData/>
  </xdr:oneCellAnchor>
  <xdr:oneCellAnchor>
    <xdr:from>
      <xdr:col>2</xdr:col>
      <xdr:colOff>79629</xdr:colOff>
      <xdr:row>221</xdr:row>
      <xdr:rowOff>39688</xdr:rowOff>
    </xdr:from>
    <xdr:ext cx="212218" cy="254000"/>
    <xdr:pic>
      <xdr:nvPicPr>
        <xdr:cNvPr id="1062" name="Picture 1061">
          <a:extLst>
            <a:ext uri="{FF2B5EF4-FFF2-40B4-BE49-F238E27FC236}">
              <a16:creationId xmlns:a16="http://schemas.microsoft.com/office/drawing/2014/main" id="{00000000-0008-0000-0D00-000026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74696638"/>
          <a:ext cx="212218" cy="254000"/>
        </a:xfrm>
        <a:prstGeom prst="rect">
          <a:avLst/>
        </a:prstGeom>
      </xdr:spPr>
    </xdr:pic>
    <xdr:clientData/>
  </xdr:oneCellAnchor>
  <xdr:oneCellAnchor>
    <xdr:from>
      <xdr:col>6</xdr:col>
      <xdr:colOff>91507</xdr:colOff>
      <xdr:row>221</xdr:row>
      <xdr:rowOff>39688</xdr:rowOff>
    </xdr:from>
    <xdr:ext cx="255135" cy="254000"/>
    <xdr:pic>
      <xdr:nvPicPr>
        <xdr:cNvPr id="1063" name="Picture 1062">
          <a:extLst>
            <a:ext uri="{FF2B5EF4-FFF2-40B4-BE49-F238E27FC236}">
              <a16:creationId xmlns:a16="http://schemas.microsoft.com/office/drawing/2014/main" id="{00000000-0008-0000-0D00-000027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74696638"/>
          <a:ext cx="255135" cy="254000"/>
        </a:xfrm>
        <a:prstGeom prst="rect">
          <a:avLst/>
        </a:prstGeom>
      </xdr:spPr>
    </xdr:pic>
    <xdr:clientData/>
  </xdr:oneCellAnchor>
  <xdr:oneCellAnchor>
    <xdr:from>
      <xdr:col>2</xdr:col>
      <xdr:colOff>89625</xdr:colOff>
      <xdr:row>222</xdr:row>
      <xdr:rowOff>39688</xdr:rowOff>
    </xdr:from>
    <xdr:ext cx="192225" cy="254000"/>
    <xdr:pic>
      <xdr:nvPicPr>
        <xdr:cNvPr id="1064" name="Picture 1063">
          <a:extLst>
            <a:ext uri="{FF2B5EF4-FFF2-40B4-BE49-F238E27FC236}">
              <a16:creationId xmlns:a16="http://schemas.microsoft.com/office/drawing/2014/main" id="{00000000-0008-0000-0D00-000028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75030013"/>
          <a:ext cx="192225" cy="254000"/>
        </a:xfrm>
        <a:prstGeom prst="rect">
          <a:avLst/>
        </a:prstGeom>
      </xdr:spPr>
    </xdr:pic>
    <xdr:clientData/>
  </xdr:oneCellAnchor>
  <xdr:oneCellAnchor>
    <xdr:from>
      <xdr:col>6</xdr:col>
      <xdr:colOff>91507</xdr:colOff>
      <xdr:row>222</xdr:row>
      <xdr:rowOff>39688</xdr:rowOff>
    </xdr:from>
    <xdr:ext cx="255135" cy="254000"/>
    <xdr:pic>
      <xdr:nvPicPr>
        <xdr:cNvPr id="1065" name="Picture 1064">
          <a:extLst>
            <a:ext uri="{FF2B5EF4-FFF2-40B4-BE49-F238E27FC236}">
              <a16:creationId xmlns:a16="http://schemas.microsoft.com/office/drawing/2014/main" id="{00000000-0008-0000-0D00-000029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75030013"/>
          <a:ext cx="255135" cy="254000"/>
        </a:xfrm>
        <a:prstGeom prst="rect">
          <a:avLst/>
        </a:prstGeom>
      </xdr:spPr>
    </xdr:pic>
    <xdr:clientData/>
  </xdr:oneCellAnchor>
  <xdr:oneCellAnchor>
    <xdr:from>
      <xdr:col>2</xdr:col>
      <xdr:colOff>74840</xdr:colOff>
      <xdr:row>223</xdr:row>
      <xdr:rowOff>39688</xdr:rowOff>
    </xdr:from>
    <xdr:ext cx="221796" cy="254000"/>
    <xdr:pic>
      <xdr:nvPicPr>
        <xdr:cNvPr id="1066" name="Picture 1065">
          <a:extLst>
            <a:ext uri="{FF2B5EF4-FFF2-40B4-BE49-F238E27FC236}">
              <a16:creationId xmlns:a16="http://schemas.microsoft.com/office/drawing/2014/main" id="{00000000-0008-0000-0D00-00002A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75363388"/>
          <a:ext cx="221796" cy="254000"/>
        </a:xfrm>
        <a:prstGeom prst="rect">
          <a:avLst/>
        </a:prstGeom>
      </xdr:spPr>
    </xdr:pic>
    <xdr:clientData/>
  </xdr:oneCellAnchor>
  <xdr:oneCellAnchor>
    <xdr:from>
      <xdr:col>6</xdr:col>
      <xdr:colOff>95406</xdr:colOff>
      <xdr:row>223</xdr:row>
      <xdr:rowOff>39688</xdr:rowOff>
    </xdr:from>
    <xdr:ext cx="247339" cy="254000"/>
    <xdr:pic>
      <xdr:nvPicPr>
        <xdr:cNvPr id="1067" name="Picture 1066">
          <a:extLst>
            <a:ext uri="{FF2B5EF4-FFF2-40B4-BE49-F238E27FC236}">
              <a16:creationId xmlns:a16="http://schemas.microsoft.com/office/drawing/2014/main" id="{00000000-0008-0000-0D00-00002B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75363388"/>
          <a:ext cx="247339" cy="254000"/>
        </a:xfrm>
        <a:prstGeom prst="rect">
          <a:avLst/>
        </a:prstGeom>
      </xdr:spPr>
    </xdr:pic>
    <xdr:clientData/>
  </xdr:oneCellAnchor>
  <xdr:oneCellAnchor>
    <xdr:from>
      <xdr:col>2</xdr:col>
      <xdr:colOff>58076</xdr:colOff>
      <xdr:row>224</xdr:row>
      <xdr:rowOff>39688</xdr:rowOff>
    </xdr:from>
    <xdr:ext cx="255324" cy="254000"/>
    <xdr:pic>
      <xdr:nvPicPr>
        <xdr:cNvPr id="1068" name="Picture 1067">
          <a:extLst>
            <a:ext uri="{FF2B5EF4-FFF2-40B4-BE49-F238E27FC236}">
              <a16:creationId xmlns:a16="http://schemas.microsoft.com/office/drawing/2014/main" id="{00000000-0008-0000-0D00-00002C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75696763"/>
          <a:ext cx="255324" cy="254000"/>
        </a:xfrm>
        <a:prstGeom prst="rect">
          <a:avLst/>
        </a:prstGeom>
      </xdr:spPr>
    </xdr:pic>
    <xdr:clientData/>
  </xdr:oneCellAnchor>
  <xdr:oneCellAnchor>
    <xdr:from>
      <xdr:col>6</xdr:col>
      <xdr:colOff>105618</xdr:colOff>
      <xdr:row>224</xdr:row>
      <xdr:rowOff>39688</xdr:rowOff>
    </xdr:from>
    <xdr:ext cx="226914" cy="254000"/>
    <xdr:pic>
      <xdr:nvPicPr>
        <xdr:cNvPr id="1069" name="Picture 1068">
          <a:extLst>
            <a:ext uri="{FF2B5EF4-FFF2-40B4-BE49-F238E27FC236}">
              <a16:creationId xmlns:a16="http://schemas.microsoft.com/office/drawing/2014/main" id="{00000000-0008-0000-0D00-00002D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75696763"/>
          <a:ext cx="226914" cy="254000"/>
        </a:xfrm>
        <a:prstGeom prst="rect">
          <a:avLst/>
        </a:prstGeom>
      </xdr:spPr>
    </xdr:pic>
    <xdr:clientData/>
  </xdr:oneCellAnchor>
  <xdr:oneCellAnchor>
    <xdr:from>
      <xdr:col>2</xdr:col>
      <xdr:colOff>58076</xdr:colOff>
      <xdr:row>225</xdr:row>
      <xdr:rowOff>39688</xdr:rowOff>
    </xdr:from>
    <xdr:ext cx="255324" cy="254000"/>
    <xdr:pic>
      <xdr:nvPicPr>
        <xdr:cNvPr id="1070" name="Picture 1069">
          <a:extLst>
            <a:ext uri="{FF2B5EF4-FFF2-40B4-BE49-F238E27FC236}">
              <a16:creationId xmlns:a16="http://schemas.microsoft.com/office/drawing/2014/main" id="{00000000-0008-0000-0D00-00002E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76030138"/>
          <a:ext cx="255324" cy="254000"/>
        </a:xfrm>
        <a:prstGeom prst="rect">
          <a:avLst/>
        </a:prstGeom>
      </xdr:spPr>
    </xdr:pic>
    <xdr:clientData/>
  </xdr:oneCellAnchor>
  <xdr:oneCellAnchor>
    <xdr:from>
      <xdr:col>6</xdr:col>
      <xdr:colOff>91413</xdr:colOff>
      <xdr:row>225</xdr:row>
      <xdr:rowOff>39688</xdr:rowOff>
    </xdr:from>
    <xdr:ext cx="255324" cy="254000"/>
    <xdr:pic>
      <xdr:nvPicPr>
        <xdr:cNvPr id="1071" name="Picture 1070">
          <a:extLst>
            <a:ext uri="{FF2B5EF4-FFF2-40B4-BE49-F238E27FC236}">
              <a16:creationId xmlns:a16="http://schemas.microsoft.com/office/drawing/2014/main" id="{00000000-0008-0000-0D00-00002F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76030138"/>
          <a:ext cx="255324" cy="254000"/>
        </a:xfrm>
        <a:prstGeom prst="rect">
          <a:avLst/>
        </a:prstGeom>
      </xdr:spPr>
    </xdr:pic>
    <xdr:clientData/>
  </xdr:oneCellAnchor>
  <xdr:oneCellAnchor>
    <xdr:from>
      <xdr:col>2</xdr:col>
      <xdr:colOff>58076</xdr:colOff>
      <xdr:row>226</xdr:row>
      <xdr:rowOff>39688</xdr:rowOff>
    </xdr:from>
    <xdr:ext cx="255324" cy="254000"/>
    <xdr:pic>
      <xdr:nvPicPr>
        <xdr:cNvPr id="1072" name="Picture 1071">
          <a:extLst>
            <a:ext uri="{FF2B5EF4-FFF2-40B4-BE49-F238E27FC236}">
              <a16:creationId xmlns:a16="http://schemas.microsoft.com/office/drawing/2014/main" id="{00000000-0008-0000-0D00-000030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76363513"/>
          <a:ext cx="255324" cy="254000"/>
        </a:xfrm>
        <a:prstGeom prst="rect">
          <a:avLst/>
        </a:prstGeom>
      </xdr:spPr>
    </xdr:pic>
    <xdr:clientData/>
  </xdr:oneCellAnchor>
  <xdr:oneCellAnchor>
    <xdr:from>
      <xdr:col>6</xdr:col>
      <xdr:colOff>91413</xdr:colOff>
      <xdr:row>226</xdr:row>
      <xdr:rowOff>39688</xdr:rowOff>
    </xdr:from>
    <xdr:ext cx="255324" cy="254000"/>
    <xdr:pic>
      <xdr:nvPicPr>
        <xdr:cNvPr id="1073" name="Picture 1072">
          <a:extLst>
            <a:ext uri="{FF2B5EF4-FFF2-40B4-BE49-F238E27FC236}">
              <a16:creationId xmlns:a16="http://schemas.microsoft.com/office/drawing/2014/main" id="{00000000-0008-0000-0D00-000031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76363513"/>
          <a:ext cx="255324" cy="254000"/>
        </a:xfrm>
        <a:prstGeom prst="rect">
          <a:avLst/>
        </a:prstGeom>
      </xdr:spPr>
    </xdr:pic>
    <xdr:clientData/>
  </xdr:oneCellAnchor>
  <xdr:oneCellAnchor>
    <xdr:from>
      <xdr:col>2</xdr:col>
      <xdr:colOff>56901</xdr:colOff>
      <xdr:row>227</xdr:row>
      <xdr:rowOff>39688</xdr:rowOff>
    </xdr:from>
    <xdr:ext cx="257674" cy="254000"/>
    <xdr:pic>
      <xdr:nvPicPr>
        <xdr:cNvPr id="1074" name="Picture 1073">
          <a:extLst>
            <a:ext uri="{FF2B5EF4-FFF2-40B4-BE49-F238E27FC236}">
              <a16:creationId xmlns:a16="http://schemas.microsoft.com/office/drawing/2014/main" id="{00000000-0008-0000-0D00-000032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76696888"/>
          <a:ext cx="257674" cy="254000"/>
        </a:xfrm>
        <a:prstGeom prst="rect">
          <a:avLst/>
        </a:prstGeom>
      </xdr:spPr>
    </xdr:pic>
    <xdr:clientData/>
  </xdr:oneCellAnchor>
  <xdr:oneCellAnchor>
    <xdr:from>
      <xdr:col>6</xdr:col>
      <xdr:colOff>91413</xdr:colOff>
      <xdr:row>227</xdr:row>
      <xdr:rowOff>39688</xdr:rowOff>
    </xdr:from>
    <xdr:ext cx="255324" cy="254000"/>
    <xdr:pic>
      <xdr:nvPicPr>
        <xdr:cNvPr id="1075" name="Picture 1074">
          <a:extLst>
            <a:ext uri="{FF2B5EF4-FFF2-40B4-BE49-F238E27FC236}">
              <a16:creationId xmlns:a16="http://schemas.microsoft.com/office/drawing/2014/main" id="{00000000-0008-0000-0D00-000033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76696888"/>
          <a:ext cx="255324" cy="254000"/>
        </a:xfrm>
        <a:prstGeom prst="rect">
          <a:avLst/>
        </a:prstGeom>
      </xdr:spPr>
    </xdr:pic>
    <xdr:clientData/>
  </xdr:oneCellAnchor>
  <xdr:oneCellAnchor>
    <xdr:from>
      <xdr:col>2</xdr:col>
      <xdr:colOff>59230</xdr:colOff>
      <xdr:row>228</xdr:row>
      <xdr:rowOff>39688</xdr:rowOff>
    </xdr:from>
    <xdr:ext cx="253016" cy="254000"/>
    <xdr:pic>
      <xdr:nvPicPr>
        <xdr:cNvPr id="1076" name="Picture 1075">
          <a:extLst>
            <a:ext uri="{FF2B5EF4-FFF2-40B4-BE49-F238E27FC236}">
              <a16:creationId xmlns:a16="http://schemas.microsoft.com/office/drawing/2014/main" id="{00000000-0008-0000-0D00-000034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77030263"/>
          <a:ext cx="253016" cy="254000"/>
        </a:xfrm>
        <a:prstGeom prst="rect">
          <a:avLst/>
        </a:prstGeom>
      </xdr:spPr>
    </xdr:pic>
    <xdr:clientData/>
  </xdr:oneCellAnchor>
  <xdr:oneCellAnchor>
    <xdr:from>
      <xdr:col>6</xdr:col>
      <xdr:colOff>90238</xdr:colOff>
      <xdr:row>228</xdr:row>
      <xdr:rowOff>39688</xdr:rowOff>
    </xdr:from>
    <xdr:ext cx="257674" cy="254000"/>
    <xdr:pic>
      <xdr:nvPicPr>
        <xdr:cNvPr id="1077" name="Picture 1076">
          <a:extLst>
            <a:ext uri="{FF2B5EF4-FFF2-40B4-BE49-F238E27FC236}">
              <a16:creationId xmlns:a16="http://schemas.microsoft.com/office/drawing/2014/main" id="{00000000-0008-0000-0D00-000035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77030263"/>
          <a:ext cx="257674" cy="254000"/>
        </a:xfrm>
        <a:prstGeom prst="rect">
          <a:avLst/>
        </a:prstGeom>
      </xdr:spPr>
    </xdr:pic>
    <xdr:clientData/>
  </xdr:oneCellAnchor>
  <xdr:oneCellAnchor>
    <xdr:from>
      <xdr:col>2</xdr:col>
      <xdr:colOff>58076</xdr:colOff>
      <xdr:row>229</xdr:row>
      <xdr:rowOff>39688</xdr:rowOff>
    </xdr:from>
    <xdr:ext cx="255324" cy="254000"/>
    <xdr:pic>
      <xdr:nvPicPr>
        <xdr:cNvPr id="1078" name="Picture 1077">
          <a:extLst>
            <a:ext uri="{FF2B5EF4-FFF2-40B4-BE49-F238E27FC236}">
              <a16:creationId xmlns:a16="http://schemas.microsoft.com/office/drawing/2014/main" id="{00000000-0008-0000-0D00-000036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77363638"/>
          <a:ext cx="255324" cy="254000"/>
        </a:xfrm>
        <a:prstGeom prst="rect">
          <a:avLst/>
        </a:prstGeom>
      </xdr:spPr>
    </xdr:pic>
    <xdr:clientData/>
  </xdr:oneCellAnchor>
  <xdr:oneCellAnchor>
    <xdr:from>
      <xdr:col>6</xdr:col>
      <xdr:colOff>71601</xdr:colOff>
      <xdr:row>229</xdr:row>
      <xdr:rowOff>39688</xdr:rowOff>
    </xdr:from>
    <xdr:ext cx="294948" cy="254000"/>
    <xdr:pic>
      <xdr:nvPicPr>
        <xdr:cNvPr id="1079" name="Picture 1078">
          <a:extLst>
            <a:ext uri="{FF2B5EF4-FFF2-40B4-BE49-F238E27FC236}">
              <a16:creationId xmlns:a16="http://schemas.microsoft.com/office/drawing/2014/main" id="{00000000-0008-0000-0D00-000037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77363638"/>
          <a:ext cx="294948" cy="254000"/>
        </a:xfrm>
        <a:prstGeom prst="rect">
          <a:avLst/>
        </a:prstGeom>
      </xdr:spPr>
    </xdr:pic>
    <xdr:clientData/>
  </xdr:oneCellAnchor>
  <xdr:oneCellAnchor>
    <xdr:from>
      <xdr:col>2</xdr:col>
      <xdr:colOff>70945</xdr:colOff>
      <xdr:row>230</xdr:row>
      <xdr:rowOff>39688</xdr:rowOff>
    </xdr:from>
    <xdr:ext cx="229585" cy="254000"/>
    <xdr:pic>
      <xdr:nvPicPr>
        <xdr:cNvPr id="1080" name="Picture 1079">
          <a:extLst>
            <a:ext uri="{FF2B5EF4-FFF2-40B4-BE49-F238E27FC236}">
              <a16:creationId xmlns:a16="http://schemas.microsoft.com/office/drawing/2014/main" id="{00000000-0008-0000-0D00-000038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77697013"/>
          <a:ext cx="229585" cy="254000"/>
        </a:xfrm>
        <a:prstGeom prst="rect">
          <a:avLst/>
        </a:prstGeom>
      </xdr:spPr>
    </xdr:pic>
    <xdr:clientData/>
  </xdr:oneCellAnchor>
  <xdr:oneCellAnchor>
    <xdr:from>
      <xdr:col>6</xdr:col>
      <xdr:colOff>91413</xdr:colOff>
      <xdr:row>230</xdr:row>
      <xdr:rowOff>39688</xdr:rowOff>
    </xdr:from>
    <xdr:ext cx="255324" cy="254000"/>
    <xdr:pic>
      <xdr:nvPicPr>
        <xdr:cNvPr id="1081" name="Picture 1080">
          <a:extLst>
            <a:ext uri="{FF2B5EF4-FFF2-40B4-BE49-F238E27FC236}">
              <a16:creationId xmlns:a16="http://schemas.microsoft.com/office/drawing/2014/main" id="{00000000-0008-0000-0D00-000039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77697013"/>
          <a:ext cx="255324" cy="254000"/>
        </a:xfrm>
        <a:prstGeom prst="rect">
          <a:avLst/>
        </a:prstGeom>
      </xdr:spPr>
    </xdr:pic>
    <xdr:clientData/>
  </xdr:oneCellAnchor>
  <xdr:oneCellAnchor>
    <xdr:from>
      <xdr:col>2</xdr:col>
      <xdr:colOff>62068</xdr:colOff>
      <xdr:row>234</xdr:row>
      <xdr:rowOff>39688</xdr:rowOff>
    </xdr:from>
    <xdr:ext cx="247339" cy="254000"/>
    <xdr:pic>
      <xdr:nvPicPr>
        <xdr:cNvPr id="1082" name="Picture 1081">
          <a:extLst>
            <a:ext uri="{FF2B5EF4-FFF2-40B4-BE49-F238E27FC236}">
              <a16:creationId xmlns:a16="http://schemas.microsoft.com/office/drawing/2014/main" id="{00000000-0008-0000-0D00-00003A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79097188"/>
          <a:ext cx="247339" cy="254000"/>
        </a:xfrm>
        <a:prstGeom prst="rect">
          <a:avLst/>
        </a:prstGeom>
      </xdr:spPr>
    </xdr:pic>
    <xdr:clientData/>
  </xdr:oneCellAnchor>
  <xdr:oneCellAnchor>
    <xdr:from>
      <xdr:col>6</xdr:col>
      <xdr:colOff>91413</xdr:colOff>
      <xdr:row>234</xdr:row>
      <xdr:rowOff>39688</xdr:rowOff>
    </xdr:from>
    <xdr:ext cx="255324" cy="254000"/>
    <xdr:pic>
      <xdr:nvPicPr>
        <xdr:cNvPr id="1083" name="Picture 1082">
          <a:extLst>
            <a:ext uri="{FF2B5EF4-FFF2-40B4-BE49-F238E27FC236}">
              <a16:creationId xmlns:a16="http://schemas.microsoft.com/office/drawing/2014/main" id="{00000000-0008-0000-0D00-00003B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79097188"/>
          <a:ext cx="255324" cy="254000"/>
        </a:xfrm>
        <a:prstGeom prst="rect">
          <a:avLst/>
        </a:prstGeom>
      </xdr:spPr>
    </xdr:pic>
    <xdr:clientData/>
  </xdr:oneCellAnchor>
  <xdr:oneCellAnchor>
    <xdr:from>
      <xdr:col>2</xdr:col>
      <xdr:colOff>58076</xdr:colOff>
      <xdr:row>235</xdr:row>
      <xdr:rowOff>39688</xdr:rowOff>
    </xdr:from>
    <xdr:ext cx="255324" cy="254000"/>
    <xdr:pic>
      <xdr:nvPicPr>
        <xdr:cNvPr id="1084" name="Picture 1083">
          <a:extLst>
            <a:ext uri="{FF2B5EF4-FFF2-40B4-BE49-F238E27FC236}">
              <a16:creationId xmlns:a16="http://schemas.microsoft.com/office/drawing/2014/main" id="{00000000-0008-0000-0D00-00003C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79430563"/>
          <a:ext cx="255324" cy="254000"/>
        </a:xfrm>
        <a:prstGeom prst="rect">
          <a:avLst/>
        </a:prstGeom>
      </xdr:spPr>
    </xdr:pic>
    <xdr:clientData/>
  </xdr:oneCellAnchor>
  <xdr:oneCellAnchor>
    <xdr:from>
      <xdr:col>6</xdr:col>
      <xdr:colOff>90238</xdr:colOff>
      <xdr:row>235</xdr:row>
      <xdr:rowOff>39688</xdr:rowOff>
    </xdr:from>
    <xdr:ext cx="257674" cy="254000"/>
    <xdr:pic>
      <xdr:nvPicPr>
        <xdr:cNvPr id="1085" name="Picture 1084">
          <a:extLst>
            <a:ext uri="{FF2B5EF4-FFF2-40B4-BE49-F238E27FC236}">
              <a16:creationId xmlns:a16="http://schemas.microsoft.com/office/drawing/2014/main" id="{00000000-0008-0000-0D00-00003D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79430563"/>
          <a:ext cx="257674" cy="254000"/>
        </a:xfrm>
        <a:prstGeom prst="rect">
          <a:avLst/>
        </a:prstGeom>
      </xdr:spPr>
    </xdr:pic>
    <xdr:clientData/>
  </xdr:oneCellAnchor>
  <xdr:oneCellAnchor>
    <xdr:from>
      <xdr:col>2</xdr:col>
      <xdr:colOff>56901</xdr:colOff>
      <xdr:row>236</xdr:row>
      <xdr:rowOff>39688</xdr:rowOff>
    </xdr:from>
    <xdr:ext cx="257674" cy="254000"/>
    <xdr:pic>
      <xdr:nvPicPr>
        <xdr:cNvPr id="1086" name="Picture 1085">
          <a:extLst>
            <a:ext uri="{FF2B5EF4-FFF2-40B4-BE49-F238E27FC236}">
              <a16:creationId xmlns:a16="http://schemas.microsoft.com/office/drawing/2014/main" id="{00000000-0008-0000-0D00-00003E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79763938"/>
          <a:ext cx="257674" cy="254000"/>
        </a:xfrm>
        <a:prstGeom prst="rect">
          <a:avLst/>
        </a:prstGeom>
      </xdr:spPr>
    </xdr:pic>
    <xdr:clientData/>
  </xdr:oneCellAnchor>
  <xdr:oneCellAnchor>
    <xdr:from>
      <xdr:col>6</xdr:col>
      <xdr:colOff>104283</xdr:colOff>
      <xdr:row>236</xdr:row>
      <xdr:rowOff>39688</xdr:rowOff>
    </xdr:from>
    <xdr:ext cx="229585" cy="254000"/>
    <xdr:pic>
      <xdr:nvPicPr>
        <xdr:cNvPr id="1087" name="Picture 1086">
          <a:extLst>
            <a:ext uri="{FF2B5EF4-FFF2-40B4-BE49-F238E27FC236}">
              <a16:creationId xmlns:a16="http://schemas.microsoft.com/office/drawing/2014/main" id="{00000000-0008-0000-0D00-00003F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79763938"/>
          <a:ext cx="229585" cy="254000"/>
        </a:xfrm>
        <a:prstGeom prst="rect">
          <a:avLst/>
        </a:prstGeom>
      </xdr:spPr>
    </xdr:pic>
    <xdr:clientData/>
  </xdr:oneCellAnchor>
  <xdr:oneCellAnchor>
    <xdr:from>
      <xdr:col>2</xdr:col>
      <xdr:colOff>58170</xdr:colOff>
      <xdr:row>237</xdr:row>
      <xdr:rowOff>39688</xdr:rowOff>
    </xdr:from>
    <xdr:ext cx="255135" cy="254000"/>
    <xdr:pic>
      <xdr:nvPicPr>
        <xdr:cNvPr id="1088" name="Picture 1087">
          <a:extLst>
            <a:ext uri="{FF2B5EF4-FFF2-40B4-BE49-F238E27FC236}">
              <a16:creationId xmlns:a16="http://schemas.microsoft.com/office/drawing/2014/main" id="{00000000-0008-0000-0D00-000040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80097313"/>
          <a:ext cx="255135" cy="254000"/>
        </a:xfrm>
        <a:prstGeom prst="rect">
          <a:avLst/>
        </a:prstGeom>
      </xdr:spPr>
    </xdr:pic>
    <xdr:clientData/>
  </xdr:oneCellAnchor>
  <xdr:oneCellAnchor>
    <xdr:from>
      <xdr:col>6</xdr:col>
      <xdr:colOff>91413</xdr:colOff>
      <xdr:row>237</xdr:row>
      <xdr:rowOff>39688</xdr:rowOff>
    </xdr:from>
    <xdr:ext cx="255324" cy="254000"/>
    <xdr:pic>
      <xdr:nvPicPr>
        <xdr:cNvPr id="1089" name="Picture 1088">
          <a:extLst>
            <a:ext uri="{FF2B5EF4-FFF2-40B4-BE49-F238E27FC236}">
              <a16:creationId xmlns:a16="http://schemas.microsoft.com/office/drawing/2014/main" id="{00000000-0008-0000-0D00-000041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80097313"/>
          <a:ext cx="255324" cy="254000"/>
        </a:xfrm>
        <a:prstGeom prst="rect">
          <a:avLst/>
        </a:prstGeom>
      </xdr:spPr>
    </xdr:pic>
    <xdr:clientData/>
  </xdr:oneCellAnchor>
  <xdr:oneCellAnchor>
    <xdr:from>
      <xdr:col>2</xdr:col>
      <xdr:colOff>58170</xdr:colOff>
      <xdr:row>238</xdr:row>
      <xdr:rowOff>39688</xdr:rowOff>
    </xdr:from>
    <xdr:ext cx="255135" cy="254000"/>
    <xdr:pic>
      <xdr:nvPicPr>
        <xdr:cNvPr id="1090" name="Picture 1089">
          <a:extLst>
            <a:ext uri="{FF2B5EF4-FFF2-40B4-BE49-F238E27FC236}">
              <a16:creationId xmlns:a16="http://schemas.microsoft.com/office/drawing/2014/main" id="{00000000-0008-0000-0D00-000042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80430688"/>
          <a:ext cx="255135" cy="254000"/>
        </a:xfrm>
        <a:prstGeom prst="rect">
          <a:avLst/>
        </a:prstGeom>
      </xdr:spPr>
    </xdr:pic>
    <xdr:clientData/>
  </xdr:oneCellAnchor>
  <xdr:oneCellAnchor>
    <xdr:from>
      <xdr:col>6</xdr:col>
      <xdr:colOff>92567</xdr:colOff>
      <xdr:row>238</xdr:row>
      <xdr:rowOff>39688</xdr:rowOff>
    </xdr:from>
    <xdr:ext cx="253016" cy="254000"/>
    <xdr:pic>
      <xdr:nvPicPr>
        <xdr:cNvPr id="1091" name="Picture 1090">
          <a:extLst>
            <a:ext uri="{FF2B5EF4-FFF2-40B4-BE49-F238E27FC236}">
              <a16:creationId xmlns:a16="http://schemas.microsoft.com/office/drawing/2014/main" id="{00000000-0008-0000-0D00-000043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80430688"/>
          <a:ext cx="253016" cy="254000"/>
        </a:xfrm>
        <a:prstGeom prst="rect">
          <a:avLst/>
        </a:prstGeom>
      </xdr:spPr>
    </xdr:pic>
    <xdr:clientData/>
  </xdr:oneCellAnchor>
  <xdr:oneCellAnchor>
    <xdr:from>
      <xdr:col>2</xdr:col>
      <xdr:colOff>58076</xdr:colOff>
      <xdr:row>239</xdr:row>
      <xdr:rowOff>39688</xdr:rowOff>
    </xdr:from>
    <xdr:ext cx="255324" cy="254000"/>
    <xdr:pic>
      <xdr:nvPicPr>
        <xdr:cNvPr id="1092" name="Picture 1091">
          <a:extLst>
            <a:ext uri="{FF2B5EF4-FFF2-40B4-BE49-F238E27FC236}">
              <a16:creationId xmlns:a16="http://schemas.microsoft.com/office/drawing/2014/main" id="{00000000-0008-0000-0D00-000044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80764063"/>
          <a:ext cx="255324" cy="254000"/>
        </a:xfrm>
        <a:prstGeom prst="rect">
          <a:avLst/>
        </a:prstGeom>
      </xdr:spPr>
    </xdr:pic>
    <xdr:clientData/>
  </xdr:oneCellAnchor>
  <xdr:oneCellAnchor>
    <xdr:from>
      <xdr:col>6</xdr:col>
      <xdr:colOff>91413</xdr:colOff>
      <xdr:row>239</xdr:row>
      <xdr:rowOff>39688</xdr:rowOff>
    </xdr:from>
    <xdr:ext cx="255324" cy="254000"/>
    <xdr:pic>
      <xdr:nvPicPr>
        <xdr:cNvPr id="1093" name="Picture 1092">
          <a:extLst>
            <a:ext uri="{FF2B5EF4-FFF2-40B4-BE49-F238E27FC236}">
              <a16:creationId xmlns:a16="http://schemas.microsoft.com/office/drawing/2014/main" id="{00000000-0008-0000-0D00-000045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80764063"/>
          <a:ext cx="255324" cy="254000"/>
        </a:xfrm>
        <a:prstGeom prst="rect">
          <a:avLst/>
        </a:prstGeom>
      </xdr:spPr>
    </xdr:pic>
    <xdr:clientData/>
  </xdr:oneCellAnchor>
  <xdr:oneCellAnchor>
    <xdr:from>
      <xdr:col>2</xdr:col>
      <xdr:colOff>72280</xdr:colOff>
      <xdr:row>240</xdr:row>
      <xdr:rowOff>39688</xdr:rowOff>
    </xdr:from>
    <xdr:ext cx="226914" cy="254000"/>
    <xdr:pic>
      <xdr:nvPicPr>
        <xdr:cNvPr id="1094" name="Picture 1093">
          <a:extLst>
            <a:ext uri="{FF2B5EF4-FFF2-40B4-BE49-F238E27FC236}">
              <a16:creationId xmlns:a16="http://schemas.microsoft.com/office/drawing/2014/main" id="{00000000-0008-0000-0D00-000046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81097438"/>
          <a:ext cx="226914" cy="254000"/>
        </a:xfrm>
        <a:prstGeom prst="rect">
          <a:avLst/>
        </a:prstGeom>
      </xdr:spPr>
    </xdr:pic>
    <xdr:clientData/>
  </xdr:oneCellAnchor>
  <xdr:oneCellAnchor>
    <xdr:from>
      <xdr:col>6</xdr:col>
      <xdr:colOff>112966</xdr:colOff>
      <xdr:row>240</xdr:row>
      <xdr:rowOff>39688</xdr:rowOff>
    </xdr:from>
    <xdr:ext cx="212218" cy="254000"/>
    <xdr:pic>
      <xdr:nvPicPr>
        <xdr:cNvPr id="1095" name="Picture 1094">
          <a:extLst>
            <a:ext uri="{FF2B5EF4-FFF2-40B4-BE49-F238E27FC236}">
              <a16:creationId xmlns:a16="http://schemas.microsoft.com/office/drawing/2014/main" id="{00000000-0008-0000-0D00-000047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81097438"/>
          <a:ext cx="212218" cy="254000"/>
        </a:xfrm>
        <a:prstGeom prst="rect">
          <a:avLst/>
        </a:prstGeom>
      </xdr:spPr>
    </xdr:pic>
    <xdr:clientData/>
  </xdr:oneCellAnchor>
  <xdr:oneCellAnchor>
    <xdr:from>
      <xdr:col>2</xdr:col>
      <xdr:colOff>58076</xdr:colOff>
      <xdr:row>241</xdr:row>
      <xdr:rowOff>39688</xdr:rowOff>
    </xdr:from>
    <xdr:ext cx="255324" cy="254000"/>
    <xdr:pic>
      <xdr:nvPicPr>
        <xdr:cNvPr id="1096" name="Picture 1095">
          <a:extLst>
            <a:ext uri="{FF2B5EF4-FFF2-40B4-BE49-F238E27FC236}">
              <a16:creationId xmlns:a16="http://schemas.microsoft.com/office/drawing/2014/main" id="{00000000-0008-0000-0D00-000048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81430813"/>
          <a:ext cx="255324" cy="254000"/>
        </a:xfrm>
        <a:prstGeom prst="rect">
          <a:avLst/>
        </a:prstGeom>
      </xdr:spPr>
    </xdr:pic>
    <xdr:clientData/>
  </xdr:oneCellAnchor>
  <xdr:oneCellAnchor>
    <xdr:from>
      <xdr:col>6</xdr:col>
      <xdr:colOff>108177</xdr:colOff>
      <xdr:row>241</xdr:row>
      <xdr:rowOff>39688</xdr:rowOff>
    </xdr:from>
    <xdr:ext cx="221796" cy="254000"/>
    <xdr:pic>
      <xdr:nvPicPr>
        <xdr:cNvPr id="1097" name="Picture 1096">
          <a:extLst>
            <a:ext uri="{FF2B5EF4-FFF2-40B4-BE49-F238E27FC236}">
              <a16:creationId xmlns:a16="http://schemas.microsoft.com/office/drawing/2014/main" id="{00000000-0008-0000-0D00-000049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81430813"/>
          <a:ext cx="221796" cy="254000"/>
        </a:xfrm>
        <a:prstGeom prst="rect">
          <a:avLst/>
        </a:prstGeom>
      </xdr:spPr>
    </xdr:pic>
    <xdr:clientData/>
  </xdr:oneCellAnchor>
  <xdr:oneCellAnchor>
    <xdr:from>
      <xdr:col>2</xdr:col>
      <xdr:colOff>58076</xdr:colOff>
      <xdr:row>242</xdr:row>
      <xdr:rowOff>39688</xdr:rowOff>
    </xdr:from>
    <xdr:ext cx="255324" cy="254000"/>
    <xdr:pic>
      <xdr:nvPicPr>
        <xdr:cNvPr id="1098" name="Picture 1097">
          <a:extLst>
            <a:ext uri="{FF2B5EF4-FFF2-40B4-BE49-F238E27FC236}">
              <a16:creationId xmlns:a16="http://schemas.microsoft.com/office/drawing/2014/main" id="{00000000-0008-0000-0D00-00004A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81764188"/>
          <a:ext cx="255324" cy="254000"/>
        </a:xfrm>
        <a:prstGeom prst="rect">
          <a:avLst/>
        </a:prstGeom>
      </xdr:spPr>
    </xdr:pic>
    <xdr:clientData/>
  </xdr:oneCellAnchor>
  <xdr:oneCellAnchor>
    <xdr:from>
      <xdr:col>6</xdr:col>
      <xdr:colOff>91413</xdr:colOff>
      <xdr:row>242</xdr:row>
      <xdr:rowOff>39688</xdr:rowOff>
    </xdr:from>
    <xdr:ext cx="255324" cy="254000"/>
    <xdr:pic>
      <xdr:nvPicPr>
        <xdr:cNvPr id="1099" name="Picture 1098">
          <a:extLst>
            <a:ext uri="{FF2B5EF4-FFF2-40B4-BE49-F238E27FC236}">
              <a16:creationId xmlns:a16="http://schemas.microsoft.com/office/drawing/2014/main" id="{00000000-0008-0000-0D00-00004B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81764188"/>
          <a:ext cx="255324" cy="254000"/>
        </a:xfrm>
        <a:prstGeom prst="rect">
          <a:avLst/>
        </a:prstGeom>
      </xdr:spPr>
    </xdr:pic>
    <xdr:clientData/>
  </xdr:oneCellAnchor>
  <xdr:oneCellAnchor>
    <xdr:from>
      <xdr:col>2</xdr:col>
      <xdr:colOff>38263</xdr:colOff>
      <xdr:row>243</xdr:row>
      <xdr:rowOff>39688</xdr:rowOff>
    </xdr:from>
    <xdr:ext cx="294948" cy="254000"/>
    <xdr:pic>
      <xdr:nvPicPr>
        <xdr:cNvPr id="1100" name="Picture 1099">
          <a:extLst>
            <a:ext uri="{FF2B5EF4-FFF2-40B4-BE49-F238E27FC236}">
              <a16:creationId xmlns:a16="http://schemas.microsoft.com/office/drawing/2014/main" id="{00000000-0008-0000-0D00-00004C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82097563"/>
          <a:ext cx="294948" cy="254000"/>
        </a:xfrm>
        <a:prstGeom prst="rect">
          <a:avLst/>
        </a:prstGeom>
      </xdr:spPr>
    </xdr:pic>
    <xdr:clientData/>
  </xdr:oneCellAnchor>
  <xdr:oneCellAnchor>
    <xdr:from>
      <xdr:col>6</xdr:col>
      <xdr:colOff>122963</xdr:colOff>
      <xdr:row>243</xdr:row>
      <xdr:rowOff>39688</xdr:rowOff>
    </xdr:from>
    <xdr:ext cx="192225" cy="254000"/>
    <xdr:pic>
      <xdr:nvPicPr>
        <xdr:cNvPr id="1101" name="Picture 1100">
          <a:extLst>
            <a:ext uri="{FF2B5EF4-FFF2-40B4-BE49-F238E27FC236}">
              <a16:creationId xmlns:a16="http://schemas.microsoft.com/office/drawing/2014/main" id="{00000000-0008-0000-0D00-00004D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82097563"/>
          <a:ext cx="192225" cy="254000"/>
        </a:xfrm>
        <a:prstGeom prst="rect">
          <a:avLst/>
        </a:prstGeom>
      </xdr:spPr>
    </xdr:pic>
    <xdr:clientData/>
  </xdr:oneCellAnchor>
  <xdr:oneCellAnchor>
    <xdr:from>
      <xdr:col>2</xdr:col>
      <xdr:colOff>79629</xdr:colOff>
      <xdr:row>247</xdr:row>
      <xdr:rowOff>39688</xdr:rowOff>
    </xdr:from>
    <xdr:ext cx="212218" cy="254000"/>
    <xdr:pic>
      <xdr:nvPicPr>
        <xdr:cNvPr id="1102" name="Picture 1101">
          <a:extLst>
            <a:ext uri="{FF2B5EF4-FFF2-40B4-BE49-F238E27FC236}">
              <a16:creationId xmlns:a16="http://schemas.microsoft.com/office/drawing/2014/main" id="{00000000-0008-0000-0D00-00004E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83497738"/>
          <a:ext cx="212218" cy="254000"/>
        </a:xfrm>
        <a:prstGeom prst="rect">
          <a:avLst/>
        </a:prstGeom>
      </xdr:spPr>
    </xdr:pic>
    <xdr:clientData/>
  </xdr:oneCellAnchor>
  <xdr:oneCellAnchor>
    <xdr:from>
      <xdr:col>6</xdr:col>
      <xdr:colOff>108177</xdr:colOff>
      <xdr:row>247</xdr:row>
      <xdr:rowOff>39688</xdr:rowOff>
    </xdr:from>
    <xdr:ext cx="221796" cy="254000"/>
    <xdr:pic>
      <xdr:nvPicPr>
        <xdr:cNvPr id="1103" name="Picture 1102">
          <a:extLst>
            <a:ext uri="{FF2B5EF4-FFF2-40B4-BE49-F238E27FC236}">
              <a16:creationId xmlns:a16="http://schemas.microsoft.com/office/drawing/2014/main" id="{00000000-0008-0000-0D00-00004F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83497738"/>
          <a:ext cx="221796" cy="254000"/>
        </a:xfrm>
        <a:prstGeom prst="rect">
          <a:avLst/>
        </a:prstGeom>
      </xdr:spPr>
    </xdr:pic>
    <xdr:clientData/>
  </xdr:oneCellAnchor>
  <xdr:oneCellAnchor>
    <xdr:from>
      <xdr:col>2</xdr:col>
      <xdr:colOff>89625</xdr:colOff>
      <xdr:row>248</xdr:row>
      <xdr:rowOff>39688</xdr:rowOff>
    </xdr:from>
    <xdr:ext cx="192225" cy="254000"/>
    <xdr:pic>
      <xdr:nvPicPr>
        <xdr:cNvPr id="1104" name="Picture 1103">
          <a:extLst>
            <a:ext uri="{FF2B5EF4-FFF2-40B4-BE49-F238E27FC236}">
              <a16:creationId xmlns:a16="http://schemas.microsoft.com/office/drawing/2014/main" id="{00000000-0008-0000-0D00-000050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83831113"/>
          <a:ext cx="192225" cy="254000"/>
        </a:xfrm>
        <a:prstGeom prst="rect">
          <a:avLst/>
        </a:prstGeom>
      </xdr:spPr>
    </xdr:pic>
    <xdr:clientData/>
  </xdr:oneCellAnchor>
  <xdr:oneCellAnchor>
    <xdr:from>
      <xdr:col>6</xdr:col>
      <xdr:colOff>95406</xdr:colOff>
      <xdr:row>248</xdr:row>
      <xdr:rowOff>39688</xdr:rowOff>
    </xdr:from>
    <xdr:ext cx="247339" cy="254000"/>
    <xdr:pic>
      <xdr:nvPicPr>
        <xdr:cNvPr id="1105" name="Picture 1104">
          <a:extLst>
            <a:ext uri="{FF2B5EF4-FFF2-40B4-BE49-F238E27FC236}">
              <a16:creationId xmlns:a16="http://schemas.microsoft.com/office/drawing/2014/main" id="{00000000-0008-0000-0D00-000051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83831113"/>
          <a:ext cx="247339" cy="254000"/>
        </a:xfrm>
        <a:prstGeom prst="rect">
          <a:avLst/>
        </a:prstGeom>
      </xdr:spPr>
    </xdr:pic>
    <xdr:clientData/>
  </xdr:oneCellAnchor>
  <xdr:oneCellAnchor>
    <xdr:from>
      <xdr:col>2</xdr:col>
      <xdr:colOff>58076</xdr:colOff>
      <xdr:row>249</xdr:row>
      <xdr:rowOff>39688</xdr:rowOff>
    </xdr:from>
    <xdr:ext cx="255324" cy="254000"/>
    <xdr:pic>
      <xdr:nvPicPr>
        <xdr:cNvPr id="1106" name="Picture 1105">
          <a:extLst>
            <a:ext uri="{FF2B5EF4-FFF2-40B4-BE49-F238E27FC236}">
              <a16:creationId xmlns:a16="http://schemas.microsoft.com/office/drawing/2014/main" id="{00000000-0008-0000-0D00-000052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84164488"/>
          <a:ext cx="255324" cy="254000"/>
        </a:xfrm>
        <a:prstGeom prst="rect">
          <a:avLst/>
        </a:prstGeom>
      </xdr:spPr>
    </xdr:pic>
    <xdr:clientData/>
  </xdr:oneCellAnchor>
  <xdr:oneCellAnchor>
    <xdr:from>
      <xdr:col>6</xdr:col>
      <xdr:colOff>92567</xdr:colOff>
      <xdr:row>249</xdr:row>
      <xdr:rowOff>39688</xdr:rowOff>
    </xdr:from>
    <xdr:ext cx="253016" cy="254000"/>
    <xdr:pic>
      <xdr:nvPicPr>
        <xdr:cNvPr id="1107" name="Picture 1106">
          <a:extLst>
            <a:ext uri="{FF2B5EF4-FFF2-40B4-BE49-F238E27FC236}">
              <a16:creationId xmlns:a16="http://schemas.microsoft.com/office/drawing/2014/main" id="{00000000-0008-0000-0D00-000053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84164488"/>
          <a:ext cx="253016" cy="254000"/>
        </a:xfrm>
        <a:prstGeom prst="rect">
          <a:avLst/>
        </a:prstGeom>
      </xdr:spPr>
    </xdr:pic>
    <xdr:clientData/>
  </xdr:oneCellAnchor>
  <xdr:oneCellAnchor>
    <xdr:from>
      <xdr:col>2</xdr:col>
      <xdr:colOff>58076</xdr:colOff>
      <xdr:row>250</xdr:row>
      <xdr:rowOff>39688</xdr:rowOff>
    </xdr:from>
    <xdr:ext cx="255324" cy="254000"/>
    <xdr:pic>
      <xdr:nvPicPr>
        <xdr:cNvPr id="1108" name="Picture 1107">
          <a:extLst>
            <a:ext uri="{FF2B5EF4-FFF2-40B4-BE49-F238E27FC236}">
              <a16:creationId xmlns:a16="http://schemas.microsoft.com/office/drawing/2014/main" id="{00000000-0008-0000-0D00-00005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84497863"/>
          <a:ext cx="255324" cy="254000"/>
        </a:xfrm>
        <a:prstGeom prst="rect">
          <a:avLst/>
        </a:prstGeom>
      </xdr:spPr>
    </xdr:pic>
    <xdr:clientData/>
  </xdr:oneCellAnchor>
  <xdr:oneCellAnchor>
    <xdr:from>
      <xdr:col>6</xdr:col>
      <xdr:colOff>90238</xdr:colOff>
      <xdr:row>250</xdr:row>
      <xdr:rowOff>39688</xdr:rowOff>
    </xdr:from>
    <xdr:ext cx="257674" cy="254000"/>
    <xdr:pic>
      <xdr:nvPicPr>
        <xdr:cNvPr id="1109" name="Picture 1108">
          <a:extLst>
            <a:ext uri="{FF2B5EF4-FFF2-40B4-BE49-F238E27FC236}">
              <a16:creationId xmlns:a16="http://schemas.microsoft.com/office/drawing/2014/main" id="{00000000-0008-0000-0D00-000055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84497863"/>
          <a:ext cx="257674" cy="254000"/>
        </a:xfrm>
        <a:prstGeom prst="rect">
          <a:avLst/>
        </a:prstGeom>
      </xdr:spPr>
    </xdr:pic>
    <xdr:clientData/>
  </xdr:oneCellAnchor>
  <xdr:oneCellAnchor>
    <xdr:from>
      <xdr:col>2</xdr:col>
      <xdr:colOff>58076</xdr:colOff>
      <xdr:row>251</xdr:row>
      <xdr:rowOff>39688</xdr:rowOff>
    </xdr:from>
    <xdr:ext cx="255324" cy="254000"/>
    <xdr:pic>
      <xdr:nvPicPr>
        <xdr:cNvPr id="1110" name="Picture 1109">
          <a:extLst>
            <a:ext uri="{FF2B5EF4-FFF2-40B4-BE49-F238E27FC236}">
              <a16:creationId xmlns:a16="http://schemas.microsoft.com/office/drawing/2014/main" id="{00000000-0008-0000-0D00-000056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84831238"/>
          <a:ext cx="255324" cy="254000"/>
        </a:xfrm>
        <a:prstGeom prst="rect">
          <a:avLst/>
        </a:prstGeom>
      </xdr:spPr>
    </xdr:pic>
    <xdr:clientData/>
  </xdr:oneCellAnchor>
  <xdr:oneCellAnchor>
    <xdr:from>
      <xdr:col>6</xdr:col>
      <xdr:colOff>91413</xdr:colOff>
      <xdr:row>251</xdr:row>
      <xdr:rowOff>39688</xdr:rowOff>
    </xdr:from>
    <xdr:ext cx="255324" cy="254000"/>
    <xdr:pic>
      <xdr:nvPicPr>
        <xdr:cNvPr id="1111" name="Picture 1110">
          <a:extLst>
            <a:ext uri="{FF2B5EF4-FFF2-40B4-BE49-F238E27FC236}">
              <a16:creationId xmlns:a16="http://schemas.microsoft.com/office/drawing/2014/main" id="{00000000-0008-0000-0D00-000057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84831238"/>
          <a:ext cx="255324" cy="254000"/>
        </a:xfrm>
        <a:prstGeom prst="rect">
          <a:avLst/>
        </a:prstGeom>
      </xdr:spPr>
    </xdr:pic>
    <xdr:clientData/>
  </xdr:oneCellAnchor>
  <xdr:oneCellAnchor>
    <xdr:from>
      <xdr:col>2</xdr:col>
      <xdr:colOff>58170</xdr:colOff>
      <xdr:row>252</xdr:row>
      <xdr:rowOff>39688</xdr:rowOff>
    </xdr:from>
    <xdr:ext cx="255135" cy="254000"/>
    <xdr:pic>
      <xdr:nvPicPr>
        <xdr:cNvPr id="1112" name="Picture 1111">
          <a:extLst>
            <a:ext uri="{FF2B5EF4-FFF2-40B4-BE49-F238E27FC236}">
              <a16:creationId xmlns:a16="http://schemas.microsoft.com/office/drawing/2014/main" id="{00000000-0008-0000-0D00-000058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85164613"/>
          <a:ext cx="255135" cy="254000"/>
        </a:xfrm>
        <a:prstGeom prst="rect">
          <a:avLst/>
        </a:prstGeom>
      </xdr:spPr>
    </xdr:pic>
    <xdr:clientData/>
  </xdr:oneCellAnchor>
  <xdr:oneCellAnchor>
    <xdr:from>
      <xdr:col>6</xdr:col>
      <xdr:colOff>105618</xdr:colOff>
      <xdr:row>252</xdr:row>
      <xdr:rowOff>39688</xdr:rowOff>
    </xdr:from>
    <xdr:ext cx="226914" cy="254000"/>
    <xdr:pic>
      <xdr:nvPicPr>
        <xdr:cNvPr id="1113" name="Picture 1112">
          <a:extLst>
            <a:ext uri="{FF2B5EF4-FFF2-40B4-BE49-F238E27FC236}">
              <a16:creationId xmlns:a16="http://schemas.microsoft.com/office/drawing/2014/main" id="{00000000-0008-0000-0D00-000059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85164613"/>
          <a:ext cx="226914" cy="254000"/>
        </a:xfrm>
        <a:prstGeom prst="rect">
          <a:avLst/>
        </a:prstGeom>
      </xdr:spPr>
    </xdr:pic>
    <xdr:clientData/>
  </xdr:oneCellAnchor>
  <xdr:oneCellAnchor>
    <xdr:from>
      <xdr:col>2</xdr:col>
      <xdr:colOff>58076</xdr:colOff>
      <xdr:row>253</xdr:row>
      <xdr:rowOff>39688</xdr:rowOff>
    </xdr:from>
    <xdr:ext cx="255324" cy="254000"/>
    <xdr:pic>
      <xdr:nvPicPr>
        <xdr:cNvPr id="1114" name="Picture 1113">
          <a:extLst>
            <a:ext uri="{FF2B5EF4-FFF2-40B4-BE49-F238E27FC236}">
              <a16:creationId xmlns:a16="http://schemas.microsoft.com/office/drawing/2014/main" id="{00000000-0008-0000-0D00-00005A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85497988"/>
          <a:ext cx="255324" cy="254000"/>
        </a:xfrm>
        <a:prstGeom prst="rect">
          <a:avLst/>
        </a:prstGeom>
      </xdr:spPr>
    </xdr:pic>
    <xdr:clientData/>
  </xdr:oneCellAnchor>
  <xdr:oneCellAnchor>
    <xdr:from>
      <xdr:col>6</xdr:col>
      <xdr:colOff>91413</xdr:colOff>
      <xdr:row>253</xdr:row>
      <xdr:rowOff>39688</xdr:rowOff>
    </xdr:from>
    <xdr:ext cx="255324" cy="254000"/>
    <xdr:pic>
      <xdr:nvPicPr>
        <xdr:cNvPr id="1115" name="Picture 1114">
          <a:extLst>
            <a:ext uri="{FF2B5EF4-FFF2-40B4-BE49-F238E27FC236}">
              <a16:creationId xmlns:a16="http://schemas.microsoft.com/office/drawing/2014/main" id="{00000000-0008-0000-0D00-00005B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85497988"/>
          <a:ext cx="255324" cy="254000"/>
        </a:xfrm>
        <a:prstGeom prst="rect">
          <a:avLst/>
        </a:prstGeom>
      </xdr:spPr>
    </xdr:pic>
    <xdr:clientData/>
  </xdr:oneCellAnchor>
  <xdr:oneCellAnchor>
    <xdr:from>
      <xdr:col>2</xdr:col>
      <xdr:colOff>58076</xdr:colOff>
      <xdr:row>254</xdr:row>
      <xdr:rowOff>39688</xdr:rowOff>
    </xdr:from>
    <xdr:ext cx="255324" cy="254000"/>
    <xdr:pic>
      <xdr:nvPicPr>
        <xdr:cNvPr id="1116" name="Picture 1115">
          <a:extLst>
            <a:ext uri="{FF2B5EF4-FFF2-40B4-BE49-F238E27FC236}">
              <a16:creationId xmlns:a16="http://schemas.microsoft.com/office/drawing/2014/main" id="{00000000-0008-0000-0D00-00005C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85831363"/>
          <a:ext cx="255324" cy="254000"/>
        </a:xfrm>
        <a:prstGeom prst="rect">
          <a:avLst/>
        </a:prstGeom>
      </xdr:spPr>
    </xdr:pic>
    <xdr:clientData/>
  </xdr:oneCellAnchor>
  <xdr:oneCellAnchor>
    <xdr:from>
      <xdr:col>6</xdr:col>
      <xdr:colOff>90238</xdr:colOff>
      <xdr:row>254</xdr:row>
      <xdr:rowOff>39688</xdr:rowOff>
    </xdr:from>
    <xdr:ext cx="257674" cy="254000"/>
    <xdr:pic>
      <xdr:nvPicPr>
        <xdr:cNvPr id="1117" name="Picture 1116">
          <a:extLst>
            <a:ext uri="{FF2B5EF4-FFF2-40B4-BE49-F238E27FC236}">
              <a16:creationId xmlns:a16="http://schemas.microsoft.com/office/drawing/2014/main" id="{00000000-0008-0000-0D00-00005D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85831363"/>
          <a:ext cx="257674" cy="254000"/>
        </a:xfrm>
        <a:prstGeom prst="rect">
          <a:avLst/>
        </a:prstGeom>
      </xdr:spPr>
    </xdr:pic>
    <xdr:clientData/>
  </xdr:oneCellAnchor>
  <xdr:oneCellAnchor>
    <xdr:from>
      <xdr:col>2</xdr:col>
      <xdr:colOff>70945</xdr:colOff>
      <xdr:row>255</xdr:row>
      <xdr:rowOff>39688</xdr:rowOff>
    </xdr:from>
    <xdr:ext cx="229585" cy="254000"/>
    <xdr:pic>
      <xdr:nvPicPr>
        <xdr:cNvPr id="1118" name="Picture 1117">
          <a:extLst>
            <a:ext uri="{FF2B5EF4-FFF2-40B4-BE49-F238E27FC236}">
              <a16:creationId xmlns:a16="http://schemas.microsoft.com/office/drawing/2014/main" id="{00000000-0008-0000-0D00-00005E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86164738"/>
          <a:ext cx="229585" cy="254000"/>
        </a:xfrm>
        <a:prstGeom prst="rect">
          <a:avLst/>
        </a:prstGeom>
      </xdr:spPr>
    </xdr:pic>
    <xdr:clientData/>
  </xdr:oneCellAnchor>
  <xdr:oneCellAnchor>
    <xdr:from>
      <xdr:col>6</xdr:col>
      <xdr:colOff>91413</xdr:colOff>
      <xdr:row>255</xdr:row>
      <xdr:rowOff>39688</xdr:rowOff>
    </xdr:from>
    <xdr:ext cx="255324" cy="254000"/>
    <xdr:pic>
      <xdr:nvPicPr>
        <xdr:cNvPr id="1119" name="Picture 1118">
          <a:extLst>
            <a:ext uri="{FF2B5EF4-FFF2-40B4-BE49-F238E27FC236}">
              <a16:creationId xmlns:a16="http://schemas.microsoft.com/office/drawing/2014/main" id="{00000000-0008-0000-0D00-00005F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86164738"/>
          <a:ext cx="255324" cy="254000"/>
        </a:xfrm>
        <a:prstGeom prst="rect">
          <a:avLst/>
        </a:prstGeom>
      </xdr:spPr>
    </xdr:pic>
    <xdr:clientData/>
  </xdr:oneCellAnchor>
  <xdr:oneCellAnchor>
    <xdr:from>
      <xdr:col>2</xdr:col>
      <xdr:colOff>38263</xdr:colOff>
      <xdr:row>256</xdr:row>
      <xdr:rowOff>39688</xdr:rowOff>
    </xdr:from>
    <xdr:ext cx="294948" cy="254000"/>
    <xdr:pic>
      <xdr:nvPicPr>
        <xdr:cNvPr id="1120" name="Picture 1119">
          <a:extLst>
            <a:ext uri="{FF2B5EF4-FFF2-40B4-BE49-F238E27FC236}">
              <a16:creationId xmlns:a16="http://schemas.microsoft.com/office/drawing/2014/main" id="{00000000-0008-0000-0D00-000060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86498113"/>
          <a:ext cx="294948" cy="254000"/>
        </a:xfrm>
        <a:prstGeom prst="rect">
          <a:avLst/>
        </a:prstGeom>
      </xdr:spPr>
    </xdr:pic>
    <xdr:clientData/>
  </xdr:oneCellAnchor>
  <xdr:oneCellAnchor>
    <xdr:from>
      <xdr:col>6</xdr:col>
      <xdr:colOff>91507</xdr:colOff>
      <xdr:row>256</xdr:row>
      <xdr:rowOff>39688</xdr:rowOff>
    </xdr:from>
    <xdr:ext cx="255135" cy="254000"/>
    <xdr:pic>
      <xdr:nvPicPr>
        <xdr:cNvPr id="1121" name="Picture 1120">
          <a:extLst>
            <a:ext uri="{FF2B5EF4-FFF2-40B4-BE49-F238E27FC236}">
              <a16:creationId xmlns:a16="http://schemas.microsoft.com/office/drawing/2014/main" id="{00000000-0008-0000-0D00-000061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86498113"/>
          <a:ext cx="255135" cy="254000"/>
        </a:xfrm>
        <a:prstGeom prst="rect">
          <a:avLst/>
        </a:prstGeom>
      </xdr:spPr>
    </xdr:pic>
    <xdr:clientData/>
  </xdr:oneCellAnchor>
  <xdr:oneCellAnchor>
    <xdr:from>
      <xdr:col>2</xdr:col>
      <xdr:colOff>62068</xdr:colOff>
      <xdr:row>260</xdr:row>
      <xdr:rowOff>39688</xdr:rowOff>
    </xdr:from>
    <xdr:ext cx="247339" cy="254000"/>
    <xdr:pic>
      <xdr:nvPicPr>
        <xdr:cNvPr id="1122" name="Picture 1121">
          <a:extLst>
            <a:ext uri="{FF2B5EF4-FFF2-40B4-BE49-F238E27FC236}">
              <a16:creationId xmlns:a16="http://schemas.microsoft.com/office/drawing/2014/main" id="{00000000-0008-0000-0D00-000062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87898288"/>
          <a:ext cx="247339" cy="254000"/>
        </a:xfrm>
        <a:prstGeom prst="rect">
          <a:avLst/>
        </a:prstGeom>
      </xdr:spPr>
    </xdr:pic>
    <xdr:clientData/>
  </xdr:oneCellAnchor>
  <xdr:oneCellAnchor>
    <xdr:from>
      <xdr:col>6</xdr:col>
      <xdr:colOff>112966</xdr:colOff>
      <xdr:row>260</xdr:row>
      <xdr:rowOff>39688</xdr:rowOff>
    </xdr:from>
    <xdr:ext cx="212218" cy="254000"/>
    <xdr:pic>
      <xdr:nvPicPr>
        <xdr:cNvPr id="1123" name="Picture 1122">
          <a:extLst>
            <a:ext uri="{FF2B5EF4-FFF2-40B4-BE49-F238E27FC236}">
              <a16:creationId xmlns:a16="http://schemas.microsoft.com/office/drawing/2014/main" id="{00000000-0008-0000-0D00-000063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87898288"/>
          <a:ext cx="212218" cy="254000"/>
        </a:xfrm>
        <a:prstGeom prst="rect">
          <a:avLst/>
        </a:prstGeom>
      </xdr:spPr>
    </xdr:pic>
    <xdr:clientData/>
  </xdr:oneCellAnchor>
  <xdr:oneCellAnchor>
    <xdr:from>
      <xdr:col>2</xdr:col>
      <xdr:colOff>74840</xdr:colOff>
      <xdr:row>261</xdr:row>
      <xdr:rowOff>39688</xdr:rowOff>
    </xdr:from>
    <xdr:ext cx="221796" cy="254000"/>
    <xdr:pic>
      <xdr:nvPicPr>
        <xdr:cNvPr id="1124" name="Picture 1123">
          <a:extLst>
            <a:ext uri="{FF2B5EF4-FFF2-40B4-BE49-F238E27FC236}">
              <a16:creationId xmlns:a16="http://schemas.microsoft.com/office/drawing/2014/main" id="{00000000-0008-0000-0D00-000064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88231663"/>
          <a:ext cx="221796" cy="254000"/>
        </a:xfrm>
        <a:prstGeom prst="rect">
          <a:avLst/>
        </a:prstGeom>
      </xdr:spPr>
    </xdr:pic>
    <xdr:clientData/>
  </xdr:oneCellAnchor>
  <xdr:oneCellAnchor>
    <xdr:from>
      <xdr:col>6</xdr:col>
      <xdr:colOff>91413</xdr:colOff>
      <xdr:row>261</xdr:row>
      <xdr:rowOff>39688</xdr:rowOff>
    </xdr:from>
    <xdr:ext cx="255324" cy="254000"/>
    <xdr:pic>
      <xdr:nvPicPr>
        <xdr:cNvPr id="1125" name="Picture 1124">
          <a:extLst>
            <a:ext uri="{FF2B5EF4-FFF2-40B4-BE49-F238E27FC236}">
              <a16:creationId xmlns:a16="http://schemas.microsoft.com/office/drawing/2014/main" id="{00000000-0008-0000-0D00-000065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88231663"/>
          <a:ext cx="255324" cy="254000"/>
        </a:xfrm>
        <a:prstGeom prst="rect">
          <a:avLst/>
        </a:prstGeom>
      </xdr:spPr>
    </xdr:pic>
    <xdr:clientData/>
  </xdr:oneCellAnchor>
  <xdr:oneCellAnchor>
    <xdr:from>
      <xdr:col>2</xdr:col>
      <xdr:colOff>58076</xdr:colOff>
      <xdr:row>262</xdr:row>
      <xdr:rowOff>39688</xdr:rowOff>
    </xdr:from>
    <xdr:ext cx="255324" cy="254000"/>
    <xdr:pic>
      <xdr:nvPicPr>
        <xdr:cNvPr id="1126" name="Picture 1125">
          <a:extLst>
            <a:ext uri="{FF2B5EF4-FFF2-40B4-BE49-F238E27FC236}">
              <a16:creationId xmlns:a16="http://schemas.microsoft.com/office/drawing/2014/main" id="{00000000-0008-0000-0D00-000066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88565038"/>
          <a:ext cx="255324" cy="254000"/>
        </a:xfrm>
        <a:prstGeom prst="rect">
          <a:avLst/>
        </a:prstGeom>
      </xdr:spPr>
    </xdr:pic>
    <xdr:clientData/>
  </xdr:oneCellAnchor>
  <xdr:oneCellAnchor>
    <xdr:from>
      <xdr:col>6</xdr:col>
      <xdr:colOff>91413</xdr:colOff>
      <xdr:row>262</xdr:row>
      <xdr:rowOff>39688</xdr:rowOff>
    </xdr:from>
    <xdr:ext cx="255324" cy="254000"/>
    <xdr:pic>
      <xdr:nvPicPr>
        <xdr:cNvPr id="1127" name="Picture 1126">
          <a:extLst>
            <a:ext uri="{FF2B5EF4-FFF2-40B4-BE49-F238E27FC236}">
              <a16:creationId xmlns:a16="http://schemas.microsoft.com/office/drawing/2014/main" id="{00000000-0008-0000-0D00-000067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88565038"/>
          <a:ext cx="255324" cy="254000"/>
        </a:xfrm>
        <a:prstGeom prst="rect">
          <a:avLst/>
        </a:prstGeom>
      </xdr:spPr>
    </xdr:pic>
    <xdr:clientData/>
  </xdr:oneCellAnchor>
  <xdr:oneCellAnchor>
    <xdr:from>
      <xdr:col>2</xdr:col>
      <xdr:colOff>56901</xdr:colOff>
      <xdr:row>263</xdr:row>
      <xdr:rowOff>39688</xdr:rowOff>
    </xdr:from>
    <xdr:ext cx="257674" cy="254000"/>
    <xdr:pic>
      <xdr:nvPicPr>
        <xdr:cNvPr id="1128" name="Picture 1127">
          <a:extLst>
            <a:ext uri="{FF2B5EF4-FFF2-40B4-BE49-F238E27FC236}">
              <a16:creationId xmlns:a16="http://schemas.microsoft.com/office/drawing/2014/main" id="{00000000-0008-0000-0D00-000068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88898413"/>
          <a:ext cx="257674" cy="254000"/>
        </a:xfrm>
        <a:prstGeom prst="rect">
          <a:avLst/>
        </a:prstGeom>
      </xdr:spPr>
    </xdr:pic>
    <xdr:clientData/>
  </xdr:oneCellAnchor>
  <xdr:oneCellAnchor>
    <xdr:from>
      <xdr:col>6</xdr:col>
      <xdr:colOff>71601</xdr:colOff>
      <xdr:row>263</xdr:row>
      <xdr:rowOff>39688</xdr:rowOff>
    </xdr:from>
    <xdr:ext cx="294948" cy="254000"/>
    <xdr:pic>
      <xdr:nvPicPr>
        <xdr:cNvPr id="1129" name="Picture 1128">
          <a:extLst>
            <a:ext uri="{FF2B5EF4-FFF2-40B4-BE49-F238E27FC236}">
              <a16:creationId xmlns:a16="http://schemas.microsoft.com/office/drawing/2014/main" id="{00000000-0008-0000-0D00-000069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88898413"/>
          <a:ext cx="294948" cy="254000"/>
        </a:xfrm>
        <a:prstGeom prst="rect">
          <a:avLst/>
        </a:prstGeom>
      </xdr:spPr>
    </xdr:pic>
    <xdr:clientData/>
  </xdr:oneCellAnchor>
  <xdr:oneCellAnchor>
    <xdr:from>
      <xdr:col>2</xdr:col>
      <xdr:colOff>56901</xdr:colOff>
      <xdr:row>264</xdr:row>
      <xdr:rowOff>39688</xdr:rowOff>
    </xdr:from>
    <xdr:ext cx="257674" cy="254000"/>
    <xdr:pic>
      <xdr:nvPicPr>
        <xdr:cNvPr id="1130" name="Picture 1129">
          <a:extLst>
            <a:ext uri="{FF2B5EF4-FFF2-40B4-BE49-F238E27FC236}">
              <a16:creationId xmlns:a16="http://schemas.microsoft.com/office/drawing/2014/main" id="{00000000-0008-0000-0D00-00006A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89231788"/>
          <a:ext cx="257674" cy="254000"/>
        </a:xfrm>
        <a:prstGeom prst="rect">
          <a:avLst/>
        </a:prstGeom>
      </xdr:spPr>
    </xdr:pic>
    <xdr:clientData/>
  </xdr:oneCellAnchor>
  <xdr:oneCellAnchor>
    <xdr:from>
      <xdr:col>6</xdr:col>
      <xdr:colOff>91413</xdr:colOff>
      <xdr:row>264</xdr:row>
      <xdr:rowOff>39688</xdr:rowOff>
    </xdr:from>
    <xdr:ext cx="255324" cy="254000"/>
    <xdr:pic>
      <xdr:nvPicPr>
        <xdr:cNvPr id="1131" name="Picture 1130">
          <a:extLst>
            <a:ext uri="{FF2B5EF4-FFF2-40B4-BE49-F238E27FC236}">
              <a16:creationId xmlns:a16="http://schemas.microsoft.com/office/drawing/2014/main" id="{00000000-0008-0000-0D00-00006B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89231788"/>
          <a:ext cx="255324" cy="254000"/>
        </a:xfrm>
        <a:prstGeom prst="rect">
          <a:avLst/>
        </a:prstGeom>
      </xdr:spPr>
    </xdr:pic>
    <xdr:clientData/>
  </xdr:oneCellAnchor>
  <xdr:oneCellAnchor>
    <xdr:from>
      <xdr:col>2</xdr:col>
      <xdr:colOff>58170</xdr:colOff>
      <xdr:row>265</xdr:row>
      <xdr:rowOff>39688</xdr:rowOff>
    </xdr:from>
    <xdr:ext cx="255135" cy="254000"/>
    <xdr:pic>
      <xdr:nvPicPr>
        <xdr:cNvPr id="1132" name="Picture 1131">
          <a:extLst>
            <a:ext uri="{FF2B5EF4-FFF2-40B4-BE49-F238E27FC236}">
              <a16:creationId xmlns:a16="http://schemas.microsoft.com/office/drawing/2014/main" id="{00000000-0008-0000-0D00-00006C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89565163"/>
          <a:ext cx="255135" cy="254000"/>
        </a:xfrm>
        <a:prstGeom prst="rect">
          <a:avLst/>
        </a:prstGeom>
      </xdr:spPr>
    </xdr:pic>
    <xdr:clientData/>
  </xdr:oneCellAnchor>
  <xdr:oneCellAnchor>
    <xdr:from>
      <xdr:col>6</xdr:col>
      <xdr:colOff>91413</xdr:colOff>
      <xdr:row>265</xdr:row>
      <xdr:rowOff>39688</xdr:rowOff>
    </xdr:from>
    <xdr:ext cx="255324" cy="254000"/>
    <xdr:pic>
      <xdr:nvPicPr>
        <xdr:cNvPr id="1133" name="Picture 1132">
          <a:extLst>
            <a:ext uri="{FF2B5EF4-FFF2-40B4-BE49-F238E27FC236}">
              <a16:creationId xmlns:a16="http://schemas.microsoft.com/office/drawing/2014/main" id="{00000000-0008-0000-0D00-00006D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89565163"/>
          <a:ext cx="255324" cy="254000"/>
        </a:xfrm>
        <a:prstGeom prst="rect">
          <a:avLst/>
        </a:prstGeom>
      </xdr:spPr>
    </xdr:pic>
    <xdr:clientData/>
  </xdr:oneCellAnchor>
  <xdr:oneCellAnchor>
    <xdr:from>
      <xdr:col>2</xdr:col>
      <xdr:colOff>59230</xdr:colOff>
      <xdr:row>266</xdr:row>
      <xdr:rowOff>39688</xdr:rowOff>
    </xdr:from>
    <xdr:ext cx="253016" cy="254000"/>
    <xdr:pic>
      <xdr:nvPicPr>
        <xdr:cNvPr id="1134" name="Picture 1133">
          <a:extLst>
            <a:ext uri="{FF2B5EF4-FFF2-40B4-BE49-F238E27FC236}">
              <a16:creationId xmlns:a16="http://schemas.microsoft.com/office/drawing/2014/main" id="{00000000-0008-0000-0D00-00006E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89898538"/>
          <a:ext cx="253016" cy="254000"/>
        </a:xfrm>
        <a:prstGeom prst="rect">
          <a:avLst/>
        </a:prstGeom>
      </xdr:spPr>
    </xdr:pic>
    <xdr:clientData/>
  </xdr:oneCellAnchor>
  <xdr:oneCellAnchor>
    <xdr:from>
      <xdr:col>6</xdr:col>
      <xdr:colOff>91507</xdr:colOff>
      <xdr:row>266</xdr:row>
      <xdr:rowOff>39688</xdr:rowOff>
    </xdr:from>
    <xdr:ext cx="255135" cy="254000"/>
    <xdr:pic>
      <xdr:nvPicPr>
        <xdr:cNvPr id="1135" name="Picture 1134">
          <a:extLst>
            <a:ext uri="{FF2B5EF4-FFF2-40B4-BE49-F238E27FC236}">
              <a16:creationId xmlns:a16="http://schemas.microsoft.com/office/drawing/2014/main" id="{00000000-0008-0000-0D00-00006F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89898538"/>
          <a:ext cx="255135" cy="254000"/>
        </a:xfrm>
        <a:prstGeom prst="rect">
          <a:avLst/>
        </a:prstGeom>
      </xdr:spPr>
    </xdr:pic>
    <xdr:clientData/>
  </xdr:oneCellAnchor>
  <xdr:oneCellAnchor>
    <xdr:from>
      <xdr:col>2</xdr:col>
      <xdr:colOff>72280</xdr:colOff>
      <xdr:row>267</xdr:row>
      <xdr:rowOff>39688</xdr:rowOff>
    </xdr:from>
    <xdr:ext cx="226914" cy="254000"/>
    <xdr:pic>
      <xdr:nvPicPr>
        <xdr:cNvPr id="1136" name="Picture 1135">
          <a:extLst>
            <a:ext uri="{FF2B5EF4-FFF2-40B4-BE49-F238E27FC236}">
              <a16:creationId xmlns:a16="http://schemas.microsoft.com/office/drawing/2014/main" id="{00000000-0008-0000-0D00-000070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90231913"/>
          <a:ext cx="226914" cy="254000"/>
        </a:xfrm>
        <a:prstGeom prst="rect">
          <a:avLst/>
        </a:prstGeom>
      </xdr:spPr>
    </xdr:pic>
    <xdr:clientData/>
  </xdr:oneCellAnchor>
  <xdr:oneCellAnchor>
    <xdr:from>
      <xdr:col>6</xdr:col>
      <xdr:colOff>104283</xdr:colOff>
      <xdr:row>267</xdr:row>
      <xdr:rowOff>39688</xdr:rowOff>
    </xdr:from>
    <xdr:ext cx="229585" cy="254000"/>
    <xdr:pic>
      <xdr:nvPicPr>
        <xdr:cNvPr id="1137" name="Picture 1136">
          <a:extLst>
            <a:ext uri="{FF2B5EF4-FFF2-40B4-BE49-F238E27FC236}">
              <a16:creationId xmlns:a16="http://schemas.microsoft.com/office/drawing/2014/main" id="{00000000-0008-0000-0D00-000071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90231913"/>
          <a:ext cx="229585" cy="254000"/>
        </a:xfrm>
        <a:prstGeom prst="rect">
          <a:avLst/>
        </a:prstGeom>
      </xdr:spPr>
    </xdr:pic>
    <xdr:clientData/>
  </xdr:oneCellAnchor>
  <xdr:oneCellAnchor>
    <xdr:from>
      <xdr:col>2</xdr:col>
      <xdr:colOff>58076</xdr:colOff>
      <xdr:row>268</xdr:row>
      <xdr:rowOff>39688</xdr:rowOff>
    </xdr:from>
    <xdr:ext cx="255324" cy="254000"/>
    <xdr:pic>
      <xdr:nvPicPr>
        <xdr:cNvPr id="1138" name="Picture 1137">
          <a:extLst>
            <a:ext uri="{FF2B5EF4-FFF2-40B4-BE49-F238E27FC236}">
              <a16:creationId xmlns:a16="http://schemas.microsoft.com/office/drawing/2014/main" id="{00000000-0008-0000-0D00-000072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90565288"/>
          <a:ext cx="255324" cy="254000"/>
        </a:xfrm>
        <a:prstGeom prst="rect">
          <a:avLst/>
        </a:prstGeom>
      </xdr:spPr>
    </xdr:pic>
    <xdr:clientData/>
  </xdr:oneCellAnchor>
  <xdr:oneCellAnchor>
    <xdr:from>
      <xdr:col>6</xdr:col>
      <xdr:colOff>122963</xdr:colOff>
      <xdr:row>268</xdr:row>
      <xdr:rowOff>39688</xdr:rowOff>
    </xdr:from>
    <xdr:ext cx="192225" cy="254000"/>
    <xdr:pic>
      <xdr:nvPicPr>
        <xdr:cNvPr id="1139" name="Picture 1138">
          <a:extLst>
            <a:ext uri="{FF2B5EF4-FFF2-40B4-BE49-F238E27FC236}">
              <a16:creationId xmlns:a16="http://schemas.microsoft.com/office/drawing/2014/main" id="{00000000-0008-0000-0D00-000073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90565288"/>
          <a:ext cx="192225" cy="254000"/>
        </a:xfrm>
        <a:prstGeom prst="rect">
          <a:avLst/>
        </a:prstGeom>
      </xdr:spPr>
    </xdr:pic>
    <xdr:clientData/>
  </xdr:oneCellAnchor>
  <xdr:oneCellAnchor>
    <xdr:from>
      <xdr:col>2</xdr:col>
      <xdr:colOff>58076</xdr:colOff>
      <xdr:row>269</xdr:row>
      <xdr:rowOff>39688</xdr:rowOff>
    </xdr:from>
    <xdr:ext cx="255324" cy="254000"/>
    <xdr:pic>
      <xdr:nvPicPr>
        <xdr:cNvPr id="1140" name="Picture 1139">
          <a:extLst>
            <a:ext uri="{FF2B5EF4-FFF2-40B4-BE49-F238E27FC236}">
              <a16:creationId xmlns:a16="http://schemas.microsoft.com/office/drawing/2014/main" id="{00000000-0008-0000-0D00-000074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90898663"/>
          <a:ext cx="255324" cy="254000"/>
        </a:xfrm>
        <a:prstGeom prst="rect">
          <a:avLst/>
        </a:prstGeom>
      </xdr:spPr>
    </xdr:pic>
    <xdr:clientData/>
  </xdr:oneCellAnchor>
  <xdr:oneCellAnchor>
    <xdr:from>
      <xdr:col>6</xdr:col>
      <xdr:colOff>91413</xdr:colOff>
      <xdr:row>269</xdr:row>
      <xdr:rowOff>39688</xdr:rowOff>
    </xdr:from>
    <xdr:ext cx="255324" cy="254000"/>
    <xdr:pic>
      <xdr:nvPicPr>
        <xdr:cNvPr id="1141" name="Picture 1140">
          <a:extLst>
            <a:ext uri="{FF2B5EF4-FFF2-40B4-BE49-F238E27FC236}">
              <a16:creationId xmlns:a16="http://schemas.microsoft.com/office/drawing/2014/main" id="{00000000-0008-0000-0D00-000075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90898663"/>
          <a:ext cx="255324" cy="254000"/>
        </a:xfrm>
        <a:prstGeom prst="rect">
          <a:avLst/>
        </a:prstGeom>
      </xdr:spPr>
    </xdr:pic>
    <xdr:clientData/>
  </xdr:oneCellAnchor>
  <xdr:oneCellAnchor>
    <xdr:from>
      <xdr:col>2</xdr:col>
      <xdr:colOff>62068</xdr:colOff>
      <xdr:row>273</xdr:row>
      <xdr:rowOff>39688</xdr:rowOff>
    </xdr:from>
    <xdr:ext cx="247339" cy="254000"/>
    <xdr:pic>
      <xdr:nvPicPr>
        <xdr:cNvPr id="1142" name="Picture 1141">
          <a:extLst>
            <a:ext uri="{FF2B5EF4-FFF2-40B4-BE49-F238E27FC236}">
              <a16:creationId xmlns:a16="http://schemas.microsoft.com/office/drawing/2014/main" id="{00000000-0008-0000-0D00-00007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92298838"/>
          <a:ext cx="247339" cy="254000"/>
        </a:xfrm>
        <a:prstGeom prst="rect">
          <a:avLst/>
        </a:prstGeom>
      </xdr:spPr>
    </xdr:pic>
    <xdr:clientData/>
  </xdr:oneCellAnchor>
  <xdr:oneCellAnchor>
    <xdr:from>
      <xdr:col>6</xdr:col>
      <xdr:colOff>91413</xdr:colOff>
      <xdr:row>273</xdr:row>
      <xdr:rowOff>39688</xdr:rowOff>
    </xdr:from>
    <xdr:ext cx="255324" cy="254000"/>
    <xdr:pic>
      <xdr:nvPicPr>
        <xdr:cNvPr id="1143" name="Picture 1142">
          <a:extLst>
            <a:ext uri="{FF2B5EF4-FFF2-40B4-BE49-F238E27FC236}">
              <a16:creationId xmlns:a16="http://schemas.microsoft.com/office/drawing/2014/main" id="{00000000-0008-0000-0D00-000077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92298838"/>
          <a:ext cx="255324" cy="254000"/>
        </a:xfrm>
        <a:prstGeom prst="rect">
          <a:avLst/>
        </a:prstGeom>
      </xdr:spPr>
    </xdr:pic>
    <xdr:clientData/>
  </xdr:oneCellAnchor>
  <xdr:oneCellAnchor>
    <xdr:from>
      <xdr:col>2</xdr:col>
      <xdr:colOff>74840</xdr:colOff>
      <xdr:row>274</xdr:row>
      <xdr:rowOff>39688</xdr:rowOff>
    </xdr:from>
    <xdr:ext cx="221796" cy="254000"/>
    <xdr:pic>
      <xdr:nvPicPr>
        <xdr:cNvPr id="1144" name="Picture 1143">
          <a:extLst>
            <a:ext uri="{FF2B5EF4-FFF2-40B4-BE49-F238E27FC236}">
              <a16:creationId xmlns:a16="http://schemas.microsoft.com/office/drawing/2014/main" id="{00000000-0008-0000-0D00-000078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92632213"/>
          <a:ext cx="221796" cy="254000"/>
        </a:xfrm>
        <a:prstGeom prst="rect">
          <a:avLst/>
        </a:prstGeom>
      </xdr:spPr>
    </xdr:pic>
    <xdr:clientData/>
  </xdr:oneCellAnchor>
  <xdr:oneCellAnchor>
    <xdr:from>
      <xdr:col>6</xdr:col>
      <xdr:colOff>104283</xdr:colOff>
      <xdr:row>274</xdr:row>
      <xdr:rowOff>39688</xdr:rowOff>
    </xdr:from>
    <xdr:ext cx="229585" cy="254000"/>
    <xdr:pic>
      <xdr:nvPicPr>
        <xdr:cNvPr id="1145" name="Picture 1144">
          <a:extLst>
            <a:ext uri="{FF2B5EF4-FFF2-40B4-BE49-F238E27FC236}">
              <a16:creationId xmlns:a16="http://schemas.microsoft.com/office/drawing/2014/main" id="{00000000-0008-0000-0D00-000079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92632213"/>
          <a:ext cx="229585" cy="254000"/>
        </a:xfrm>
        <a:prstGeom prst="rect">
          <a:avLst/>
        </a:prstGeom>
      </xdr:spPr>
    </xdr:pic>
    <xdr:clientData/>
  </xdr:oneCellAnchor>
  <xdr:oneCellAnchor>
    <xdr:from>
      <xdr:col>2</xdr:col>
      <xdr:colOff>58076</xdr:colOff>
      <xdr:row>275</xdr:row>
      <xdr:rowOff>39688</xdr:rowOff>
    </xdr:from>
    <xdr:ext cx="255324" cy="254000"/>
    <xdr:pic>
      <xdr:nvPicPr>
        <xdr:cNvPr id="1146" name="Picture 1145">
          <a:extLst>
            <a:ext uri="{FF2B5EF4-FFF2-40B4-BE49-F238E27FC236}">
              <a16:creationId xmlns:a16="http://schemas.microsoft.com/office/drawing/2014/main" id="{00000000-0008-0000-0D00-00007A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92965588"/>
          <a:ext cx="255324" cy="254000"/>
        </a:xfrm>
        <a:prstGeom prst="rect">
          <a:avLst/>
        </a:prstGeom>
      </xdr:spPr>
    </xdr:pic>
    <xdr:clientData/>
  </xdr:oneCellAnchor>
  <xdr:oneCellAnchor>
    <xdr:from>
      <xdr:col>6</xdr:col>
      <xdr:colOff>91413</xdr:colOff>
      <xdr:row>275</xdr:row>
      <xdr:rowOff>39688</xdr:rowOff>
    </xdr:from>
    <xdr:ext cx="255324" cy="254000"/>
    <xdr:pic>
      <xdr:nvPicPr>
        <xdr:cNvPr id="1147" name="Picture 1146">
          <a:extLst>
            <a:ext uri="{FF2B5EF4-FFF2-40B4-BE49-F238E27FC236}">
              <a16:creationId xmlns:a16="http://schemas.microsoft.com/office/drawing/2014/main" id="{00000000-0008-0000-0D00-00007B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92965588"/>
          <a:ext cx="255324" cy="254000"/>
        </a:xfrm>
        <a:prstGeom prst="rect">
          <a:avLst/>
        </a:prstGeom>
      </xdr:spPr>
    </xdr:pic>
    <xdr:clientData/>
  </xdr:oneCellAnchor>
  <xdr:oneCellAnchor>
    <xdr:from>
      <xdr:col>2</xdr:col>
      <xdr:colOff>56901</xdr:colOff>
      <xdr:row>276</xdr:row>
      <xdr:rowOff>39688</xdr:rowOff>
    </xdr:from>
    <xdr:ext cx="257674" cy="254000"/>
    <xdr:pic>
      <xdr:nvPicPr>
        <xdr:cNvPr id="1148" name="Picture 1147">
          <a:extLst>
            <a:ext uri="{FF2B5EF4-FFF2-40B4-BE49-F238E27FC236}">
              <a16:creationId xmlns:a16="http://schemas.microsoft.com/office/drawing/2014/main" id="{00000000-0008-0000-0D00-00007C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93298963"/>
          <a:ext cx="257674" cy="254000"/>
        </a:xfrm>
        <a:prstGeom prst="rect">
          <a:avLst/>
        </a:prstGeom>
      </xdr:spPr>
    </xdr:pic>
    <xdr:clientData/>
  </xdr:oneCellAnchor>
  <xdr:oneCellAnchor>
    <xdr:from>
      <xdr:col>6</xdr:col>
      <xdr:colOff>91507</xdr:colOff>
      <xdr:row>276</xdr:row>
      <xdr:rowOff>39688</xdr:rowOff>
    </xdr:from>
    <xdr:ext cx="255135" cy="254000"/>
    <xdr:pic>
      <xdr:nvPicPr>
        <xdr:cNvPr id="1149" name="Picture 1148">
          <a:extLst>
            <a:ext uri="{FF2B5EF4-FFF2-40B4-BE49-F238E27FC236}">
              <a16:creationId xmlns:a16="http://schemas.microsoft.com/office/drawing/2014/main" id="{00000000-0008-0000-0D00-00007D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93298963"/>
          <a:ext cx="255135" cy="254000"/>
        </a:xfrm>
        <a:prstGeom prst="rect">
          <a:avLst/>
        </a:prstGeom>
      </xdr:spPr>
    </xdr:pic>
    <xdr:clientData/>
  </xdr:oneCellAnchor>
  <xdr:oneCellAnchor>
    <xdr:from>
      <xdr:col>2</xdr:col>
      <xdr:colOff>56901</xdr:colOff>
      <xdr:row>277</xdr:row>
      <xdr:rowOff>39688</xdr:rowOff>
    </xdr:from>
    <xdr:ext cx="257674" cy="254000"/>
    <xdr:pic>
      <xdr:nvPicPr>
        <xdr:cNvPr id="1150" name="Picture 1149">
          <a:extLst>
            <a:ext uri="{FF2B5EF4-FFF2-40B4-BE49-F238E27FC236}">
              <a16:creationId xmlns:a16="http://schemas.microsoft.com/office/drawing/2014/main" id="{00000000-0008-0000-0D00-00007E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93632338"/>
          <a:ext cx="257674" cy="254000"/>
        </a:xfrm>
        <a:prstGeom prst="rect">
          <a:avLst/>
        </a:prstGeom>
      </xdr:spPr>
    </xdr:pic>
    <xdr:clientData/>
  </xdr:oneCellAnchor>
  <xdr:oneCellAnchor>
    <xdr:from>
      <xdr:col>6</xdr:col>
      <xdr:colOff>91413</xdr:colOff>
      <xdr:row>277</xdr:row>
      <xdr:rowOff>39688</xdr:rowOff>
    </xdr:from>
    <xdr:ext cx="255324" cy="254000"/>
    <xdr:pic>
      <xdr:nvPicPr>
        <xdr:cNvPr id="1151" name="Picture 1150">
          <a:extLst>
            <a:ext uri="{FF2B5EF4-FFF2-40B4-BE49-F238E27FC236}">
              <a16:creationId xmlns:a16="http://schemas.microsoft.com/office/drawing/2014/main" id="{00000000-0008-0000-0D00-00007F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93632338"/>
          <a:ext cx="255324" cy="254000"/>
        </a:xfrm>
        <a:prstGeom prst="rect">
          <a:avLst/>
        </a:prstGeom>
      </xdr:spPr>
    </xdr:pic>
    <xdr:clientData/>
  </xdr:oneCellAnchor>
  <xdr:oneCellAnchor>
    <xdr:from>
      <xdr:col>2</xdr:col>
      <xdr:colOff>58170</xdr:colOff>
      <xdr:row>278</xdr:row>
      <xdr:rowOff>39688</xdr:rowOff>
    </xdr:from>
    <xdr:ext cx="255135" cy="254000"/>
    <xdr:pic>
      <xdr:nvPicPr>
        <xdr:cNvPr id="1152" name="Picture 1151">
          <a:extLst>
            <a:ext uri="{FF2B5EF4-FFF2-40B4-BE49-F238E27FC236}">
              <a16:creationId xmlns:a16="http://schemas.microsoft.com/office/drawing/2014/main" id="{00000000-0008-0000-0D00-000080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93965713"/>
          <a:ext cx="255135" cy="254000"/>
        </a:xfrm>
        <a:prstGeom prst="rect">
          <a:avLst/>
        </a:prstGeom>
      </xdr:spPr>
    </xdr:pic>
    <xdr:clientData/>
  </xdr:oneCellAnchor>
  <xdr:oneCellAnchor>
    <xdr:from>
      <xdr:col>6</xdr:col>
      <xdr:colOff>112966</xdr:colOff>
      <xdr:row>278</xdr:row>
      <xdr:rowOff>39688</xdr:rowOff>
    </xdr:from>
    <xdr:ext cx="212218" cy="254000"/>
    <xdr:pic>
      <xdr:nvPicPr>
        <xdr:cNvPr id="1153" name="Picture 1152">
          <a:extLst>
            <a:ext uri="{FF2B5EF4-FFF2-40B4-BE49-F238E27FC236}">
              <a16:creationId xmlns:a16="http://schemas.microsoft.com/office/drawing/2014/main" id="{00000000-0008-0000-0D00-000081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93965713"/>
          <a:ext cx="212218" cy="254000"/>
        </a:xfrm>
        <a:prstGeom prst="rect">
          <a:avLst/>
        </a:prstGeom>
      </xdr:spPr>
    </xdr:pic>
    <xdr:clientData/>
  </xdr:oneCellAnchor>
  <xdr:oneCellAnchor>
    <xdr:from>
      <xdr:col>2</xdr:col>
      <xdr:colOff>59230</xdr:colOff>
      <xdr:row>279</xdr:row>
      <xdr:rowOff>39688</xdr:rowOff>
    </xdr:from>
    <xdr:ext cx="253016" cy="254000"/>
    <xdr:pic>
      <xdr:nvPicPr>
        <xdr:cNvPr id="1154" name="Picture 1153">
          <a:extLst>
            <a:ext uri="{FF2B5EF4-FFF2-40B4-BE49-F238E27FC236}">
              <a16:creationId xmlns:a16="http://schemas.microsoft.com/office/drawing/2014/main" id="{00000000-0008-0000-0D00-000082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94299088"/>
          <a:ext cx="253016" cy="254000"/>
        </a:xfrm>
        <a:prstGeom prst="rect">
          <a:avLst/>
        </a:prstGeom>
      </xdr:spPr>
    </xdr:pic>
    <xdr:clientData/>
  </xdr:oneCellAnchor>
  <xdr:oneCellAnchor>
    <xdr:from>
      <xdr:col>6</xdr:col>
      <xdr:colOff>122963</xdr:colOff>
      <xdr:row>279</xdr:row>
      <xdr:rowOff>39688</xdr:rowOff>
    </xdr:from>
    <xdr:ext cx="192225" cy="254000"/>
    <xdr:pic>
      <xdr:nvPicPr>
        <xdr:cNvPr id="1155" name="Picture 1154">
          <a:extLst>
            <a:ext uri="{FF2B5EF4-FFF2-40B4-BE49-F238E27FC236}">
              <a16:creationId xmlns:a16="http://schemas.microsoft.com/office/drawing/2014/main" id="{00000000-0008-0000-0D00-000083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94299088"/>
          <a:ext cx="192225" cy="254000"/>
        </a:xfrm>
        <a:prstGeom prst="rect">
          <a:avLst/>
        </a:prstGeom>
      </xdr:spPr>
    </xdr:pic>
    <xdr:clientData/>
  </xdr:oneCellAnchor>
  <xdr:oneCellAnchor>
    <xdr:from>
      <xdr:col>2</xdr:col>
      <xdr:colOff>72280</xdr:colOff>
      <xdr:row>280</xdr:row>
      <xdr:rowOff>39688</xdr:rowOff>
    </xdr:from>
    <xdr:ext cx="226914" cy="254000"/>
    <xdr:pic>
      <xdr:nvPicPr>
        <xdr:cNvPr id="1156" name="Picture 1155">
          <a:extLst>
            <a:ext uri="{FF2B5EF4-FFF2-40B4-BE49-F238E27FC236}">
              <a16:creationId xmlns:a16="http://schemas.microsoft.com/office/drawing/2014/main" id="{00000000-0008-0000-0D00-000084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94632463"/>
          <a:ext cx="226914" cy="254000"/>
        </a:xfrm>
        <a:prstGeom prst="rect">
          <a:avLst/>
        </a:prstGeom>
      </xdr:spPr>
    </xdr:pic>
    <xdr:clientData/>
  </xdr:oneCellAnchor>
  <xdr:oneCellAnchor>
    <xdr:from>
      <xdr:col>6</xdr:col>
      <xdr:colOff>91413</xdr:colOff>
      <xdr:row>280</xdr:row>
      <xdr:rowOff>39688</xdr:rowOff>
    </xdr:from>
    <xdr:ext cx="255324" cy="254000"/>
    <xdr:pic>
      <xdr:nvPicPr>
        <xdr:cNvPr id="1157" name="Picture 1156">
          <a:extLst>
            <a:ext uri="{FF2B5EF4-FFF2-40B4-BE49-F238E27FC236}">
              <a16:creationId xmlns:a16="http://schemas.microsoft.com/office/drawing/2014/main" id="{00000000-0008-0000-0D00-000085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94632463"/>
          <a:ext cx="255324" cy="254000"/>
        </a:xfrm>
        <a:prstGeom prst="rect">
          <a:avLst/>
        </a:prstGeom>
      </xdr:spPr>
    </xdr:pic>
    <xdr:clientData/>
  </xdr:oneCellAnchor>
  <xdr:oneCellAnchor>
    <xdr:from>
      <xdr:col>2</xdr:col>
      <xdr:colOff>58076</xdr:colOff>
      <xdr:row>281</xdr:row>
      <xdr:rowOff>39688</xdr:rowOff>
    </xdr:from>
    <xdr:ext cx="255324" cy="254000"/>
    <xdr:pic>
      <xdr:nvPicPr>
        <xdr:cNvPr id="1158" name="Picture 1157">
          <a:extLst>
            <a:ext uri="{FF2B5EF4-FFF2-40B4-BE49-F238E27FC236}">
              <a16:creationId xmlns:a16="http://schemas.microsoft.com/office/drawing/2014/main" id="{00000000-0008-0000-0D00-000086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94965838"/>
          <a:ext cx="255324" cy="254000"/>
        </a:xfrm>
        <a:prstGeom prst="rect">
          <a:avLst/>
        </a:prstGeom>
      </xdr:spPr>
    </xdr:pic>
    <xdr:clientData/>
  </xdr:oneCellAnchor>
  <xdr:oneCellAnchor>
    <xdr:from>
      <xdr:col>6</xdr:col>
      <xdr:colOff>71601</xdr:colOff>
      <xdr:row>281</xdr:row>
      <xdr:rowOff>39688</xdr:rowOff>
    </xdr:from>
    <xdr:ext cx="294948" cy="254000"/>
    <xdr:pic>
      <xdr:nvPicPr>
        <xdr:cNvPr id="1159" name="Picture 1158">
          <a:extLst>
            <a:ext uri="{FF2B5EF4-FFF2-40B4-BE49-F238E27FC236}">
              <a16:creationId xmlns:a16="http://schemas.microsoft.com/office/drawing/2014/main" id="{00000000-0008-0000-0D00-000087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94965838"/>
          <a:ext cx="294948" cy="254000"/>
        </a:xfrm>
        <a:prstGeom prst="rect">
          <a:avLst/>
        </a:prstGeom>
      </xdr:spPr>
    </xdr:pic>
    <xdr:clientData/>
  </xdr:oneCellAnchor>
  <xdr:oneCellAnchor>
    <xdr:from>
      <xdr:col>2</xdr:col>
      <xdr:colOff>58076</xdr:colOff>
      <xdr:row>282</xdr:row>
      <xdr:rowOff>39688</xdr:rowOff>
    </xdr:from>
    <xdr:ext cx="255324" cy="254000"/>
    <xdr:pic>
      <xdr:nvPicPr>
        <xdr:cNvPr id="1160" name="Picture 1159">
          <a:extLst>
            <a:ext uri="{FF2B5EF4-FFF2-40B4-BE49-F238E27FC236}">
              <a16:creationId xmlns:a16="http://schemas.microsoft.com/office/drawing/2014/main" id="{00000000-0008-0000-0D00-000088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95299213"/>
          <a:ext cx="255324" cy="254000"/>
        </a:xfrm>
        <a:prstGeom prst="rect">
          <a:avLst/>
        </a:prstGeom>
      </xdr:spPr>
    </xdr:pic>
    <xdr:clientData/>
  </xdr:oneCellAnchor>
  <xdr:oneCellAnchor>
    <xdr:from>
      <xdr:col>6</xdr:col>
      <xdr:colOff>91413</xdr:colOff>
      <xdr:row>282</xdr:row>
      <xdr:rowOff>39688</xdr:rowOff>
    </xdr:from>
    <xdr:ext cx="255324" cy="254000"/>
    <xdr:pic>
      <xdr:nvPicPr>
        <xdr:cNvPr id="1161" name="Picture 1160">
          <a:extLst>
            <a:ext uri="{FF2B5EF4-FFF2-40B4-BE49-F238E27FC236}">
              <a16:creationId xmlns:a16="http://schemas.microsoft.com/office/drawing/2014/main" id="{00000000-0008-0000-0D00-000089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95299213"/>
          <a:ext cx="255324" cy="254000"/>
        </a:xfrm>
        <a:prstGeom prst="rect">
          <a:avLst/>
        </a:prstGeom>
      </xdr:spPr>
    </xdr:pic>
    <xdr:clientData/>
  </xdr:oneCellAnchor>
  <xdr:oneCellAnchor>
    <xdr:from>
      <xdr:col>2</xdr:col>
      <xdr:colOff>79629</xdr:colOff>
      <xdr:row>286</xdr:row>
      <xdr:rowOff>39688</xdr:rowOff>
    </xdr:from>
    <xdr:ext cx="212218" cy="254000"/>
    <xdr:pic>
      <xdr:nvPicPr>
        <xdr:cNvPr id="1162" name="Picture 1161">
          <a:extLst>
            <a:ext uri="{FF2B5EF4-FFF2-40B4-BE49-F238E27FC236}">
              <a16:creationId xmlns:a16="http://schemas.microsoft.com/office/drawing/2014/main" id="{00000000-0008-0000-0D00-00008A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96699388"/>
          <a:ext cx="212218" cy="254000"/>
        </a:xfrm>
        <a:prstGeom prst="rect">
          <a:avLst/>
        </a:prstGeom>
      </xdr:spPr>
    </xdr:pic>
    <xdr:clientData/>
  </xdr:oneCellAnchor>
  <xdr:oneCellAnchor>
    <xdr:from>
      <xdr:col>6</xdr:col>
      <xdr:colOff>90238</xdr:colOff>
      <xdr:row>286</xdr:row>
      <xdr:rowOff>39688</xdr:rowOff>
    </xdr:from>
    <xdr:ext cx="257674" cy="254000"/>
    <xdr:pic>
      <xdr:nvPicPr>
        <xdr:cNvPr id="1163" name="Picture 1162">
          <a:extLst>
            <a:ext uri="{FF2B5EF4-FFF2-40B4-BE49-F238E27FC236}">
              <a16:creationId xmlns:a16="http://schemas.microsoft.com/office/drawing/2014/main" id="{00000000-0008-0000-0D00-00008B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96699388"/>
          <a:ext cx="257674" cy="254000"/>
        </a:xfrm>
        <a:prstGeom prst="rect">
          <a:avLst/>
        </a:prstGeom>
      </xdr:spPr>
    </xdr:pic>
    <xdr:clientData/>
  </xdr:oneCellAnchor>
  <xdr:oneCellAnchor>
    <xdr:from>
      <xdr:col>2</xdr:col>
      <xdr:colOff>89625</xdr:colOff>
      <xdr:row>287</xdr:row>
      <xdr:rowOff>39688</xdr:rowOff>
    </xdr:from>
    <xdr:ext cx="192225" cy="254000"/>
    <xdr:pic>
      <xdr:nvPicPr>
        <xdr:cNvPr id="1164" name="Picture 1163">
          <a:extLst>
            <a:ext uri="{FF2B5EF4-FFF2-40B4-BE49-F238E27FC236}">
              <a16:creationId xmlns:a16="http://schemas.microsoft.com/office/drawing/2014/main" id="{00000000-0008-0000-0D00-00008C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97032763"/>
          <a:ext cx="192225" cy="254000"/>
        </a:xfrm>
        <a:prstGeom prst="rect">
          <a:avLst/>
        </a:prstGeom>
      </xdr:spPr>
    </xdr:pic>
    <xdr:clientData/>
  </xdr:oneCellAnchor>
  <xdr:oneCellAnchor>
    <xdr:from>
      <xdr:col>6</xdr:col>
      <xdr:colOff>91413</xdr:colOff>
      <xdr:row>287</xdr:row>
      <xdr:rowOff>39688</xdr:rowOff>
    </xdr:from>
    <xdr:ext cx="255324" cy="254000"/>
    <xdr:pic>
      <xdr:nvPicPr>
        <xdr:cNvPr id="1165" name="Picture 1164">
          <a:extLst>
            <a:ext uri="{FF2B5EF4-FFF2-40B4-BE49-F238E27FC236}">
              <a16:creationId xmlns:a16="http://schemas.microsoft.com/office/drawing/2014/main" id="{00000000-0008-0000-0D00-00008D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97032763"/>
          <a:ext cx="255324" cy="254000"/>
        </a:xfrm>
        <a:prstGeom prst="rect">
          <a:avLst/>
        </a:prstGeom>
      </xdr:spPr>
    </xdr:pic>
    <xdr:clientData/>
  </xdr:oneCellAnchor>
  <xdr:oneCellAnchor>
    <xdr:from>
      <xdr:col>2</xdr:col>
      <xdr:colOff>58076</xdr:colOff>
      <xdr:row>288</xdr:row>
      <xdr:rowOff>39688</xdr:rowOff>
    </xdr:from>
    <xdr:ext cx="255324" cy="254000"/>
    <xdr:pic>
      <xdr:nvPicPr>
        <xdr:cNvPr id="1166" name="Picture 1165">
          <a:extLst>
            <a:ext uri="{FF2B5EF4-FFF2-40B4-BE49-F238E27FC236}">
              <a16:creationId xmlns:a16="http://schemas.microsoft.com/office/drawing/2014/main" id="{00000000-0008-0000-0D00-00008E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97366138"/>
          <a:ext cx="255324" cy="254000"/>
        </a:xfrm>
        <a:prstGeom prst="rect">
          <a:avLst/>
        </a:prstGeom>
      </xdr:spPr>
    </xdr:pic>
    <xdr:clientData/>
  </xdr:oneCellAnchor>
  <xdr:oneCellAnchor>
    <xdr:from>
      <xdr:col>6</xdr:col>
      <xdr:colOff>91413</xdr:colOff>
      <xdr:row>288</xdr:row>
      <xdr:rowOff>39688</xdr:rowOff>
    </xdr:from>
    <xdr:ext cx="255324" cy="254000"/>
    <xdr:pic>
      <xdr:nvPicPr>
        <xdr:cNvPr id="1167" name="Picture 1166">
          <a:extLst>
            <a:ext uri="{FF2B5EF4-FFF2-40B4-BE49-F238E27FC236}">
              <a16:creationId xmlns:a16="http://schemas.microsoft.com/office/drawing/2014/main" id="{00000000-0008-0000-0D00-00008F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97366138"/>
          <a:ext cx="255324" cy="254000"/>
        </a:xfrm>
        <a:prstGeom prst="rect">
          <a:avLst/>
        </a:prstGeom>
      </xdr:spPr>
    </xdr:pic>
    <xdr:clientData/>
  </xdr:oneCellAnchor>
  <xdr:oneCellAnchor>
    <xdr:from>
      <xdr:col>2</xdr:col>
      <xdr:colOff>58076</xdr:colOff>
      <xdr:row>289</xdr:row>
      <xdr:rowOff>39688</xdr:rowOff>
    </xdr:from>
    <xdr:ext cx="255324" cy="254000"/>
    <xdr:pic>
      <xdr:nvPicPr>
        <xdr:cNvPr id="1168" name="Picture 1167">
          <a:extLst>
            <a:ext uri="{FF2B5EF4-FFF2-40B4-BE49-F238E27FC236}">
              <a16:creationId xmlns:a16="http://schemas.microsoft.com/office/drawing/2014/main" id="{00000000-0008-0000-0D00-000090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97699513"/>
          <a:ext cx="255324" cy="254000"/>
        </a:xfrm>
        <a:prstGeom prst="rect">
          <a:avLst/>
        </a:prstGeom>
      </xdr:spPr>
    </xdr:pic>
    <xdr:clientData/>
  </xdr:oneCellAnchor>
  <xdr:oneCellAnchor>
    <xdr:from>
      <xdr:col>6</xdr:col>
      <xdr:colOff>105618</xdr:colOff>
      <xdr:row>289</xdr:row>
      <xdr:rowOff>39688</xdr:rowOff>
    </xdr:from>
    <xdr:ext cx="226914" cy="254000"/>
    <xdr:pic>
      <xdr:nvPicPr>
        <xdr:cNvPr id="1169" name="Picture 1168">
          <a:extLst>
            <a:ext uri="{FF2B5EF4-FFF2-40B4-BE49-F238E27FC236}">
              <a16:creationId xmlns:a16="http://schemas.microsoft.com/office/drawing/2014/main" id="{00000000-0008-0000-0D00-000091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97699513"/>
          <a:ext cx="226914" cy="254000"/>
        </a:xfrm>
        <a:prstGeom prst="rect">
          <a:avLst/>
        </a:prstGeom>
      </xdr:spPr>
    </xdr:pic>
    <xdr:clientData/>
  </xdr:oneCellAnchor>
  <xdr:oneCellAnchor>
    <xdr:from>
      <xdr:col>2</xdr:col>
      <xdr:colOff>58076</xdr:colOff>
      <xdr:row>290</xdr:row>
      <xdr:rowOff>39688</xdr:rowOff>
    </xdr:from>
    <xdr:ext cx="255324" cy="254000"/>
    <xdr:pic>
      <xdr:nvPicPr>
        <xdr:cNvPr id="1170" name="Picture 1169">
          <a:extLst>
            <a:ext uri="{FF2B5EF4-FFF2-40B4-BE49-F238E27FC236}">
              <a16:creationId xmlns:a16="http://schemas.microsoft.com/office/drawing/2014/main" id="{00000000-0008-0000-0D00-000092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98032888"/>
          <a:ext cx="255324" cy="254000"/>
        </a:xfrm>
        <a:prstGeom prst="rect">
          <a:avLst/>
        </a:prstGeom>
      </xdr:spPr>
    </xdr:pic>
    <xdr:clientData/>
  </xdr:oneCellAnchor>
  <xdr:oneCellAnchor>
    <xdr:from>
      <xdr:col>6</xdr:col>
      <xdr:colOff>90238</xdr:colOff>
      <xdr:row>290</xdr:row>
      <xdr:rowOff>39688</xdr:rowOff>
    </xdr:from>
    <xdr:ext cx="257674" cy="254000"/>
    <xdr:pic>
      <xdr:nvPicPr>
        <xdr:cNvPr id="1171" name="Picture 1170">
          <a:extLst>
            <a:ext uri="{FF2B5EF4-FFF2-40B4-BE49-F238E27FC236}">
              <a16:creationId xmlns:a16="http://schemas.microsoft.com/office/drawing/2014/main" id="{00000000-0008-0000-0D00-000093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98032888"/>
          <a:ext cx="257674" cy="254000"/>
        </a:xfrm>
        <a:prstGeom prst="rect">
          <a:avLst/>
        </a:prstGeom>
      </xdr:spPr>
    </xdr:pic>
    <xdr:clientData/>
  </xdr:oneCellAnchor>
  <xdr:oneCellAnchor>
    <xdr:from>
      <xdr:col>2</xdr:col>
      <xdr:colOff>58170</xdr:colOff>
      <xdr:row>291</xdr:row>
      <xdr:rowOff>39688</xdr:rowOff>
    </xdr:from>
    <xdr:ext cx="255135" cy="254000"/>
    <xdr:pic>
      <xdr:nvPicPr>
        <xdr:cNvPr id="1172" name="Picture 1171">
          <a:extLst>
            <a:ext uri="{FF2B5EF4-FFF2-40B4-BE49-F238E27FC236}">
              <a16:creationId xmlns:a16="http://schemas.microsoft.com/office/drawing/2014/main" id="{00000000-0008-0000-0D00-000094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98366263"/>
          <a:ext cx="255135" cy="254000"/>
        </a:xfrm>
        <a:prstGeom prst="rect">
          <a:avLst/>
        </a:prstGeom>
      </xdr:spPr>
    </xdr:pic>
    <xdr:clientData/>
  </xdr:oneCellAnchor>
  <xdr:oneCellAnchor>
    <xdr:from>
      <xdr:col>6</xdr:col>
      <xdr:colOff>108177</xdr:colOff>
      <xdr:row>291</xdr:row>
      <xdr:rowOff>39688</xdr:rowOff>
    </xdr:from>
    <xdr:ext cx="221796" cy="254000"/>
    <xdr:pic>
      <xdr:nvPicPr>
        <xdr:cNvPr id="1173" name="Picture 1172">
          <a:extLst>
            <a:ext uri="{FF2B5EF4-FFF2-40B4-BE49-F238E27FC236}">
              <a16:creationId xmlns:a16="http://schemas.microsoft.com/office/drawing/2014/main" id="{00000000-0008-0000-0D00-000095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98366263"/>
          <a:ext cx="221796" cy="254000"/>
        </a:xfrm>
        <a:prstGeom prst="rect">
          <a:avLst/>
        </a:prstGeom>
      </xdr:spPr>
    </xdr:pic>
    <xdr:clientData/>
  </xdr:oneCellAnchor>
  <xdr:oneCellAnchor>
    <xdr:from>
      <xdr:col>2</xdr:col>
      <xdr:colOff>58076</xdr:colOff>
      <xdr:row>292</xdr:row>
      <xdr:rowOff>39688</xdr:rowOff>
    </xdr:from>
    <xdr:ext cx="255324" cy="254000"/>
    <xdr:pic>
      <xdr:nvPicPr>
        <xdr:cNvPr id="1174" name="Picture 1173">
          <a:extLst>
            <a:ext uri="{FF2B5EF4-FFF2-40B4-BE49-F238E27FC236}">
              <a16:creationId xmlns:a16="http://schemas.microsoft.com/office/drawing/2014/main" id="{00000000-0008-0000-0D00-000096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98699638"/>
          <a:ext cx="255324" cy="254000"/>
        </a:xfrm>
        <a:prstGeom prst="rect">
          <a:avLst/>
        </a:prstGeom>
      </xdr:spPr>
    </xdr:pic>
    <xdr:clientData/>
  </xdr:oneCellAnchor>
  <xdr:oneCellAnchor>
    <xdr:from>
      <xdr:col>6</xdr:col>
      <xdr:colOff>91507</xdr:colOff>
      <xdr:row>292</xdr:row>
      <xdr:rowOff>39688</xdr:rowOff>
    </xdr:from>
    <xdr:ext cx="255135" cy="254000"/>
    <xdr:pic>
      <xdr:nvPicPr>
        <xdr:cNvPr id="1175" name="Picture 1174">
          <a:extLst>
            <a:ext uri="{FF2B5EF4-FFF2-40B4-BE49-F238E27FC236}">
              <a16:creationId xmlns:a16="http://schemas.microsoft.com/office/drawing/2014/main" id="{00000000-0008-0000-0D00-000097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98699638"/>
          <a:ext cx="255135" cy="254000"/>
        </a:xfrm>
        <a:prstGeom prst="rect">
          <a:avLst/>
        </a:prstGeom>
      </xdr:spPr>
    </xdr:pic>
    <xdr:clientData/>
  </xdr:oneCellAnchor>
  <xdr:oneCellAnchor>
    <xdr:from>
      <xdr:col>2</xdr:col>
      <xdr:colOff>58076</xdr:colOff>
      <xdr:row>293</xdr:row>
      <xdr:rowOff>39688</xdr:rowOff>
    </xdr:from>
    <xdr:ext cx="255324" cy="254000"/>
    <xdr:pic>
      <xdr:nvPicPr>
        <xdr:cNvPr id="1176" name="Picture 1175">
          <a:extLst>
            <a:ext uri="{FF2B5EF4-FFF2-40B4-BE49-F238E27FC236}">
              <a16:creationId xmlns:a16="http://schemas.microsoft.com/office/drawing/2014/main" id="{00000000-0008-0000-0D00-000098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99033013"/>
          <a:ext cx="255324" cy="254000"/>
        </a:xfrm>
        <a:prstGeom prst="rect">
          <a:avLst/>
        </a:prstGeom>
      </xdr:spPr>
    </xdr:pic>
    <xdr:clientData/>
  </xdr:oneCellAnchor>
  <xdr:oneCellAnchor>
    <xdr:from>
      <xdr:col>6</xdr:col>
      <xdr:colOff>92567</xdr:colOff>
      <xdr:row>293</xdr:row>
      <xdr:rowOff>39688</xdr:rowOff>
    </xdr:from>
    <xdr:ext cx="253016" cy="254000"/>
    <xdr:pic>
      <xdr:nvPicPr>
        <xdr:cNvPr id="1177" name="Picture 1176">
          <a:extLst>
            <a:ext uri="{FF2B5EF4-FFF2-40B4-BE49-F238E27FC236}">
              <a16:creationId xmlns:a16="http://schemas.microsoft.com/office/drawing/2014/main" id="{00000000-0008-0000-0D00-000099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99033013"/>
          <a:ext cx="253016" cy="254000"/>
        </a:xfrm>
        <a:prstGeom prst="rect">
          <a:avLst/>
        </a:prstGeom>
      </xdr:spPr>
    </xdr:pic>
    <xdr:clientData/>
  </xdr:oneCellAnchor>
  <xdr:oneCellAnchor>
    <xdr:from>
      <xdr:col>2</xdr:col>
      <xdr:colOff>70945</xdr:colOff>
      <xdr:row>294</xdr:row>
      <xdr:rowOff>39688</xdr:rowOff>
    </xdr:from>
    <xdr:ext cx="229585" cy="254000"/>
    <xdr:pic>
      <xdr:nvPicPr>
        <xdr:cNvPr id="1178" name="Picture 1177">
          <a:extLst>
            <a:ext uri="{FF2B5EF4-FFF2-40B4-BE49-F238E27FC236}">
              <a16:creationId xmlns:a16="http://schemas.microsoft.com/office/drawing/2014/main" id="{00000000-0008-0000-0D00-00009A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99366388"/>
          <a:ext cx="229585" cy="254000"/>
        </a:xfrm>
        <a:prstGeom prst="rect">
          <a:avLst/>
        </a:prstGeom>
      </xdr:spPr>
    </xdr:pic>
    <xdr:clientData/>
  </xdr:oneCellAnchor>
  <xdr:oneCellAnchor>
    <xdr:from>
      <xdr:col>6</xdr:col>
      <xdr:colOff>95406</xdr:colOff>
      <xdr:row>294</xdr:row>
      <xdr:rowOff>39688</xdr:rowOff>
    </xdr:from>
    <xdr:ext cx="247339" cy="254000"/>
    <xdr:pic>
      <xdr:nvPicPr>
        <xdr:cNvPr id="1179" name="Picture 1178">
          <a:extLst>
            <a:ext uri="{FF2B5EF4-FFF2-40B4-BE49-F238E27FC236}">
              <a16:creationId xmlns:a16="http://schemas.microsoft.com/office/drawing/2014/main" id="{00000000-0008-0000-0D00-00009B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99366388"/>
          <a:ext cx="247339" cy="254000"/>
        </a:xfrm>
        <a:prstGeom prst="rect">
          <a:avLst/>
        </a:prstGeom>
      </xdr:spPr>
    </xdr:pic>
    <xdr:clientData/>
  </xdr:oneCellAnchor>
  <xdr:oneCellAnchor>
    <xdr:from>
      <xdr:col>2</xdr:col>
      <xdr:colOff>38263</xdr:colOff>
      <xdr:row>295</xdr:row>
      <xdr:rowOff>39688</xdr:rowOff>
    </xdr:from>
    <xdr:ext cx="294948" cy="254000"/>
    <xdr:pic>
      <xdr:nvPicPr>
        <xdr:cNvPr id="1180" name="Picture 1179">
          <a:extLst>
            <a:ext uri="{FF2B5EF4-FFF2-40B4-BE49-F238E27FC236}">
              <a16:creationId xmlns:a16="http://schemas.microsoft.com/office/drawing/2014/main" id="{00000000-0008-0000-0D00-00009C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99699763"/>
          <a:ext cx="294948" cy="254000"/>
        </a:xfrm>
        <a:prstGeom prst="rect">
          <a:avLst/>
        </a:prstGeom>
      </xdr:spPr>
    </xdr:pic>
    <xdr:clientData/>
  </xdr:oneCellAnchor>
  <xdr:oneCellAnchor>
    <xdr:from>
      <xdr:col>6</xdr:col>
      <xdr:colOff>91413</xdr:colOff>
      <xdr:row>295</xdr:row>
      <xdr:rowOff>39688</xdr:rowOff>
    </xdr:from>
    <xdr:ext cx="255324" cy="254000"/>
    <xdr:pic>
      <xdr:nvPicPr>
        <xdr:cNvPr id="1181" name="Picture 1180">
          <a:extLst>
            <a:ext uri="{FF2B5EF4-FFF2-40B4-BE49-F238E27FC236}">
              <a16:creationId xmlns:a16="http://schemas.microsoft.com/office/drawing/2014/main" id="{00000000-0008-0000-0D00-00009D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99699763"/>
          <a:ext cx="255324" cy="254000"/>
        </a:xfrm>
        <a:prstGeom prst="rect">
          <a:avLst/>
        </a:prstGeom>
      </xdr:spPr>
    </xdr:pic>
    <xdr:clientData/>
  </xdr:oneCellAnchor>
  <xdr:oneCellAnchor>
    <xdr:from>
      <xdr:col>2</xdr:col>
      <xdr:colOff>62068</xdr:colOff>
      <xdr:row>299</xdr:row>
      <xdr:rowOff>39688</xdr:rowOff>
    </xdr:from>
    <xdr:ext cx="247339" cy="254000"/>
    <xdr:pic>
      <xdr:nvPicPr>
        <xdr:cNvPr id="1182" name="Picture 1181">
          <a:extLst>
            <a:ext uri="{FF2B5EF4-FFF2-40B4-BE49-F238E27FC236}">
              <a16:creationId xmlns:a16="http://schemas.microsoft.com/office/drawing/2014/main" id="{00000000-0008-0000-0D00-00009E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01099938"/>
          <a:ext cx="247339" cy="254000"/>
        </a:xfrm>
        <a:prstGeom prst="rect">
          <a:avLst/>
        </a:prstGeom>
      </xdr:spPr>
    </xdr:pic>
    <xdr:clientData/>
  </xdr:oneCellAnchor>
  <xdr:oneCellAnchor>
    <xdr:from>
      <xdr:col>6</xdr:col>
      <xdr:colOff>91507</xdr:colOff>
      <xdr:row>299</xdr:row>
      <xdr:rowOff>39688</xdr:rowOff>
    </xdr:from>
    <xdr:ext cx="255135" cy="254000"/>
    <xdr:pic>
      <xdr:nvPicPr>
        <xdr:cNvPr id="1183" name="Picture 1182">
          <a:extLst>
            <a:ext uri="{FF2B5EF4-FFF2-40B4-BE49-F238E27FC236}">
              <a16:creationId xmlns:a16="http://schemas.microsoft.com/office/drawing/2014/main" id="{00000000-0008-0000-0D00-00009F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01099938"/>
          <a:ext cx="255135" cy="254000"/>
        </a:xfrm>
        <a:prstGeom prst="rect">
          <a:avLst/>
        </a:prstGeom>
      </xdr:spPr>
    </xdr:pic>
    <xdr:clientData/>
  </xdr:oneCellAnchor>
  <xdr:oneCellAnchor>
    <xdr:from>
      <xdr:col>2</xdr:col>
      <xdr:colOff>74840</xdr:colOff>
      <xdr:row>300</xdr:row>
      <xdr:rowOff>39688</xdr:rowOff>
    </xdr:from>
    <xdr:ext cx="221796" cy="254000"/>
    <xdr:pic>
      <xdr:nvPicPr>
        <xdr:cNvPr id="1184" name="Picture 1183">
          <a:extLst>
            <a:ext uri="{FF2B5EF4-FFF2-40B4-BE49-F238E27FC236}">
              <a16:creationId xmlns:a16="http://schemas.microsoft.com/office/drawing/2014/main" id="{00000000-0008-0000-0D00-0000A0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01433313"/>
          <a:ext cx="221796" cy="254000"/>
        </a:xfrm>
        <a:prstGeom prst="rect">
          <a:avLst/>
        </a:prstGeom>
      </xdr:spPr>
    </xdr:pic>
    <xdr:clientData/>
  </xdr:oneCellAnchor>
  <xdr:oneCellAnchor>
    <xdr:from>
      <xdr:col>6</xdr:col>
      <xdr:colOff>90238</xdr:colOff>
      <xdr:row>300</xdr:row>
      <xdr:rowOff>39688</xdr:rowOff>
    </xdr:from>
    <xdr:ext cx="257674" cy="254000"/>
    <xdr:pic>
      <xdr:nvPicPr>
        <xdr:cNvPr id="1185" name="Picture 1184">
          <a:extLst>
            <a:ext uri="{FF2B5EF4-FFF2-40B4-BE49-F238E27FC236}">
              <a16:creationId xmlns:a16="http://schemas.microsoft.com/office/drawing/2014/main" id="{00000000-0008-0000-0D00-0000A1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01433313"/>
          <a:ext cx="257674" cy="254000"/>
        </a:xfrm>
        <a:prstGeom prst="rect">
          <a:avLst/>
        </a:prstGeom>
      </xdr:spPr>
    </xdr:pic>
    <xdr:clientData/>
  </xdr:oneCellAnchor>
  <xdr:oneCellAnchor>
    <xdr:from>
      <xdr:col>2</xdr:col>
      <xdr:colOff>58076</xdr:colOff>
      <xdr:row>301</xdr:row>
      <xdr:rowOff>39688</xdr:rowOff>
    </xdr:from>
    <xdr:ext cx="255324" cy="254000"/>
    <xdr:pic>
      <xdr:nvPicPr>
        <xdr:cNvPr id="1186" name="Picture 1185">
          <a:extLst>
            <a:ext uri="{FF2B5EF4-FFF2-40B4-BE49-F238E27FC236}">
              <a16:creationId xmlns:a16="http://schemas.microsoft.com/office/drawing/2014/main" id="{00000000-0008-0000-0D00-0000A2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01766688"/>
          <a:ext cx="255324" cy="254000"/>
        </a:xfrm>
        <a:prstGeom prst="rect">
          <a:avLst/>
        </a:prstGeom>
      </xdr:spPr>
    </xdr:pic>
    <xdr:clientData/>
  </xdr:oneCellAnchor>
  <xdr:oneCellAnchor>
    <xdr:from>
      <xdr:col>6</xdr:col>
      <xdr:colOff>91507</xdr:colOff>
      <xdr:row>301</xdr:row>
      <xdr:rowOff>39688</xdr:rowOff>
    </xdr:from>
    <xdr:ext cx="255135" cy="254000"/>
    <xdr:pic>
      <xdr:nvPicPr>
        <xdr:cNvPr id="1187" name="Picture 1186">
          <a:extLst>
            <a:ext uri="{FF2B5EF4-FFF2-40B4-BE49-F238E27FC236}">
              <a16:creationId xmlns:a16="http://schemas.microsoft.com/office/drawing/2014/main" id="{00000000-0008-0000-0D00-0000A3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01766688"/>
          <a:ext cx="255135" cy="254000"/>
        </a:xfrm>
        <a:prstGeom prst="rect">
          <a:avLst/>
        </a:prstGeom>
      </xdr:spPr>
    </xdr:pic>
    <xdr:clientData/>
  </xdr:oneCellAnchor>
  <xdr:oneCellAnchor>
    <xdr:from>
      <xdr:col>2</xdr:col>
      <xdr:colOff>58076</xdr:colOff>
      <xdr:row>302</xdr:row>
      <xdr:rowOff>39688</xdr:rowOff>
    </xdr:from>
    <xdr:ext cx="255324" cy="254000"/>
    <xdr:pic>
      <xdr:nvPicPr>
        <xdr:cNvPr id="1188" name="Picture 1187">
          <a:extLst>
            <a:ext uri="{FF2B5EF4-FFF2-40B4-BE49-F238E27FC236}">
              <a16:creationId xmlns:a16="http://schemas.microsoft.com/office/drawing/2014/main" id="{00000000-0008-0000-0D00-0000A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02100063"/>
          <a:ext cx="255324" cy="254000"/>
        </a:xfrm>
        <a:prstGeom prst="rect">
          <a:avLst/>
        </a:prstGeom>
      </xdr:spPr>
    </xdr:pic>
    <xdr:clientData/>
  </xdr:oneCellAnchor>
  <xdr:oneCellAnchor>
    <xdr:from>
      <xdr:col>6</xdr:col>
      <xdr:colOff>91413</xdr:colOff>
      <xdr:row>302</xdr:row>
      <xdr:rowOff>39688</xdr:rowOff>
    </xdr:from>
    <xdr:ext cx="255324" cy="254000"/>
    <xdr:pic>
      <xdr:nvPicPr>
        <xdr:cNvPr id="1189" name="Picture 1188">
          <a:extLst>
            <a:ext uri="{FF2B5EF4-FFF2-40B4-BE49-F238E27FC236}">
              <a16:creationId xmlns:a16="http://schemas.microsoft.com/office/drawing/2014/main" id="{00000000-0008-0000-0D00-0000A5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02100063"/>
          <a:ext cx="255324" cy="254000"/>
        </a:xfrm>
        <a:prstGeom prst="rect">
          <a:avLst/>
        </a:prstGeom>
      </xdr:spPr>
    </xdr:pic>
    <xdr:clientData/>
  </xdr:oneCellAnchor>
  <xdr:oneCellAnchor>
    <xdr:from>
      <xdr:col>2</xdr:col>
      <xdr:colOff>58076</xdr:colOff>
      <xdr:row>303</xdr:row>
      <xdr:rowOff>39688</xdr:rowOff>
    </xdr:from>
    <xdr:ext cx="255324" cy="254000"/>
    <xdr:pic>
      <xdr:nvPicPr>
        <xdr:cNvPr id="1190" name="Picture 1189">
          <a:extLst>
            <a:ext uri="{FF2B5EF4-FFF2-40B4-BE49-F238E27FC236}">
              <a16:creationId xmlns:a16="http://schemas.microsoft.com/office/drawing/2014/main" id="{00000000-0008-0000-0D00-0000A6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02433438"/>
          <a:ext cx="255324" cy="254000"/>
        </a:xfrm>
        <a:prstGeom prst="rect">
          <a:avLst/>
        </a:prstGeom>
      </xdr:spPr>
    </xdr:pic>
    <xdr:clientData/>
  </xdr:oneCellAnchor>
  <xdr:oneCellAnchor>
    <xdr:from>
      <xdr:col>6</xdr:col>
      <xdr:colOff>91413</xdr:colOff>
      <xdr:row>303</xdr:row>
      <xdr:rowOff>39688</xdr:rowOff>
    </xdr:from>
    <xdr:ext cx="255324" cy="254000"/>
    <xdr:pic>
      <xdr:nvPicPr>
        <xdr:cNvPr id="1191" name="Picture 1190">
          <a:extLst>
            <a:ext uri="{FF2B5EF4-FFF2-40B4-BE49-F238E27FC236}">
              <a16:creationId xmlns:a16="http://schemas.microsoft.com/office/drawing/2014/main" id="{00000000-0008-0000-0D00-0000A7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02433438"/>
          <a:ext cx="255324" cy="254000"/>
        </a:xfrm>
        <a:prstGeom prst="rect">
          <a:avLst/>
        </a:prstGeom>
      </xdr:spPr>
    </xdr:pic>
    <xdr:clientData/>
  </xdr:oneCellAnchor>
  <xdr:oneCellAnchor>
    <xdr:from>
      <xdr:col>2</xdr:col>
      <xdr:colOff>58076</xdr:colOff>
      <xdr:row>304</xdr:row>
      <xdr:rowOff>39688</xdr:rowOff>
    </xdr:from>
    <xdr:ext cx="255324" cy="254000"/>
    <xdr:pic>
      <xdr:nvPicPr>
        <xdr:cNvPr id="1192" name="Picture 1191">
          <a:extLst>
            <a:ext uri="{FF2B5EF4-FFF2-40B4-BE49-F238E27FC236}">
              <a16:creationId xmlns:a16="http://schemas.microsoft.com/office/drawing/2014/main" id="{00000000-0008-0000-0D00-0000A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02766813"/>
          <a:ext cx="255324" cy="254000"/>
        </a:xfrm>
        <a:prstGeom prst="rect">
          <a:avLst/>
        </a:prstGeom>
      </xdr:spPr>
    </xdr:pic>
    <xdr:clientData/>
  </xdr:oneCellAnchor>
  <xdr:oneCellAnchor>
    <xdr:from>
      <xdr:col>6</xdr:col>
      <xdr:colOff>122963</xdr:colOff>
      <xdr:row>304</xdr:row>
      <xdr:rowOff>39688</xdr:rowOff>
    </xdr:from>
    <xdr:ext cx="192225" cy="254000"/>
    <xdr:pic>
      <xdr:nvPicPr>
        <xdr:cNvPr id="1193" name="Picture 1192">
          <a:extLst>
            <a:ext uri="{FF2B5EF4-FFF2-40B4-BE49-F238E27FC236}">
              <a16:creationId xmlns:a16="http://schemas.microsoft.com/office/drawing/2014/main" id="{00000000-0008-0000-0D00-0000A9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02766813"/>
          <a:ext cx="192225" cy="254000"/>
        </a:xfrm>
        <a:prstGeom prst="rect">
          <a:avLst/>
        </a:prstGeom>
      </xdr:spPr>
    </xdr:pic>
    <xdr:clientData/>
  </xdr:oneCellAnchor>
  <xdr:oneCellAnchor>
    <xdr:from>
      <xdr:col>2</xdr:col>
      <xdr:colOff>56901</xdr:colOff>
      <xdr:row>305</xdr:row>
      <xdr:rowOff>39688</xdr:rowOff>
    </xdr:from>
    <xdr:ext cx="257674" cy="254000"/>
    <xdr:pic>
      <xdr:nvPicPr>
        <xdr:cNvPr id="1194" name="Picture 1193">
          <a:extLst>
            <a:ext uri="{FF2B5EF4-FFF2-40B4-BE49-F238E27FC236}">
              <a16:creationId xmlns:a16="http://schemas.microsoft.com/office/drawing/2014/main" id="{00000000-0008-0000-0D00-0000AA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03100188"/>
          <a:ext cx="257674" cy="254000"/>
        </a:xfrm>
        <a:prstGeom prst="rect">
          <a:avLst/>
        </a:prstGeom>
      </xdr:spPr>
    </xdr:pic>
    <xdr:clientData/>
  </xdr:oneCellAnchor>
  <xdr:oneCellAnchor>
    <xdr:from>
      <xdr:col>6</xdr:col>
      <xdr:colOff>105618</xdr:colOff>
      <xdr:row>305</xdr:row>
      <xdr:rowOff>39688</xdr:rowOff>
    </xdr:from>
    <xdr:ext cx="226914" cy="254000"/>
    <xdr:pic>
      <xdr:nvPicPr>
        <xdr:cNvPr id="1195" name="Picture 1194">
          <a:extLst>
            <a:ext uri="{FF2B5EF4-FFF2-40B4-BE49-F238E27FC236}">
              <a16:creationId xmlns:a16="http://schemas.microsoft.com/office/drawing/2014/main" id="{00000000-0008-0000-0D00-0000AB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03100188"/>
          <a:ext cx="226914" cy="254000"/>
        </a:xfrm>
        <a:prstGeom prst="rect">
          <a:avLst/>
        </a:prstGeom>
      </xdr:spPr>
    </xdr:pic>
    <xdr:clientData/>
  </xdr:oneCellAnchor>
  <xdr:oneCellAnchor>
    <xdr:from>
      <xdr:col>2</xdr:col>
      <xdr:colOff>58076</xdr:colOff>
      <xdr:row>306</xdr:row>
      <xdr:rowOff>39688</xdr:rowOff>
    </xdr:from>
    <xdr:ext cx="255324" cy="254000"/>
    <xdr:pic>
      <xdr:nvPicPr>
        <xdr:cNvPr id="1196" name="Picture 1195">
          <a:extLst>
            <a:ext uri="{FF2B5EF4-FFF2-40B4-BE49-F238E27FC236}">
              <a16:creationId xmlns:a16="http://schemas.microsoft.com/office/drawing/2014/main" id="{00000000-0008-0000-0D00-0000AC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03433563"/>
          <a:ext cx="255324" cy="254000"/>
        </a:xfrm>
        <a:prstGeom prst="rect">
          <a:avLst/>
        </a:prstGeom>
      </xdr:spPr>
    </xdr:pic>
    <xdr:clientData/>
  </xdr:oneCellAnchor>
  <xdr:oneCellAnchor>
    <xdr:from>
      <xdr:col>6</xdr:col>
      <xdr:colOff>71601</xdr:colOff>
      <xdr:row>306</xdr:row>
      <xdr:rowOff>39688</xdr:rowOff>
    </xdr:from>
    <xdr:ext cx="294948" cy="254000"/>
    <xdr:pic>
      <xdr:nvPicPr>
        <xdr:cNvPr id="1197" name="Picture 1196">
          <a:extLst>
            <a:ext uri="{FF2B5EF4-FFF2-40B4-BE49-F238E27FC236}">
              <a16:creationId xmlns:a16="http://schemas.microsoft.com/office/drawing/2014/main" id="{00000000-0008-0000-0D00-0000AD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03433563"/>
          <a:ext cx="294948" cy="254000"/>
        </a:xfrm>
        <a:prstGeom prst="rect">
          <a:avLst/>
        </a:prstGeom>
      </xdr:spPr>
    </xdr:pic>
    <xdr:clientData/>
  </xdr:oneCellAnchor>
  <xdr:oneCellAnchor>
    <xdr:from>
      <xdr:col>2</xdr:col>
      <xdr:colOff>58076</xdr:colOff>
      <xdr:row>307</xdr:row>
      <xdr:rowOff>39688</xdr:rowOff>
    </xdr:from>
    <xdr:ext cx="255324" cy="254000"/>
    <xdr:pic>
      <xdr:nvPicPr>
        <xdr:cNvPr id="1198" name="Picture 1197">
          <a:extLst>
            <a:ext uri="{FF2B5EF4-FFF2-40B4-BE49-F238E27FC236}">
              <a16:creationId xmlns:a16="http://schemas.microsoft.com/office/drawing/2014/main" id="{00000000-0008-0000-0D00-0000AE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03766938"/>
          <a:ext cx="255324" cy="254000"/>
        </a:xfrm>
        <a:prstGeom prst="rect">
          <a:avLst/>
        </a:prstGeom>
      </xdr:spPr>
    </xdr:pic>
    <xdr:clientData/>
  </xdr:oneCellAnchor>
  <xdr:oneCellAnchor>
    <xdr:from>
      <xdr:col>6</xdr:col>
      <xdr:colOff>92567</xdr:colOff>
      <xdr:row>307</xdr:row>
      <xdr:rowOff>39688</xdr:rowOff>
    </xdr:from>
    <xdr:ext cx="253016" cy="254000"/>
    <xdr:pic>
      <xdr:nvPicPr>
        <xdr:cNvPr id="1199" name="Picture 1198">
          <a:extLst>
            <a:ext uri="{FF2B5EF4-FFF2-40B4-BE49-F238E27FC236}">
              <a16:creationId xmlns:a16="http://schemas.microsoft.com/office/drawing/2014/main" id="{00000000-0008-0000-0D00-0000AF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03766938"/>
          <a:ext cx="253016" cy="254000"/>
        </a:xfrm>
        <a:prstGeom prst="rect">
          <a:avLst/>
        </a:prstGeom>
      </xdr:spPr>
    </xdr:pic>
    <xdr:clientData/>
  </xdr:oneCellAnchor>
  <xdr:oneCellAnchor>
    <xdr:from>
      <xdr:col>2</xdr:col>
      <xdr:colOff>70945</xdr:colOff>
      <xdr:row>308</xdr:row>
      <xdr:rowOff>39688</xdr:rowOff>
    </xdr:from>
    <xdr:ext cx="229585" cy="254000"/>
    <xdr:pic>
      <xdr:nvPicPr>
        <xdr:cNvPr id="1200" name="Picture 1199">
          <a:extLst>
            <a:ext uri="{FF2B5EF4-FFF2-40B4-BE49-F238E27FC236}">
              <a16:creationId xmlns:a16="http://schemas.microsoft.com/office/drawing/2014/main" id="{00000000-0008-0000-0D00-0000B0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04100313"/>
          <a:ext cx="229585" cy="254000"/>
        </a:xfrm>
        <a:prstGeom prst="rect">
          <a:avLst/>
        </a:prstGeom>
      </xdr:spPr>
    </xdr:pic>
    <xdr:clientData/>
  </xdr:oneCellAnchor>
  <xdr:oneCellAnchor>
    <xdr:from>
      <xdr:col>6</xdr:col>
      <xdr:colOff>112966</xdr:colOff>
      <xdr:row>308</xdr:row>
      <xdr:rowOff>39688</xdr:rowOff>
    </xdr:from>
    <xdr:ext cx="212218" cy="254000"/>
    <xdr:pic>
      <xdr:nvPicPr>
        <xdr:cNvPr id="1201" name="Picture 1200">
          <a:extLst>
            <a:ext uri="{FF2B5EF4-FFF2-40B4-BE49-F238E27FC236}">
              <a16:creationId xmlns:a16="http://schemas.microsoft.com/office/drawing/2014/main" id="{00000000-0008-0000-0D00-0000B1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04100313"/>
          <a:ext cx="212218" cy="254000"/>
        </a:xfrm>
        <a:prstGeom prst="rect">
          <a:avLst/>
        </a:prstGeom>
      </xdr:spPr>
    </xdr:pic>
    <xdr:clientData/>
  </xdr:oneCellAnchor>
  <xdr:oneCellAnchor>
    <xdr:from>
      <xdr:col>2</xdr:col>
      <xdr:colOff>79629</xdr:colOff>
      <xdr:row>312</xdr:row>
      <xdr:rowOff>39688</xdr:rowOff>
    </xdr:from>
    <xdr:ext cx="212218" cy="254000"/>
    <xdr:pic>
      <xdr:nvPicPr>
        <xdr:cNvPr id="1202" name="Picture 1201">
          <a:extLst>
            <a:ext uri="{FF2B5EF4-FFF2-40B4-BE49-F238E27FC236}">
              <a16:creationId xmlns:a16="http://schemas.microsoft.com/office/drawing/2014/main" id="{00000000-0008-0000-0D00-0000B2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05500488"/>
          <a:ext cx="212218" cy="254000"/>
        </a:xfrm>
        <a:prstGeom prst="rect">
          <a:avLst/>
        </a:prstGeom>
      </xdr:spPr>
    </xdr:pic>
    <xdr:clientData/>
  </xdr:oneCellAnchor>
  <xdr:oneCellAnchor>
    <xdr:from>
      <xdr:col>6</xdr:col>
      <xdr:colOff>91413</xdr:colOff>
      <xdr:row>312</xdr:row>
      <xdr:rowOff>39688</xdr:rowOff>
    </xdr:from>
    <xdr:ext cx="255324" cy="254000"/>
    <xdr:pic>
      <xdr:nvPicPr>
        <xdr:cNvPr id="1203" name="Picture 1202">
          <a:extLst>
            <a:ext uri="{FF2B5EF4-FFF2-40B4-BE49-F238E27FC236}">
              <a16:creationId xmlns:a16="http://schemas.microsoft.com/office/drawing/2014/main" id="{00000000-0008-0000-0D00-0000B3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05500488"/>
          <a:ext cx="255324" cy="254000"/>
        </a:xfrm>
        <a:prstGeom prst="rect">
          <a:avLst/>
        </a:prstGeom>
      </xdr:spPr>
    </xdr:pic>
    <xdr:clientData/>
  </xdr:oneCellAnchor>
  <xdr:oneCellAnchor>
    <xdr:from>
      <xdr:col>2</xdr:col>
      <xdr:colOff>89625</xdr:colOff>
      <xdr:row>313</xdr:row>
      <xdr:rowOff>39688</xdr:rowOff>
    </xdr:from>
    <xdr:ext cx="192225" cy="254000"/>
    <xdr:pic>
      <xdr:nvPicPr>
        <xdr:cNvPr id="1204" name="Picture 1203">
          <a:extLst>
            <a:ext uri="{FF2B5EF4-FFF2-40B4-BE49-F238E27FC236}">
              <a16:creationId xmlns:a16="http://schemas.microsoft.com/office/drawing/2014/main" id="{00000000-0008-0000-0D00-0000B4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05833863"/>
          <a:ext cx="192225" cy="254000"/>
        </a:xfrm>
        <a:prstGeom prst="rect">
          <a:avLst/>
        </a:prstGeom>
      </xdr:spPr>
    </xdr:pic>
    <xdr:clientData/>
  </xdr:oneCellAnchor>
  <xdr:oneCellAnchor>
    <xdr:from>
      <xdr:col>6</xdr:col>
      <xdr:colOff>104283</xdr:colOff>
      <xdr:row>313</xdr:row>
      <xdr:rowOff>39688</xdr:rowOff>
    </xdr:from>
    <xdr:ext cx="229585" cy="254000"/>
    <xdr:pic>
      <xdr:nvPicPr>
        <xdr:cNvPr id="1205" name="Picture 1204">
          <a:extLst>
            <a:ext uri="{FF2B5EF4-FFF2-40B4-BE49-F238E27FC236}">
              <a16:creationId xmlns:a16="http://schemas.microsoft.com/office/drawing/2014/main" id="{00000000-0008-0000-0D00-0000B5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05833863"/>
          <a:ext cx="229585" cy="254000"/>
        </a:xfrm>
        <a:prstGeom prst="rect">
          <a:avLst/>
        </a:prstGeom>
      </xdr:spPr>
    </xdr:pic>
    <xdr:clientData/>
  </xdr:oneCellAnchor>
  <xdr:oneCellAnchor>
    <xdr:from>
      <xdr:col>2</xdr:col>
      <xdr:colOff>56901</xdr:colOff>
      <xdr:row>314</xdr:row>
      <xdr:rowOff>39688</xdr:rowOff>
    </xdr:from>
    <xdr:ext cx="257674" cy="254000"/>
    <xdr:pic>
      <xdr:nvPicPr>
        <xdr:cNvPr id="1206" name="Picture 1205">
          <a:extLst>
            <a:ext uri="{FF2B5EF4-FFF2-40B4-BE49-F238E27FC236}">
              <a16:creationId xmlns:a16="http://schemas.microsoft.com/office/drawing/2014/main" id="{00000000-0008-0000-0D00-0000B6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06167238"/>
          <a:ext cx="257674" cy="254000"/>
        </a:xfrm>
        <a:prstGeom prst="rect">
          <a:avLst/>
        </a:prstGeom>
      </xdr:spPr>
    </xdr:pic>
    <xdr:clientData/>
  </xdr:oneCellAnchor>
  <xdr:oneCellAnchor>
    <xdr:from>
      <xdr:col>6</xdr:col>
      <xdr:colOff>91413</xdr:colOff>
      <xdr:row>314</xdr:row>
      <xdr:rowOff>39688</xdr:rowOff>
    </xdr:from>
    <xdr:ext cx="255324" cy="254000"/>
    <xdr:pic>
      <xdr:nvPicPr>
        <xdr:cNvPr id="1207" name="Picture 1206">
          <a:extLst>
            <a:ext uri="{FF2B5EF4-FFF2-40B4-BE49-F238E27FC236}">
              <a16:creationId xmlns:a16="http://schemas.microsoft.com/office/drawing/2014/main" id="{00000000-0008-0000-0D00-0000B7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06167238"/>
          <a:ext cx="255324" cy="254000"/>
        </a:xfrm>
        <a:prstGeom prst="rect">
          <a:avLst/>
        </a:prstGeom>
      </xdr:spPr>
    </xdr:pic>
    <xdr:clientData/>
  </xdr:oneCellAnchor>
  <xdr:oneCellAnchor>
    <xdr:from>
      <xdr:col>2</xdr:col>
      <xdr:colOff>58170</xdr:colOff>
      <xdr:row>315</xdr:row>
      <xdr:rowOff>39688</xdr:rowOff>
    </xdr:from>
    <xdr:ext cx="255135" cy="254000"/>
    <xdr:pic>
      <xdr:nvPicPr>
        <xdr:cNvPr id="1208" name="Picture 1207">
          <a:extLst>
            <a:ext uri="{FF2B5EF4-FFF2-40B4-BE49-F238E27FC236}">
              <a16:creationId xmlns:a16="http://schemas.microsoft.com/office/drawing/2014/main" id="{00000000-0008-0000-0D00-0000B8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06500613"/>
          <a:ext cx="255135" cy="254000"/>
        </a:xfrm>
        <a:prstGeom prst="rect">
          <a:avLst/>
        </a:prstGeom>
      </xdr:spPr>
    </xdr:pic>
    <xdr:clientData/>
  </xdr:oneCellAnchor>
  <xdr:oneCellAnchor>
    <xdr:from>
      <xdr:col>6</xdr:col>
      <xdr:colOff>91413</xdr:colOff>
      <xdr:row>315</xdr:row>
      <xdr:rowOff>39688</xdr:rowOff>
    </xdr:from>
    <xdr:ext cx="255324" cy="254000"/>
    <xdr:pic>
      <xdr:nvPicPr>
        <xdr:cNvPr id="1209" name="Picture 1208">
          <a:extLst>
            <a:ext uri="{FF2B5EF4-FFF2-40B4-BE49-F238E27FC236}">
              <a16:creationId xmlns:a16="http://schemas.microsoft.com/office/drawing/2014/main" id="{00000000-0008-0000-0D00-0000B9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06500613"/>
          <a:ext cx="255324" cy="254000"/>
        </a:xfrm>
        <a:prstGeom prst="rect">
          <a:avLst/>
        </a:prstGeom>
      </xdr:spPr>
    </xdr:pic>
    <xdr:clientData/>
  </xdr:oneCellAnchor>
  <xdr:oneCellAnchor>
    <xdr:from>
      <xdr:col>2</xdr:col>
      <xdr:colOff>58170</xdr:colOff>
      <xdr:row>316</xdr:row>
      <xdr:rowOff>39688</xdr:rowOff>
    </xdr:from>
    <xdr:ext cx="255135" cy="254000"/>
    <xdr:pic>
      <xdr:nvPicPr>
        <xdr:cNvPr id="1210" name="Picture 1209">
          <a:extLst>
            <a:ext uri="{FF2B5EF4-FFF2-40B4-BE49-F238E27FC236}">
              <a16:creationId xmlns:a16="http://schemas.microsoft.com/office/drawing/2014/main" id="{00000000-0008-0000-0D00-0000BA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06833988"/>
          <a:ext cx="255135" cy="254000"/>
        </a:xfrm>
        <a:prstGeom prst="rect">
          <a:avLst/>
        </a:prstGeom>
      </xdr:spPr>
    </xdr:pic>
    <xdr:clientData/>
  </xdr:oneCellAnchor>
  <xdr:oneCellAnchor>
    <xdr:from>
      <xdr:col>6</xdr:col>
      <xdr:colOff>91413</xdr:colOff>
      <xdr:row>316</xdr:row>
      <xdr:rowOff>39688</xdr:rowOff>
    </xdr:from>
    <xdr:ext cx="255324" cy="254000"/>
    <xdr:pic>
      <xdr:nvPicPr>
        <xdr:cNvPr id="1211" name="Picture 1210">
          <a:extLst>
            <a:ext uri="{FF2B5EF4-FFF2-40B4-BE49-F238E27FC236}">
              <a16:creationId xmlns:a16="http://schemas.microsoft.com/office/drawing/2014/main" id="{00000000-0008-0000-0D00-0000BB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06833988"/>
          <a:ext cx="255324" cy="254000"/>
        </a:xfrm>
        <a:prstGeom prst="rect">
          <a:avLst/>
        </a:prstGeom>
      </xdr:spPr>
    </xdr:pic>
    <xdr:clientData/>
  </xdr:oneCellAnchor>
  <xdr:oneCellAnchor>
    <xdr:from>
      <xdr:col>2</xdr:col>
      <xdr:colOff>59230</xdr:colOff>
      <xdr:row>317</xdr:row>
      <xdr:rowOff>39688</xdr:rowOff>
    </xdr:from>
    <xdr:ext cx="253016" cy="254000"/>
    <xdr:pic>
      <xdr:nvPicPr>
        <xdr:cNvPr id="1212" name="Picture 1211">
          <a:extLst>
            <a:ext uri="{FF2B5EF4-FFF2-40B4-BE49-F238E27FC236}">
              <a16:creationId xmlns:a16="http://schemas.microsoft.com/office/drawing/2014/main" id="{00000000-0008-0000-0D00-0000BC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07167363"/>
          <a:ext cx="253016" cy="254000"/>
        </a:xfrm>
        <a:prstGeom prst="rect">
          <a:avLst/>
        </a:prstGeom>
      </xdr:spPr>
    </xdr:pic>
    <xdr:clientData/>
  </xdr:oneCellAnchor>
  <xdr:oneCellAnchor>
    <xdr:from>
      <xdr:col>6</xdr:col>
      <xdr:colOff>95406</xdr:colOff>
      <xdr:row>317</xdr:row>
      <xdr:rowOff>39688</xdr:rowOff>
    </xdr:from>
    <xdr:ext cx="247339" cy="254000"/>
    <xdr:pic>
      <xdr:nvPicPr>
        <xdr:cNvPr id="1213" name="Picture 1212">
          <a:extLst>
            <a:ext uri="{FF2B5EF4-FFF2-40B4-BE49-F238E27FC236}">
              <a16:creationId xmlns:a16="http://schemas.microsoft.com/office/drawing/2014/main" id="{00000000-0008-0000-0D00-0000BD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07167363"/>
          <a:ext cx="247339" cy="254000"/>
        </a:xfrm>
        <a:prstGeom prst="rect">
          <a:avLst/>
        </a:prstGeom>
      </xdr:spPr>
    </xdr:pic>
    <xdr:clientData/>
  </xdr:oneCellAnchor>
  <xdr:oneCellAnchor>
    <xdr:from>
      <xdr:col>2</xdr:col>
      <xdr:colOff>58076</xdr:colOff>
      <xdr:row>318</xdr:row>
      <xdr:rowOff>39688</xdr:rowOff>
    </xdr:from>
    <xdr:ext cx="255324" cy="254000"/>
    <xdr:pic>
      <xdr:nvPicPr>
        <xdr:cNvPr id="1214" name="Picture 1213">
          <a:extLst>
            <a:ext uri="{FF2B5EF4-FFF2-40B4-BE49-F238E27FC236}">
              <a16:creationId xmlns:a16="http://schemas.microsoft.com/office/drawing/2014/main" id="{00000000-0008-0000-0D00-0000BE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07500738"/>
          <a:ext cx="255324" cy="254000"/>
        </a:xfrm>
        <a:prstGeom prst="rect">
          <a:avLst/>
        </a:prstGeom>
      </xdr:spPr>
    </xdr:pic>
    <xdr:clientData/>
  </xdr:oneCellAnchor>
  <xdr:oneCellAnchor>
    <xdr:from>
      <xdr:col>6</xdr:col>
      <xdr:colOff>91413</xdr:colOff>
      <xdr:row>318</xdr:row>
      <xdr:rowOff>39688</xdr:rowOff>
    </xdr:from>
    <xdr:ext cx="255324" cy="254000"/>
    <xdr:pic>
      <xdr:nvPicPr>
        <xdr:cNvPr id="1215" name="Picture 1214">
          <a:extLst>
            <a:ext uri="{FF2B5EF4-FFF2-40B4-BE49-F238E27FC236}">
              <a16:creationId xmlns:a16="http://schemas.microsoft.com/office/drawing/2014/main" id="{00000000-0008-0000-0D00-0000BF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07500738"/>
          <a:ext cx="255324" cy="254000"/>
        </a:xfrm>
        <a:prstGeom prst="rect">
          <a:avLst/>
        </a:prstGeom>
      </xdr:spPr>
    </xdr:pic>
    <xdr:clientData/>
  </xdr:oneCellAnchor>
  <xdr:oneCellAnchor>
    <xdr:from>
      <xdr:col>2</xdr:col>
      <xdr:colOff>72280</xdr:colOff>
      <xdr:row>319</xdr:row>
      <xdr:rowOff>39688</xdr:rowOff>
    </xdr:from>
    <xdr:ext cx="226914" cy="254000"/>
    <xdr:pic>
      <xdr:nvPicPr>
        <xdr:cNvPr id="1216" name="Picture 1215">
          <a:extLst>
            <a:ext uri="{FF2B5EF4-FFF2-40B4-BE49-F238E27FC236}">
              <a16:creationId xmlns:a16="http://schemas.microsoft.com/office/drawing/2014/main" id="{00000000-0008-0000-0D00-0000C0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07834113"/>
          <a:ext cx="226914" cy="254000"/>
        </a:xfrm>
        <a:prstGeom prst="rect">
          <a:avLst/>
        </a:prstGeom>
      </xdr:spPr>
    </xdr:pic>
    <xdr:clientData/>
  </xdr:oneCellAnchor>
  <xdr:oneCellAnchor>
    <xdr:from>
      <xdr:col>6</xdr:col>
      <xdr:colOff>91413</xdr:colOff>
      <xdr:row>319</xdr:row>
      <xdr:rowOff>39688</xdr:rowOff>
    </xdr:from>
    <xdr:ext cx="255324" cy="254000"/>
    <xdr:pic>
      <xdr:nvPicPr>
        <xdr:cNvPr id="1217" name="Picture 1216">
          <a:extLst>
            <a:ext uri="{FF2B5EF4-FFF2-40B4-BE49-F238E27FC236}">
              <a16:creationId xmlns:a16="http://schemas.microsoft.com/office/drawing/2014/main" id="{00000000-0008-0000-0D00-0000C1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07834113"/>
          <a:ext cx="255324" cy="254000"/>
        </a:xfrm>
        <a:prstGeom prst="rect">
          <a:avLst/>
        </a:prstGeom>
      </xdr:spPr>
    </xdr:pic>
    <xdr:clientData/>
  </xdr:oneCellAnchor>
  <xdr:oneCellAnchor>
    <xdr:from>
      <xdr:col>2</xdr:col>
      <xdr:colOff>58076</xdr:colOff>
      <xdr:row>320</xdr:row>
      <xdr:rowOff>39688</xdr:rowOff>
    </xdr:from>
    <xdr:ext cx="255324" cy="254000"/>
    <xdr:pic>
      <xdr:nvPicPr>
        <xdr:cNvPr id="1218" name="Picture 1217">
          <a:extLst>
            <a:ext uri="{FF2B5EF4-FFF2-40B4-BE49-F238E27FC236}">
              <a16:creationId xmlns:a16="http://schemas.microsoft.com/office/drawing/2014/main" id="{00000000-0008-0000-0D00-0000C2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08167488"/>
          <a:ext cx="255324" cy="254000"/>
        </a:xfrm>
        <a:prstGeom prst="rect">
          <a:avLst/>
        </a:prstGeom>
      </xdr:spPr>
    </xdr:pic>
    <xdr:clientData/>
  </xdr:oneCellAnchor>
  <xdr:oneCellAnchor>
    <xdr:from>
      <xdr:col>6</xdr:col>
      <xdr:colOff>108177</xdr:colOff>
      <xdr:row>320</xdr:row>
      <xdr:rowOff>39688</xdr:rowOff>
    </xdr:from>
    <xdr:ext cx="221796" cy="254000"/>
    <xdr:pic>
      <xdr:nvPicPr>
        <xdr:cNvPr id="1219" name="Picture 1218">
          <a:extLst>
            <a:ext uri="{FF2B5EF4-FFF2-40B4-BE49-F238E27FC236}">
              <a16:creationId xmlns:a16="http://schemas.microsoft.com/office/drawing/2014/main" id="{00000000-0008-0000-0D00-0000C3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08167488"/>
          <a:ext cx="221796" cy="254000"/>
        </a:xfrm>
        <a:prstGeom prst="rect">
          <a:avLst/>
        </a:prstGeom>
      </xdr:spPr>
    </xdr:pic>
    <xdr:clientData/>
  </xdr:oneCellAnchor>
  <xdr:oneCellAnchor>
    <xdr:from>
      <xdr:col>2</xdr:col>
      <xdr:colOff>38263</xdr:colOff>
      <xdr:row>321</xdr:row>
      <xdr:rowOff>39688</xdr:rowOff>
    </xdr:from>
    <xdr:ext cx="294948" cy="254000"/>
    <xdr:pic>
      <xdr:nvPicPr>
        <xdr:cNvPr id="1220" name="Picture 1219">
          <a:extLst>
            <a:ext uri="{FF2B5EF4-FFF2-40B4-BE49-F238E27FC236}">
              <a16:creationId xmlns:a16="http://schemas.microsoft.com/office/drawing/2014/main" id="{00000000-0008-0000-0D00-0000C4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08500863"/>
          <a:ext cx="294948" cy="254000"/>
        </a:xfrm>
        <a:prstGeom prst="rect">
          <a:avLst/>
        </a:prstGeom>
      </xdr:spPr>
    </xdr:pic>
    <xdr:clientData/>
  </xdr:oneCellAnchor>
  <xdr:oneCellAnchor>
    <xdr:from>
      <xdr:col>6</xdr:col>
      <xdr:colOff>90238</xdr:colOff>
      <xdr:row>321</xdr:row>
      <xdr:rowOff>39688</xdr:rowOff>
    </xdr:from>
    <xdr:ext cx="257674" cy="254000"/>
    <xdr:pic>
      <xdr:nvPicPr>
        <xdr:cNvPr id="1221" name="Picture 1220">
          <a:extLst>
            <a:ext uri="{FF2B5EF4-FFF2-40B4-BE49-F238E27FC236}">
              <a16:creationId xmlns:a16="http://schemas.microsoft.com/office/drawing/2014/main" id="{00000000-0008-0000-0D00-0000C5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08500863"/>
          <a:ext cx="257674" cy="254000"/>
        </a:xfrm>
        <a:prstGeom prst="rect">
          <a:avLst/>
        </a:prstGeom>
      </xdr:spPr>
    </xdr:pic>
    <xdr:clientData/>
  </xdr:oneCellAnchor>
  <xdr:oneCellAnchor>
    <xdr:from>
      <xdr:col>2</xdr:col>
      <xdr:colOff>79629</xdr:colOff>
      <xdr:row>325</xdr:row>
      <xdr:rowOff>39688</xdr:rowOff>
    </xdr:from>
    <xdr:ext cx="212218" cy="254000"/>
    <xdr:pic>
      <xdr:nvPicPr>
        <xdr:cNvPr id="1222" name="Picture 1221">
          <a:extLst>
            <a:ext uri="{FF2B5EF4-FFF2-40B4-BE49-F238E27FC236}">
              <a16:creationId xmlns:a16="http://schemas.microsoft.com/office/drawing/2014/main" id="{00000000-0008-0000-0D00-0000C6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09901038"/>
          <a:ext cx="212218" cy="254000"/>
        </a:xfrm>
        <a:prstGeom prst="rect">
          <a:avLst/>
        </a:prstGeom>
      </xdr:spPr>
    </xdr:pic>
    <xdr:clientData/>
  </xdr:oneCellAnchor>
  <xdr:oneCellAnchor>
    <xdr:from>
      <xdr:col>6</xdr:col>
      <xdr:colOff>91413</xdr:colOff>
      <xdr:row>325</xdr:row>
      <xdr:rowOff>39688</xdr:rowOff>
    </xdr:from>
    <xdr:ext cx="255324" cy="254000"/>
    <xdr:pic>
      <xdr:nvPicPr>
        <xdr:cNvPr id="1223" name="Picture 1222">
          <a:extLst>
            <a:ext uri="{FF2B5EF4-FFF2-40B4-BE49-F238E27FC236}">
              <a16:creationId xmlns:a16="http://schemas.microsoft.com/office/drawing/2014/main" id="{00000000-0008-0000-0D00-0000C7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09901038"/>
          <a:ext cx="255324" cy="254000"/>
        </a:xfrm>
        <a:prstGeom prst="rect">
          <a:avLst/>
        </a:prstGeom>
      </xdr:spPr>
    </xdr:pic>
    <xdr:clientData/>
  </xdr:oneCellAnchor>
  <xdr:oneCellAnchor>
    <xdr:from>
      <xdr:col>2</xdr:col>
      <xdr:colOff>89625</xdr:colOff>
      <xdr:row>326</xdr:row>
      <xdr:rowOff>39688</xdr:rowOff>
    </xdr:from>
    <xdr:ext cx="192225" cy="254000"/>
    <xdr:pic>
      <xdr:nvPicPr>
        <xdr:cNvPr id="1224" name="Picture 1223">
          <a:extLst>
            <a:ext uri="{FF2B5EF4-FFF2-40B4-BE49-F238E27FC236}">
              <a16:creationId xmlns:a16="http://schemas.microsoft.com/office/drawing/2014/main" id="{00000000-0008-0000-0D00-0000C8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10234413"/>
          <a:ext cx="192225" cy="254000"/>
        </a:xfrm>
        <a:prstGeom prst="rect">
          <a:avLst/>
        </a:prstGeom>
      </xdr:spPr>
    </xdr:pic>
    <xdr:clientData/>
  </xdr:oneCellAnchor>
  <xdr:oneCellAnchor>
    <xdr:from>
      <xdr:col>6</xdr:col>
      <xdr:colOff>91413</xdr:colOff>
      <xdr:row>326</xdr:row>
      <xdr:rowOff>39688</xdr:rowOff>
    </xdr:from>
    <xdr:ext cx="255324" cy="254000"/>
    <xdr:pic>
      <xdr:nvPicPr>
        <xdr:cNvPr id="1225" name="Picture 1224">
          <a:extLst>
            <a:ext uri="{FF2B5EF4-FFF2-40B4-BE49-F238E27FC236}">
              <a16:creationId xmlns:a16="http://schemas.microsoft.com/office/drawing/2014/main" id="{00000000-0008-0000-0D00-0000C9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10234413"/>
          <a:ext cx="255324" cy="254000"/>
        </a:xfrm>
        <a:prstGeom prst="rect">
          <a:avLst/>
        </a:prstGeom>
      </xdr:spPr>
    </xdr:pic>
    <xdr:clientData/>
  </xdr:oneCellAnchor>
  <xdr:oneCellAnchor>
    <xdr:from>
      <xdr:col>2</xdr:col>
      <xdr:colOff>56901</xdr:colOff>
      <xdr:row>327</xdr:row>
      <xdr:rowOff>39688</xdr:rowOff>
    </xdr:from>
    <xdr:ext cx="257674" cy="254000"/>
    <xdr:pic>
      <xdr:nvPicPr>
        <xdr:cNvPr id="1226" name="Picture 1225">
          <a:extLst>
            <a:ext uri="{FF2B5EF4-FFF2-40B4-BE49-F238E27FC236}">
              <a16:creationId xmlns:a16="http://schemas.microsoft.com/office/drawing/2014/main" id="{00000000-0008-0000-0D00-0000CA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10567788"/>
          <a:ext cx="257674" cy="254000"/>
        </a:xfrm>
        <a:prstGeom prst="rect">
          <a:avLst/>
        </a:prstGeom>
      </xdr:spPr>
    </xdr:pic>
    <xdr:clientData/>
  </xdr:oneCellAnchor>
  <xdr:oneCellAnchor>
    <xdr:from>
      <xdr:col>6</xdr:col>
      <xdr:colOff>95406</xdr:colOff>
      <xdr:row>327</xdr:row>
      <xdr:rowOff>39688</xdr:rowOff>
    </xdr:from>
    <xdr:ext cx="247339" cy="254000"/>
    <xdr:pic>
      <xdr:nvPicPr>
        <xdr:cNvPr id="1227" name="Picture 1226">
          <a:extLst>
            <a:ext uri="{FF2B5EF4-FFF2-40B4-BE49-F238E27FC236}">
              <a16:creationId xmlns:a16="http://schemas.microsoft.com/office/drawing/2014/main" id="{00000000-0008-0000-0D00-0000CB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10567788"/>
          <a:ext cx="247339" cy="254000"/>
        </a:xfrm>
        <a:prstGeom prst="rect">
          <a:avLst/>
        </a:prstGeom>
      </xdr:spPr>
    </xdr:pic>
    <xdr:clientData/>
  </xdr:oneCellAnchor>
  <xdr:oneCellAnchor>
    <xdr:from>
      <xdr:col>2</xdr:col>
      <xdr:colOff>58170</xdr:colOff>
      <xdr:row>328</xdr:row>
      <xdr:rowOff>39688</xdr:rowOff>
    </xdr:from>
    <xdr:ext cx="255135" cy="254000"/>
    <xdr:pic>
      <xdr:nvPicPr>
        <xdr:cNvPr id="1228" name="Picture 1227">
          <a:extLst>
            <a:ext uri="{FF2B5EF4-FFF2-40B4-BE49-F238E27FC236}">
              <a16:creationId xmlns:a16="http://schemas.microsoft.com/office/drawing/2014/main" id="{00000000-0008-0000-0D00-0000CC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10901163"/>
          <a:ext cx="255135" cy="254000"/>
        </a:xfrm>
        <a:prstGeom prst="rect">
          <a:avLst/>
        </a:prstGeom>
      </xdr:spPr>
    </xdr:pic>
    <xdr:clientData/>
  </xdr:oneCellAnchor>
  <xdr:oneCellAnchor>
    <xdr:from>
      <xdr:col>6</xdr:col>
      <xdr:colOff>91413</xdr:colOff>
      <xdr:row>328</xdr:row>
      <xdr:rowOff>39688</xdr:rowOff>
    </xdr:from>
    <xdr:ext cx="255324" cy="254000"/>
    <xdr:pic>
      <xdr:nvPicPr>
        <xdr:cNvPr id="1229" name="Picture 1228">
          <a:extLst>
            <a:ext uri="{FF2B5EF4-FFF2-40B4-BE49-F238E27FC236}">
              <a16:creationId xmlns:a16="http://schemas.microsoft.com/office/drawing/2014/main" id="{00000000-0008-0000-0D00-0000CD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10901163"/>
          <a:ext cx="255324" cy="254000"/>
        </a:xfrm>
        <a:prstGeom prst="rect">
          <a:avLst/>
        </a:prstGeom>
      </xdr:spPr>
    </xdr:pic>
    <xdr:clientData/>
  </xdr:oneCellAnchor>
  <xdr:oneCellAnchor>
    <xdr:from>
      <xdr:col>2</xdr:col>
      <xdr:colOff>38263</xdr:colOff>
      <xdr:row>329</xdr:row>
      <xdr:rowOff>39688</xdr:rowOff>
    </xdr:from>
    <xdr:ext cx="294948" cy="254000"/>
    <xdr:pic>
      <xdr:nvPicPr>
        <xdr:cNvPr id="1230" name="Picture 1229">
          <a:extLst>
            <a:ext uri="{FF2B5EF4-FFF2-40B4-BE49-F238E27FC236}">
              <a16:creationId xmlns:a16="http://schemas.microsoft.com/office/drawing/2014/main" id="{00000000-0008-0000-0D00-0000CE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11234538"/>
          <a:ext cx="294948" cy="254000"/>
        </a:xfrm>
        <a:prstGeom prst="rect">
          <a:avLst/>
        </a:prstGeom>
      </xdr:spPr>
    </xdr:pic>
    <xdr:clientData/>
  </xdr:oneCellAnchor>
  <xdr:oneCellAnchor>
    <xdr:from>
      <xdr:col>6</xdr:col>
      <xdr:colOff>104283</xdr:colOff>
      <xdr:row>329</xdr:row>
      <xdr:rowOff>39688</xdr:rowOff>
    </xdr:from>
    <xdr:ext cx="229585" cy="254000"/>
    <xdr:pic>
      <xdr:nvPicPr>
        <xdr:cNvPr id="1231" name="Picture 1230">
          <a:extLst>
            <a:ext uri="{FF2B5EF4-FFF2-40B4-BE49-F238E27FC236}">
              <a16:creationId xmlns:a16="http://schemas.microsoft.com/office/drawing/2014/main" id="{00000000-0008-0000-0D00-0000CF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11234538"/>
          <a:ext cx="229585" cy="254000"/>
        </a:xfrm>
        <a:prstGeom prst="rect">
          <a:avLst/>
        </a:prstGeom>
      </xdr:spPr>
    </xdr:pic>
    <xdr:clientData/>
  </xdr:oneCellAnchor>
  <xdr:oneCellAnchor>
    <xdr:from>
      <xdr:col>2</xdr:col>
      <xdr:colOff>59230</xdr:colOff>
      <xdr:row>330</xdr:row>
      <xdr:rowOff>39688</xdr:rowOff>
    </xdr:from>
    <xdr:ext cx="253016" cy="254000"/>
    <xdr:pic>
      <xdr:nvPicPr>
        <xdr:cNvPr id="1232" name="Picture 1231">
          <a:extLst>
            <a:ext uri="{FF2B5EF4-FFF2-40B4-BE49-F238E27FC236}">
              <a16:creationId xmlns:a16="http://schemas.microsoft.com/office/drawing/2014/main" id="{00000000-0008-0000-0D00-0000D0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11567913"/>
          <a:ext cx="253016" cy="254000"/>
        </a:xfrm>
        <a:prstGeom prst="rect">
          <a:avLst/>
        </a:prstGeom>
      </xdr:spPr>
    </xdr:pic>
    <xdr:clientData/>
  </xdr:oneCellAnchor>
  <xdr:oneCellAnchor>
    <xdr:from>
      <xdr:col>6</xdr:col>
      <xdr:colOff>108177</xdr:colOff>
      <xdr:row>330</xdr:row>
      <xdr:rowOff>39688</xdr:rowOff>
    </xdr:from>
    <xdr:ext cx="221796" cy="254000"/>
    <xdr:pic>
      <xdr:nvPicPr>
        <xdr:cNvPr id="1233" name="Picture 1232">
          <a:extLst>
            <a:ext uri="{FF2B5EF4-FFF2-40B4-BE49-F238E27FC236}">
              <a16:creationId xmlns:a16="http://schemas.microsoft.com/office/drawing/2014/main" id="{00000000-0008-0000-0D00-0000D1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11567913"/>
          <a:ext cx="221796" cy="254000"/>
        </a:xfrm>
        <a:prstGeom prst="rect">
          <a:avLst/>
        </a:prstGeom>
      </xdr:spPr>
    </xdr:pic>
    <xdr:clientData/>
  </xdr:oneCellAnchor>
  <xdr:oneCellAnchor>
    <xdr:from>
      <xdr:col>2</xdr:col>
      <xdr:colOff>58076</xdr:colOff>
      <xdr:row>332</xdr:row>
      <xdr:rowOff>39688</xdr:rowOff>
    </xdr:from>
    <xdr:ext cx="255324" cy="254000"/>
    <xdr:pic>
      <xdr:nvPicPr>
        <xdr:cNvPr id="1234" name="Picture 1233">
          <a:extLst>
            <a:ext uri="{FF2B5EF4-FFF2-40B4-BE49-F238E27FC236}">
              <a16:creationId xmlns:a16="http://schemas.microsoft.com/office/drawing/2014/main" id="{00000000-0008-0000-0D00-0000D2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12234663"/>
          <a:ext cx="255324" cy="254000"/>
        </a:xfrm>
        <a:prstGeom prst="rect">
          <a:avLst/>
        </a:prstGeom>
      </xdr:spPr>
    </xdr:pic>
    <xdr:clientData/>
  </xdr:oneCellAnchor>
  <xdr:oneCellAnchor>
    <xdr:from>
      <xdr:col>6</xdr:col>
      <xdr:colOff>91413</xdr:colOff>
      <xdr:row>332</xdr:row>
      <xdr:rowOff>39688</xdr:rowOff>
    </xdr:from>
    <xdr:ext cx="255324" cy="254000"/>
    <xdr:pic>
      <xdr:nvPicPr>
        <xdr:cNvPr id="1235" name="Picture 1234">
          <a:extLst>
            <a:ext uri="{FF2B5EF4-FFF2-40B4-BE49-F238E27FC236}">
              <a16:creationId xmlns:a16="http://schemas.microsoft.com/office/drawing/2014/main" id="{00000000-0008-0000-0D00-0000D3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12234663"/>
          <a:ext cx="255324" cy="254000"/>
        </a:xfrm>
        <a:prstGeom prst="rect">
          <a:avLst/>
        </a:prstGeom>
      </xdr:spPr>
    </xdr:pic>
    <xdr:clientData/>
  </xdr:oneCellAnchor>
  <xdr:oneCellAnchor>
    <xdr:from>
      <xdr:col>2</xdr:col>
      <xdr:colOff>72280</xdr:colOff>
      <xdr:row>333</xdr:row>
      <xdr:rowOff>39688</xdr:rowOff>
    </xdr:from>
    <xdr:ext cx="226914" cy="254000"/>
    <xdr:pic>
      <xdr:nvPicPr>
        <xdr:cNvPr id="1236" name="Picture 1235">
          <a:extLst>
            <a:ext uri="{FF2B5EF4-FFF2-40B4-BE49-F238E27FC236}">
              <a16:creationId xmlns:a16="http://schemas.microsoft.com/office/drawing/2014/main" id="{00000000-0008-0000-0D00-0000D4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12568038"/>
          <a:ext cx="226914" cy="254000"/>
        </a:xfrm>
        <a:prstGeom prst="rect">
          <a:avLst/>
        </a:prstGeom>
      </xdr:spPr>
    </xdr:pic>
    <xdr:clientData/>
  </xdr:oneCellAnchor>
  <xdr:oneCellAnchor>
    <xdr:from>
      <xdr:col>6</xdr:col>
      <xdr:colOff>91413</xdr:colOff>
      <xdr:row>333</xdr:row>
      <xdr:rowOff>39688</xdr:rowOff>
    </xdr:from>
    <xdr:ext cx="255324" cy="254000"/>
    <xdr:pic>
      <xdr:nvPicPr>
        <xdr:cNvPr id="1237" name="Picture 1236">
          <a:extLst>
            <a:ext uri="{FF2B5EF4-FFF2-40B4-BE49-F238E27FC236}">
              <a16:creationId xmlns:a16="http://schemas.microsoft.com/office/drawing/2014/main" id="{00000000-0008-0000-0D00-0000D5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12568038"/>
          <a:ext cx="255324" cy="254000"/>
        </a:xfrm>
        <a:prstGeom prst="rect">
          <a:avLst/>
        </a:prstGeom>
      </xdr:spPr>
    </xdr:pic>
    <xdr:clientData/>
  </xdr:oneCellAnchor>
  <xdr:oneCellAnchor>
    <xdr:from>
      <xdr:col>2</xdr:col>
      <xdr:colOff>58170</xdr:colOff>
      <xdr:row>334</xdr:row>
      <xdr:rowOff>39688</xdr:rowOff>
    </xdr:from>
    <xdr:ext cx="255135" cy="254000"/>
    <xdr:pic>
      <xdr:nvPicPr>
        <xdr:cNvPr id="1238" name="Picture 1237">
          <a:extLst>
            <a:ext uri="{FF2B5EF4-FFF2-40B4-BE49-F238E27FC236}">
              <a16:creationId xmlns:a16="http://schemas.microsoft.com/office/drawing/2014/main" id="{00000000-0008-0000-0D00-0000D6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12901413"/>
          <a:ext cx="255135" cy="254000"/>
        </a:xfrm>
        <a:prstGeom prst="rect">
          <a:avLst/>
        </a:prstGeom>
      </xdr:spPr>
    </xdr:pic>
    <xdr:clientData/>
  </xdr:oneCellAnchor>
  <xdr:oneCellAnchor>
    <xdr:from>
      <xdr:col>6</xdr:col>
      <xdr:colOff>90238</xdr:colOff>
      <xdr:row>334</xdr:row>
      <xdr:rowOff>39688</xdr:rowOff>
    </xdr:from>
    <xdr:ext cx="257674" cy="254000"/>
    <xdr:pic>
      <xdr:nvPicPr>
        <xdr:cNvPr id="1239" name="Picture 1238">
          <a:extLst>
            <a:ext uri="{FF2B5EF4-FFF2-40B4-BE49-F238E27FC236}">
              <a16:creationId xmlns:a16="http://schemas.microsoft.com/office/drawing/2014/main" id="{00000000-0008-0000-0D00-0000D7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12901413"/>
          <a:ext cx="257674" cy="254000"/>
        </a:xfrm>
        <a:prstGeom prst="rect">
          <a:avLst/>
        </a:prstGeom>
      </xdr:spPr>
    </xdr:pic>
    <xdr:clientData/>
  </xdr:oneCellAnchor>
  <xdr:oneCellAnchor>
    <xdr:from>
      <xdr:col>2</xdr:col>
      <xdr:colOff>58076</xdr:colOff>
      <xdr:row>335</xdr:row>
      <xdr:rowOff>39688</xdr:rowOff>
    </xdr:from>
    <xdr:ext cx="255324" cy="254000"/>
    <xdr:pic>
      <xdr:nvPicPr>
        <xdr:cNvPr id="1240" name="Picture 1239">
          <a:extLst>
            <a:ext uri="{FF2B5EF4-FFF2-40B4-BE49-F238E27FC236}">
              <a16:creationId xmlns:a16="http://schemas.microsoft.com/office/drawing/2014/main" id="{00000000-0008-0000-0D00-0000D8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13234788"/>
          <a:ext cx="255324" cy="254000"/>
        </a:xfrm>
        <a:prstGeom prst="rect">
          <a:avLst/>
        </a:prstGeom>
      </xdr:spPr>
    </xdr:pic>
    <xdr:clientData/>
  </xdr:oneCellAnchor>
  <xdr:oneCellAnchor>
    <xdr:from>
      <xdr:col>6</xdr:col>
      <xdr:colOff>91413</xdr:colOff>
      <xdr:row>335</xdr:row>
      <xdr:rowOff>39688</xdr:rowOff>
    </xdr:from>
    <xdr:ext cx="255324" cy="254000"/>
    <xdr:pic>
      <xdr:nvPicPr>
        <xdr:cNvPr id="1241" name="Picture 1240">
          <a:extLst>
            <a:ext uri="{FF2B5EF4-FFF2-40B4-BE49-F238E27FC236}">
              <a16:creationId xmlns:a16="http://schemas.microsoft.com/office/drawing/2014/main" id="{00000000-0008-0000-0D00-0000D9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13234788"/>
          <a:ext cx="255324" cy="254000"/>
        </a:xfrm>
        <a:prstGeom prst="rect">
          <a:avLst/>
        </a:prstGeom>
      </xdr:spPr>
    </xdr:pic>
    <xdr:clientData/>
  </xdr:oneCellAnchor>
  <xdr:oneCellAnchor>
    <xdr:from>
      <xdr:col>2</xdr:col>
      <xdr:colOff>62068</xdr:colOff>
      <xdr:row>339</xdr:row>
      <xdr:rowOff>39688</xdr:rowOff>
    </xdr:from>
    <xdr:ext cx="247339" cy="254000"/>
    <xdr:pic>
      <xdr:nvPicPr>
        <xdr:cNvPr id="1242" name="Picture 1241">
          <a:extLst>
            <a:ext uri="{FF2B5EF4-FFF2-40B4-BE49-F238E27FC236}">
              <a16:creationId xmlns:a16="http://schemas.microsoft.com/office/drawing/2014/main" id="{00000000-0008-0000-0D00-0000DA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14634963"/>
          <a:ext cx="247339" cy="254000"/>
        </a:xfrm>
        <a:prstGeom prst="rect">
          <a:avLst/>
        </a:prstGeom>
      </xdr:spPr>
    </xdr:pic>
    <xdr:clientData/>
  </xdr:oneCellAnchor>
  <xdr:oneCellAnchor>
    <xdr:from>
      <xdr:col>6</xdr:col>
      <xdr:colOff>91413</xdr:colOff>
      <xdr:row>339</xdr:row>
      <xdr:rowOff>39688</xdr:rowOff>
    </xdr:from>
    <xdr:ext cx="255324" cy="254000"/>
    <xdr:pic>
      <xdr:nvPicPr>
        <xdr:cNvPr id="1243" name="Picture 1242">
          <a:extLst>
            <a:ext uri="{FF2B5EF4-FFF2-40B4-BE49-F238E27FC236}">
              <a16:creationId xmlns:a16="http://schemas.microsoft.com/office/drawing/2014/main" id="{00000000-0008-0000-0D00-0000DB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14634963"/>
          <a:ext cx="255324" cy="254000"/>
        </a:xfrm>
        <a:prstGeom prst="rect">
          <a:avLst/>
        </a:prstGeom>
      </xdr:spPr>
    </xdr:pic>
    <xdr:clientData/>
  </xdr:oneCellAnchor>
  <xdr:oneCellAnchor>
    <xdr:from>
      <xdr:col>2</xdr:col>
      <xdr:colOff>74840</xdr:colOff>
      <xdr:row>340</xdr:row>
      <xdr:rowOff>39688</xdr:rowOff>
    </xdr:from>
    <xdr:ext cx="221796" cy="254000"/>
    <xdr:pic>
      <xdr:nvPicPr>
        <xdr:cNvPr id="1244" name="Picture 1243">
          <a:extLst>
            <a:ext uri="{FF2B5EF4-FFF2-40B4-BE49-F238E27FC236}">
              <a16:creationId xmlns:a16="http://schemas.microsoft.com/office/drawing/2014/main" id="{00000000-0008-0000-0D00-0000DC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14968338"/>
          <a:ext cx="221796" cy="254000"/>
        </a:xfrm>
        <a:prstGeom prst="rect">
          <a:avLst/>
        </a:prstGeom>
      </xdr:spPr>
    </xdr:pic>
    <xdr:clientData/>
  </xdr:oneCellAnchor>
  <xdr:oneCellAnchor>
    <xdr:from>
      <xdr:col>6</xdr:col>
      <xdr:colOff>105618</xdr:colOff>
      <xdr:row>340</xdr:row>
      <xdr:rowOff>39688</xdr:rowOff>
    </xdr:from>
    <xdr:ext cx="226914" cy="254000"/>
    <xdr:pic>
      <xdr:nvPicPr>
        <xdr:cNvPr id="1245" name="Picture 1244">
          <a:extLst>
            <a:ext uri="{FF2B5EF4-FFF2-40B4-BE49-F238E27FC236}">
              <a16:creationId xmlns:a16="http://schemas.microsoft.com/office/drawing/2014/main" id="{00000000-0008-0000-0D00-0000DD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14968338"/>
          <a:ext cx="226914" cy="254000"/>
        </a:xfrm>
        <a:prstGeom prst="rect">
          <a:avLst/>
        </a:prstGeom>
      </xdr:spPr>
    </xdr:pic>
    <xdr:clientData/>
  </xdr:oneCellAnchor>
  <xdr:oneCellAnchor>
    <xdr:from>
      <xdr:col>2</xdr:col>
      <xdr:colOff>58076</xdr:colOff>
      <xdr:row>341</xdr:row>
      <xdr:rowOff>39688</xdr:rowOff>
    </xdr:from>
    <xdr:ext cx="255324" cy="254000"/>
    <xdr:pic>
      <xdr:nvPicPr>
        <xdr:cNvPr id="1246" name="Picture 1245">
          <a:extLst>
            <a:ext uri="{FF2B5EF4-FFF2-40B4-BE49-F238E27FC236}">
              <a16:creationId xmlns:a16="http://schemas.microsoft.com/office/drawing/2014/main" id="{00000000-0008-0000-0D00-0000DE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15301713"/>
          <a:ext cx="255324" cy="254000"/>
        </a:xfrm>
        <a:prstGeom prst="rect">
          <a:avLst/>
        </a:prstGeom>
      </xdr:spPr>
    </xdr:pic>
    <xdr:clientData/>
  </xdr:oneCellAnchor>
  <xdr:oneCellAnchor>
    <xdr:from>
      <xdr:col>6</xdr:col>
      <xdr:colOff>122963</xdr:colOff>
      <xdr:row>341</xdr:row>
      <xdr:rowOff>39688</xdr:rowOff>
    </xdr:from>
    <xdr:ext cx="192225" cy="254000"/>
    <xdr:pic>
      <xdr:nvPicPr>
        <xdr:cNvPr id="1247" name="Picture 1246">
          <a:extLst>
            <a:ext uri="{FF2B5EF4-FFF2-40B4-BE49-F238E27FC236}">
              <a16:creationId xmlns:a16="http://schemas.microsoft.com/office/drawing/2014/main" id="{00000000-0008-0000-0D00-0000DF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15301713"/>
          <a:ext cx="192225" cy="254000"/>
        </a:xfrm>
        <a:prstGeom prst="rect">
          <a:avLst/>
        </a:prstGeom>
      </xdr:spPr>
    </xdr:pic>
    <xdr:clientData/>
  </xdr:oneCellAnchor>
  <xdr:oneCellAnchor>
    <xdr:from>
      <xdr:col>2</xdr:col>
      <xdr:colOff>58076</xdr:colOff>
      <xdr:row>342</xdr:row>
      <xdr:rowOff>39688</xdr:rowOff>
    </xdr:from>
    <xdr:ext cx="255324" cy="254000"/>
    <xdr:pic>
      <xdr:nvPicPr>
        <xdr:cNvPr id="1248" name="Picture 1247">
          <a:extLst>
            <a:ext uri="{FF2B5EF4-FFF2-40B4-BE49-F238E27FC236}">
              <a16:creationId xmlns:a16="http://schemas.microsoft.com/office/drawing/2014/main" id="{00000000-0008-0000-0D00-0000E0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15635088"/>
          <a:ext cx="255324" cy="254000"/>
        </a:xfrm>
        <a:prstGeom prst="rect">
          <a:avLst/>
        </a:prstGeom>
      </xdr:spPr>
    </xdr:pic>
    <xdr:clientData/>
  </xdr:oneCellAnchor>
  <xdr:oneCellAnchor>
    <xdr:from>
      <xdr:col>6</xdr:col>
      <xdr:colOff>91507</xdr:colOff>
      <xdr:row>342</xdr:row>
      <xdr:rowOff>39688</xdr:rowOff>
    </xdr:from>
    <xdr:ext cx="255135" cy="254000"/>
    <xdr:pic>
      <xdr:nvPicPr>
        <xdr:cNvPr id="1249" name="Picture 1248">
          <a:extLst>
            <a:ext uri="{FF2B5EF4-FFF2-40B4-BE49-F238E27FC236}">
              <a16:creationId xmlns:a16="http://schemas.microsoft.com/office/drawing/2014/main" id="{00000000-0008-0000-0D00-0000E1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15635088"/>
          <a:ext cx="255135" cy="254000"/>
        </a:xfrm>
        <a:prstGeom prst="rect">
          <a:avLst/>
        </a:prstGeom>
      </xdr:spPr>
    </xdr:pic>
    <xdr:clientData/>
  </xdr:oneCellAnchor>
  <xdr:oneCellAnchor>
    <xdr:from>
      <xdr:col>2</xdr:col>
      <xdr:colOff>58076</xdr:colOff>
      <xdr:row>343</xdr:row>
      <xdr:rowOff>39688</xdr:rowOff>
    </xdr:from>
    <xdr:ext cx="255324" cy="254000"/>
    <xdr:pic>
      <xdr:nvPicPr>
        <xdr:cNvPr id="1250" name="Picture 1249">
          <a:extLst>
            <a:ext uri="{FF2B5EF4-FFF2-40B4-BE49-F238E27FC236}">
              <a16:creationId xmlns:a16="http://schemas.microsoft.com/office/drawing/2014/main" id="{00000000-0008-0000-0D00-0000E2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15968463"/>
          <a:ext cx="255324" cy="254000"/>
        </a:xfrm>
        <a:prstGeom prst="rect">
          <a:avLst/>
        </a:prstGeom>
      </xdr:spPr>
    </xdr:pic>
    <xdr:clientData/>
  </xdr:oneCellAnchor>
  <xdr:oneCellAnchor>
    <xdr:from>
      <xdr:col>6</xdr:col>
      <xdr:colOff>90238</xdr:colOff>
      <xdr:row>343</xdr:row>
      <xdr:rowOff>39688</xdr:rowOff>
    </xdr:from>
    <xdr:ext cx="257674" cy="254000"/>
    <xdr:pic>
      <xdr:nvPicPr>
        <xdr:cNvPr id="1251" name="Picture 1250">
          <a:extLst>
            <a:ext uri="{FF2B5EF4-FFF2-40B4-BE49-F238E27FC236}">
              <a16:creationId xmlns:a16="http://schemas.microsoft.com/office/drawing/2014/main" id="{00000000-0008-0000-0D00-0000E3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15968463"/>
          <a:ext cx="257674" cy="254000"/>
        </a:xfrm>
        <a:prstGeom prst="rect">
          <a:avLst/>
        </a:prstGeom>
      </xdr:spPr>
    </xdr:pic>
    <xdr:clientData/>
  </xdr:oneCellAnchor>
  <xdr:oneCellAnchor>
    <xdr:from>
      <xdr:col>2</xdr:col>
      <xdr:colOff>58076</xdr:colOff>
      <xdr:row>344</xdr:row>
      <xdr:rowOff>39688</xdr:rowOff>
    </xdr:from>
    <xdr:ext cx="255324" cy="254000"/>
    <xdr:pic>
      <xdr:nvPicPr>
        <xdr:cNvPr id="1252" name="Picture 1251">
          <a:extLst>
            <a:ext uri="{FF2B5EF4-FFF2-40B4-BE49-F238E27FC236}">
              <a16:creationId xmlns:a16="http://schemas.microsoft.com/office/drawing/2014/main" id="{00000000-0008-0000-0D00-0000E4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16301838"/>
          <a:ext cx="255324" cy="254000"/>
        </a:xfrm>
        <a:prstGeom prst="rect">
          <a:avLst/>
        </a:prstGeom>
      </xdr:spPr>
    </xdr:pic>
    <xdr:clientData/>
  </xdr:oneCellAnchor>
  <xdr:oneCellAnchor>
    <xdr:from>
      <xdr:col>6</xdr:col>
      <xdr:colOff>71601</xdr:colOff>
      <xdr:row>344</xdr:row>
      <xdr:rowOff>39688</xdr:rowOff>
    </xdr:from>
    <xdr:ext cx="294948" cy="254000"/>
    <xdr:pic>
      <xdr:nvPicPr>
        <xdr:cNvPr id="1253" name="Picture 1252">
          <a:extLst>
            <a:ext uri="{FF2B5EF4-FFF2-40B4-BE49-F238E27FC236}">
              <a16:creationId xmlns:a16="http://schemas.microsoft.com/office/drawing/2014/main" id="{00000000-0008-0000-0D00-0000E504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16301838"/>
          <a:ext cx="294948" cy="254000"/>
        </a:xfrm>
        <a:prstGeom prst="rect">
          <a:avLst/>
        </a:prstGeom>
      </xdr:spPr>
    </xdr:pic>
    <xdr:clientData/>
  </xdr:oneCellAnchor>
  <xdr:oneCellAnchor>
    <xdr:from>
      <xdr:col>2</xdr:col>
      <xdr:colOff>56901</xdr:colOff>
      <xdr:row>345</xdr:row>
      <xdr:rowOff>39688</xdr:rowOff>
    </xdr:from>
    <xdr:ext cx="257674" cy="254000"/>
    <xdr:pic>
      <xdr:nvPicPr>
        <xdr:cNvPr id="1254" name="Picture 1253">
          <a:extLst>
            <a:ext uri="{FF2B5EF4-FFF2-40B4-BE49-F238E27FC236}">
              <a16:creationId xmlns:a16="http://schemas.microsoft.com/office/drawing/2014/main" id="{00000000-0008-0000-0D00-0000E6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16635213"/>
          <a:ext cx="257674" cy="254000"/>
        </a:xfrm>
        <a:prstGeom prst="rect">
          <a:avLst/>
        </a:prstGeom>
      </xdr:spPr>
    </xdr:pic>
    <xdr:clientData/>
  </xdr:oneCellAnchor>
  <xdr:oneCellAnchor>
    <xdr:from>
      <xdr:col>6</xdr:col>
      <xdr:colOff>92567</xdr:colOff>
      <xdr:row>345</xdr:row>
      <xdr:rowOff>39688</xdr:rowOff>
    </xdr:from>
    <xdr:ext cx="253016" cy="254000"/>
    <xdr:pic>
      <xdr:nvPicPr>
        <xdr:cNvPr id="1255" name="Picture 1254">
          <a:extLst>
            <a:ext uri="{FF2B5EF4-FFF2-40B4-BE49-F238E27FC236}">
              <a16:creationId xmlns:a16="http://schemas.microsoft.com/office/drawing/2014/main" id="{00000000-0008-0000-0D00-0000E7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16635213"/>
          <a:ext cx="253016" cy="254000"/>
        </a:xfrm>
        <a:prstGeom prst="rect">
          <a:avLst/>
        </a:prstGeom>
      </xdr:spPr>
    </xdr:pic>
    <xdr:clientData/>
  </xdr:oneCellAnchor>
  <xdr:oneCellAnchor>
    <xdr:from>
      <xdr:col>2</xdr:col>
      <xdr:colOff>58076</xdr:colOff>
      <xdr:row>346</xdr:row>
      <xdr:rowOff>39688</xdr:rowOff>
    </xdr:from>
    <xdr:ext cx="255324" cy="254000"/>
    <xdr:pic>
      <xdr:nvPicPr>
        <xdr:cNvPr id="1256" name="Picture 1255">
          <a:extLst>
            <a:ext uri="{FF2B5EF4-FFF2-40B4-BE49-F238E27FC236}">
              <a16:creationId xmlns:a16="http://schemas.microsoft.com/office/drawing/2014/main" id="{00000000-0008-0000-0D00-0000E8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16968588"/>
          <a:ext cx="255324" cy="254000"/>
        </a:xfrm>
        <a:prstGeom prst="rect">
          <a:avLst/>
        </a:prstGeom>
      </xdr:spPr>
    </xdr:pic>
    <xdr:clientData/>
  </xdr:oneCellAnchor>
  <xdr:oneCellAnchor>
    <xdr:from>
      <xdr:col>6</xdr:col>
      <xdr:colOff>112966</xdr:colOff>
      <xdr:row>346</xdr:row>
      <xdr:rowOff>39688</xdr:rowOff>
    </xdr:from>
    <xdr:ext cx="212218" cy="254000"/>
    <xdr:pic>
      <xdr:nvPicPr>
        <xdr:cNvPr id="1257" name="Picture 1256">
          <a:extLst>
            <a:ext uri="{FF2B5EF4-FFF2-40B4-BE49-F238E27FC236}">
              <a16:creationId xmlns:a16="http://schemas.microsoft.com/office/drawing/2014/main" id="{00000000-0008-0000-0D00-0000E9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16968588"/>
          <a:ext cx="212218" cy="254000"/>
        </a:xfrm>
        <a:prstGeom prst="rect">
          <a:avLst/>
        </a:prstGeom>
      </xdr:spPr>
    </xdr:pic>
    <xdr:clientData/>
  </xdr:oneCellAnchor>
  <xdr:oneCellAnchor>
    <xdr:from>
      <xdr:col>2</xdr:col>
      <xdr:colOff>58076</xdr:colOff>
      <xdr:row>347</xdr:row>
      <xdr:rowOff>39688</xdr:rowOff>
    </xdr:from>
    <xdr:ext cx="255324" cy="254000"/>
    <xdr:pic>
      <xdr:nvPicPr>
        <xdr:cNvPr id="1258" name="Picture 1257">
          <a:extLst>
            <a:ext uri="{FF2B5EF4-FFF2-40B4-BE49-F238E27FC236}">
              <a16:creationId xmlns:a16="http://schemas.microsoft.com/office/drawing/2014/main" id="{00000000-0008-0000-0D00-0000EA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17301963"/>
          <a:ext cx="255324" cy="254000"/>
        </a:xfrm>
        <a:prstGeom prst="rect">
          <a:avLst/>
        </a:prstGeom>
      </xdr:spPr>
    </xdr:pic>
    <xdr:clientData/>
  </xdr:oneCellAnchor>
  <xdr:oneCellAnchor>
    <xdr:from>
      <xdr:col>6</xdr:col>
      <xdr:colOff>91413</xdr:colOff>
      <xdr:row>347</xdr:row>
      <xdr:rowOff>39688</xdr:rowOff>
    </xdr:from>
    <xdr:ext cx="255324" cy="254000"/>
    <xdr:pic>
      <xdr:nvPicPr>
        <xdr:cNvPr id="1259" name="Picture 1258">
          <a:extLst>
            <a:ext uri="{FF2B5EF4-FFF2-40B4-BE49-F238E27FC236}">
              <a16:creationId xmlns:a16="http://schemas.microsoft.com/office/drawing/2014/main" id="{00000000-0008-0000-0D00-0000EB0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17301963"/>
          <a:ext cx="255324" cy="254000"/>
        </a:xfrm>
        <a:prstGeom prst="rect">
          <a:avLst/>
        </a:prstGeom>
      </xdr:spPr>
    </xdr:pic>
    <xdr:clientData/>
  </xdr:oneCellAnchor>
  <xdr:oneCellAnchor>
    <xdr:from>
      <xdr:col>2</xdr:col>
      <xdr:colOff>70945</xdr:colOff>
      <xdr:row>348</xdr:row>
      <xdr:rowOff>39688</xdr:rowOff>
    </xdr:from>
    <xdr:ext cx="229585" cy="254000"/>
    <xdr:pic>
      <xdr:nvPicPr>
        <xdr:cNvPr id="1260" name="Picture 1259">
          <a:extLst>
            <a:ext uri="{FF2B5EF4-FFF2-40B4-BE49-F238E27FC236}">
              <a16:creationId xmlns:a16="http://schemas.microsoft.com/office/drawing/2014/main" id="{00000000-0008-0000-0D00-0000EC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17635338"/>
          <a:ext cx="229585" cy="254000"/>
        </a:xfrm>
        <a:prstGeom prst="rect">
          <a:avLst/>
        </a:prstGeom>
      </xdr:spPr>
    </xdr:pic>
    <xdr:clientData/>
  </xdr:oneCellAnchor>
  <xdr:oneCellAnchor>
    <xdr:from>
      <xdr:col>6</xdr:col>
      <xdr:colOff>91507</xdr:colOff>
      <xdr:row>348</xdr:row>
      <xdr:rowOff>39688</xdr:rowOff>
    </xdr:from>
    <xdr:ext cx="255135" cy="254000"/>
    <xdr:pic>
      <xdr:nvPicPr>
        <xdr:cNvPr id="1261" name="Picture 1260">
          <a:extLst>
            <a:ext uri="{FF2B5EF4-FFF2-40B4-BE49-F238E27FC236}">
              <a16:creationId xmlns:a16="http://schemas.microsoft.com/office/drawing/2014/main" id="{00000000-0008-0000-0D00-0000ED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17635338"/>
          <a:ext cx="255135" cy="254000"/>
        </a:xfrm>
        <a:prstGeom prst="rect">
          <a:avLst/>
        </a:prstGeom>
      </xdr:spPr>
    </xdr:pic>
    <xdr:clientData/>
  </xdr:oneCellAnchor>
  <xdr:oneCellAnchor>
    <xdr:from>
      <xdr:col>2</xdr:col>
      <xdr:colOff>62068</xdr:colOff>
      <xdr:row>352</xdr:row>
      <xdr:rowOff>39688</xdr:rowOff>
    </xdr:from>
    <xdr:ext cx="247339" cy="254000"/>
    <xdr:pic>
      <xdr:nvPicPr>
        <xdr:cNvPr id="1262" name="Picture 1261">
          <a:extLst>
            <a:ext uri="{FF2B5EF4-FFF2-40B4-BE49-F238E27FC236}">
              <a16:creationId xmlns:a16="http://schemas.microsoft.com/office/drawing/2014/main" id="{00000000-0008-0000-0D00-0000EE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19035513"/>
          <a:ext cx="247339" cy="254000"/>
        </a:xfrm>
        <a:prstGeom prst="rect">
          <a:avLst/>
        </a:prstGeom>
      </xdr:spPr>
    </xdr:pic>
    <xdr:clientData/>
  </xdr:oneCellAnchor>
  <xdr:oneCellAnchor>
    <xdr:from>
      <xdr:col>6</xdr:col>
      <xdr:colOff>108177</xdr:colOff>
      <xdr:row>352</xdr:row>
      <xdr:rowOff>39688</xdr:rowOff>
    </xdr:from>
    <xdr:ext cx="221796" cy="254000"/>
    <xdr:pic>
      <xdr:nvPicPr>
        <xdr:cNvPr id="1263" name="Picture 1262">
          <a:extLst>
            <a:ext uri="{FF2B5EF4-FFF2-40B4-BE49-F238E27FC236}">
              <a16:creationId xmlns:a16="http://schemas.microsoft.com/office/drawing/2014/main" id="{00000000-0008-0000-0D00-0000EF04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19035513"/>
          <a:ext cx="221796" cy="254000"/>
        </a:xfrm>
        <a:prstGeom prst="rect">
          <a:avLst/>
        </a:prstGeom>
      </xdr:spPr>
    </xdr:pic>
    <xdr:clientData/>
  </xdr:oneCellAnchor>
  <xdr:oneCellAnchor>
    <xdr:from>
      <xdr:col>2</xdr:col>
      <xdr:colOff>58076</xdr:colOff>
      <xdr:row>353</xdr:row>
      <xdr:rowOff>39688</xdr:rowOff>
    </xdr:from>
    <xdr:ext cx="255324" cy="254000"/>
    <xdr:pic>
      <xdr:nvPicPr>
        <xdr:cNvPr id="1264" name="Picture 1263">
          <a:extLst>
            <a:ext uri="{FF2B5EF4-FFF2-40B4-BE49-F238E27FC236}">
              <a16:creationId xmlns:a16="http://schemas.microsoft.com/office/drawing/2014/main" id="{00000000-0008-0000-0D00-0000F0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19368888"/>
          <a:ext cx="255324" cy="254000"/>
        </a:xfrm>
        <a:prstGeom prst="rect">
          <a:avLst/>
        </a:prstGeom>
      </xdr:spPr>
    </xdr:pic>
    <xdr:clientData/>
  </xdr:oneCellAnchor>
  <xdr:oneCellAnchor>
    <xdr:from>
      <xdr:col>6</xdr:col>
      <xdr:colOff>104283</xdr:colOff>
      <xdr:row>353</xdr:row>
      <xdr:rowOff>39688</xdr:rowOff>
    </xdr:from>
    <xdr:ext cx="229585" cy="254000"/>
    <xdr:pic>
      <xdr:nvPicPr>
        <xdr:cNvPr id="1265" name="Picture 1264">
          <a:extLst>
            <a:ext uri="{FF2B5EF4-FFF2-40B4-BE49-F238E27FC236}">
              <a16:creationId xmlns:a16="http://schemas.microsoft.com/office/drawing/2014/main" id="{00000000-0008-0000-0D00-0000F1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19368888"/>
          <a:ext cx="229585" cy="254000"/>
        </a:xfrm>
        <a:prstGeom prst="rect">
          <a:avLst/>
        </a:prstGeom>
      </xdr:spPr>
    </xdr:pic>
    <xdr:clientData/>
  </xdr:oneCellAnchor>
  <xdr:oneCellAnchor>
    <xdr:from>
      <xdr:col>2</xdr:col>
      <xdr:colOff>56901</xdr:colOff>
      <xdr:row>354</xdr:row>
      <xdr:rowOff>39688</xdr:rowOff>
    </xdr:from>
    <xdr:ext cx="257674" cy="254000"/>
    <xdr:pic>
      <xdr:nvPicPr>
        <xdr:cNvPr id="1266" name="Picture 1265">
          <a:extLst>
            <a:ext uri="{FF2B5EF4-FFF2-40B4-BE49-F238E27FC236}">
              <a16:creationId xmlns:a16="http://schemas.microsoft.com/office/drawing/2014/main" id="{00000000-0008-0000-0D00-0000F2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19702263"/>
          <a:ext cx="257674" cy="254000"/>
        </a:xfrm>
        <a:prstGeom prst="rect">
          <a:avLst/>
        </a:prstGeom>
      </xdr:spPr>
    </xdr:pic>
    <xdr:clientData/>
  </xdr:oneCellAnchor>
  <xdr:oneCellAnchor>
    <xdr:from>
      <xdr:col>6</xdr:col>
      <xdr:colOff>92567</xdr:colOff>
      <xdr:row>354</xdr:row>
      <xdr:rowOff>39688</xdr:rowOff>
    </xdr:from>
    <xdr:ext cx="253016" cy="254000"/>
    <xdr:pic>
      <xdr:nvPicPr>
        <xdr:cNvPr id="1267" name="Picture 1266">
          <a:extLst>
            <a:ext uri="{FF2B5EF4-FFF2-40B4-BE49-F238E27FC236}">
              <a16:creationId xmlns:a16="http://schemas.microsoft.com/office/drawing/2014/main" id="{00000000-0008-0000-0D00-0000F3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19702263"/>
          <a:ext cx="253016" cy="254000"/>
        </a:xfrm>
        <a:prstGeom prst="rect">
          <a:avLst/>
        </a:prstGeom>
      </xdr:spPr>
    </xdr:pic>
    <xdr:clientData/>
  </xdr:oneCellAnchor>
  <xdr:oneCellAnchor>
    <xdr:from>
      <xdr:col>2</xdr:col>
      <xdr:colOff>58170</xdr:colOff>
      <xdr:row>355</xdr:row>
      <xdr:rowOff>39688</xdr:rowOff>
    </xdr:from>
    <xdr:ext cx="255135" cy="254000"/>
    <xdr:pic>
      <xdr:nvPicPr>
        <xdr:cNvPr id="1268" name="Picture 1267">
          <a:extLst>
            <a:ext uri="{FF2B5EF4-FFF2-40B4-BE49-F238E27FC236}">
              <a16:creationId xmlns:a16="http://schemas.microsoft.com/office/drawing/2014/main" id="{00000000-0008-0000-0D00-0000F40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20035638"/>
          <a:ext cx="255135" cy="254000"/>
        </a:xfrm>
        <a:prstGeom prst="rect">
          <a:avLst/>
        </a:prstGeom>
      </xdr:spPr>
    </xdr:pic>
    <xdr:clientData/>
  </xdr:oneCellAnchor>
  <xdr:oneCellAnchor>
    <xdr:from>
      <xdr:col>6</xdr:col>
      <xdr:colOff>112966</xdr:colOff>
      <xdr:row>355</xdr:row>
      <xdr:rowOff>39688</xdr:rowOff>
    </xdr:from>
    <xdr:ext cx="212218" cy="254000"/>
    <xdr:pic>
      <xdr:nvPicPr>
        <xdr:cNvPr id="1269" name="Picture 1268">
          <a:extLst>
            <a:ext uri="{FF2B5EF4-FFF2-40B4-BE49-F238E27FC236}">
              <a16:creationId xmlns:a16="http://schemas.microsoft.com/office/drawing/2014/main" id="{00000000-0008-0000-0D00-0000F504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20035638"/>
          <a:ext cx="212218" cy="254000"/>
        </a:xfrm>
        <a:prstGeom prst="rect">
          <a:avLst/>
        </a:prstGeom>
      </xdr:spPr>
    </xdr:pic>
    <xdr:clientData/>
  </xdr:oneCellAnchor>
  <xdr:oneCellAnchor>
    <xdr:from>
      <xdr:col>2</xdr:col>
      <xdr:colOff>58170</xdr:colOff>
      <xdr:row>356</xdr:row>
      <xdr:rowOff>39688</xdr:rowOff>
    </xdr:from>
    <xdr:ext cx="255135" cy="254000"/>
    <xdr:pic>
      <xdr:nvPicPr>
        <xdr:cNvPr id="1270" name="Picture 1269">
          <a:extLst>
            <a:ext uri="{FF2B5EF4-FFF2-40B4-BE49-F238E27FC236}">
              <a16:creationId xmlns:a16="http://schemas.microsoft.com/office/drawing/2014/main" id="{00000000-0008-0000-0D00-0000F604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20369013"/>
          <a:ext cx="255135" cy="254000"/>
        </a:xfrm>
        <a:prstGeom prst="rect">
          <a:avLst/>
        </a:prstGeom>
      </xdr:spPr>
    </xdr:pic>
    <xdr:clientData/>
  </xdr:oneCellAnchor>
  <xdr:oneCellAnchor>
    <xdr:from>
      <xdr:col>6</xdr:col>
      <xdr:colOff>122963</xdr:colOff>
      <xdr:row>356</xdr:row>
      <xdr:rowOff>39688</xdr:rowOff>
    </xdr:from>
    <xdr:ext cx="192225" cy="254000"/>
    <xdr:pic>
      <xdr:nvPicPr>
        <xdr:cNvPr id="1271" name="Picture 1270">
          <a:extLst>
            <a:ext uri="{FF2B5EF4-FFF2-40B4-BE49-F238E27FC236}">
              <a16:creationId xmlns:a16="http://schemas.microsoft.com/office/drawing/2014/main" id="{00000000-0008-0000-0D00-0000F704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20369013"/>
          <a:ext cx="192225" cy="254000"/>
        </a:xfrm>
        <a:prstGeom prst="rect">
          <a:avLst/>
        </a:prstGeom>
      </xdr:spPr>
    </xdr:pic>
    <xdr:clientData/>
  </xdr:oneCellAnchor>
  <xdr:oneCellAnchor>
    <xdr:from>
      <xdr:col>2</xdr:col>
      <xdr:colOff>58076</xdr:colOff>
      <xdr:row>357</xdr:row>
      <xdr:rowOff>39688</xdr:rowOff>
    </xdr:from>
    <xdr:ext cx="255324" cy="254000"/>
    <xdr:pic>
      <xdr:nvPicPr>
        <xdr:cNvPr id="1272" name="Picture 1271">
          <a:extLst>
            <a:ext uri="{FF2B5EF4-FFF2-40B4-BE49-F238E27FC236}">
              <a16:creationId xmlns:a16="http://schemas.microsoft.com/office/drawing/2014/main" id="{00000000-0008-0000-0D00-0000F804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20702388"/>
          <a:ext cx="255324" cy="254000"/>
        </a:xfrm>
        <a:prstGeom prst="rect">
          <a:avLst/>
        </a:prstGeom>
      </xdr:spPr>
    </xdr:pic>
    <xdr:clientData/>
  </xdr:oneCellAnchor>
  <xdr:oneCellAnchor>
    <xdr:from>
      <xdr:col>6</xdr:col>
      <xdr:colOff>91413</xdr:colOff>
      <xdr:row>357</xdr:row>
      <xdr:rowOff>39688</xdr:rowOff>
    </xdr:from>
    <xdr:ext cx="255324" cy="254000"/>
    <xdr:pic>
      <xdr:nvPicPr>
        <xdr:cNvPr id="1273" name="Picture 1272">
          <a:extLst>
            <a:ext uri="{FF2B5EF4-FFF2-40B4-BE49-F238E27FC236}">
              <a16:creationId xmlns:a16="http://schemas.microsoft.com/office/drawing/2014/main" id="{00000000-0008-0000-0D00-0000F9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20702388"/>
          <a:ext cx="255324" cy="254000"/>
        </a:xfrm>
        <a:prstGeom prst="rect">
          <a:avLst/>
        </a:prstGeom>
      </xdr:spPr>
    </xdr:pic>
    <xdr:clientData/>
  </xdr:oneCellAnchor>
  <xdr:oneCellAnchor>
    <xdr:from>
      <xdr:col>2</xdr:col>
      <xdr:colOff>72280</xdr:colOff>
      <xdr:row>358</xdr:row>
      <xdr:rowOff>39688</xdr:rowOff>
    </xdr:from>
    <xdr:ext cx="226914" cy="254000"/>
    <xdr:pic>
      <xdr:nvPicPr>
        <xdr:cNvPr id="1274" name="Picture 1273">
          <a:extLst>
            <a:ext uri="{FF2B5EF4-FFF2-40B4-BE49-F238E27FC236}">
              <a16:creationId xmlns:a16="http://schemas.microsoft.com/office/drawing/2014/main" id="{00000000-0008-0000-0D00-0000FA04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21035763"/>
          <a:ext cx="226914" cy="254000"/>
        </a:xfrm>
        <a:prstGeom prst="rect">
          <a:avLst/>
        </a:prstGeom>
      </xdr:spPr>
    </xdr:pic>
    <xdr:clientData/>
  </xdr:oneCellAnchor>
  <xdr:oneCellAnchor>
    <xdr:from>
      <xdr:col>6</xdr:col>
      <xdr:colOff>91413</xdr:colOff>
      <xdr:row>358</xdr:row>
      <xdr:rowOff>39688</xdr:rowOff>
    </xdr:from>
    <xdr:ext cx="255324" cy="254000"/>
    <xdr:pic>
      <xdr:nvPicPr>
        <xdr:cNvPr id="1275" name="Picture 1274">
          <a:extLst>
            <a:ext uri="{FF2B5EF4-FFF2-40B4-BE49-F238E27FC236}">
              <a16:creationId xmlns:a16="http://schemas.microsoft.com/office/drawing/2014/main" id="{00000000-0008-0000-0D00-0000FB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21035763"/>
          <a:ext cx="255324" cy="254000"/>
        </a:xfrm>
        <a:prstGeom prst="rect">
          <a:avLst/>
        </a:prstGeom>
      </xdr:spPr>
    </xdr:pic>
    <xdr:clientData/>
  </xdr:oneCellAnchor>
  <xdr:oneCellAnchor>
    <xdr:from>
      <xdr:col>2</xdr:col>
      <xdr:colOff>58076</xdr:colOff>
      <xdr:row>359</xdr:row>
      <xdr:rowOff>39688</xdr:rowOff>
    </xdr:from>
    <xdr:ext cx="255324" cy="254000"/>
    <xdr:pic>
      <xdr:nvPicPr>
        <xdr:cNvPr id="1276" name="Picture 1275">
          <a:extLst>
            <a:ext uri="{FF2B5EF4-FFF2-40B4-BE49-F238E27FC236}">
              <a16:creationId xmlns:a16="http://schemas.microsoft.com/office/drawing/2014/main" id="{00000000-0008-0000-0D00-0000FC04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21369138"/>
          <a:ext cx="255324" cy="254000"/>
        </a:xfrm>
        <a:prstGeom prst="rect">
          <a:avLst/>
        </a:prstGeom>
      </xdr:spPr>
    </xdr:pic>
    <xdr:clientData/>
  </xdr:oneCellAnchor>
  <xdr:oneCellAnchor>
    <xdr:from>
      <xdr:col>6</xdr:col>
      <xdr:colOff>90238</xdr:colOff>
      <xdr:row>359</xdr:row>
      <xdr:rowOff>39688</xdr:rowOff>
    </xdr:from>
    <xdr:ext cx="257674" cy="254000"/>
    <xdr:pic>
      <xdr:nvPicPr>
        <xdr:cNvPr id="1277" name="Picture 1276">
          <a:extLst>
            <a:ext uri="{FF2B5EF4-FFF2-40B4-BE49-F238E27FC236}">
              <a16:creationId xmlns:a16="http://schemas.microsoft.com/office/drawing/2014/main" id="{00000000-0008-0000-0D00-0000FD0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21369138"/>
          <a:ext cx="257674" cy="254000"/>
        </a:xfrm>
        <a:prstGeom prst="rect">
          <a:avLst/>
        </a:prstGeom>
      </xdr:spPr>
    </xdr:pic>
    <xdr:clientData/>
  </xdr:oneCellAnchor>
  <xdr:oneCellAnchor>
    <xdr:from>
      <xdr:col>2</xdr:col>
      <xdr:colOff>58076</xdr:colOff>
      <xdr:row>360</xdr:row>
      <xdr:rowOff>39688</xdr:rowOff>
    </xdr:from>
    <xdr:ext cx="255324" cy="254000"/>
    <xdr:pic>
      <xdr:nvPicPr>
        <xdr:cNvPr id="1278" name="Picture 1277">
          <a:extLst>
            <a:ext uri="{FF2B5EF4-FFF2-40B4-BE49-F238E27FC236}">
              <a16:creationId xmlns:a16="http://schemas.microsoft.com/office/drawing/2014/main" id="{00000000-0008-0000-0D00-0000FE0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21702513"/>
          <a:ext cx="255324" cy="254000"/>
        </a:xfrm>
        <a:prstGeom prst="rect">
          <a:avLst/>
        </a:prstGeom>
      </xdr:spPr>
    </xdr:pic>
    <xdr:clientData/>
  </xdr:oneCellAnchor>
  <xdr:oneCellAnchor>
    <xdr:from>
      <xdr:col>6</xdr:col>
      <xdr:colOff>91413</xdr:colOff>
      <xdr:row>360</xdr:row>
      <xdr:rowOff>39688</xdr:rowOff>
    </xdr:from>
    <xdr:ext cx="255324" cy="254000"/>
    <xdr:pic>
      <xdr:nvPicPr>
        <xdr:cNvPr id="1279" name="Picture 1278">
          <a:extLst>
            <a:ext uri="{FF2B5EF4-FFF2-40B4-BE49-F238E27FC236}">
              <a16:creationId xmlns:a16="http://schemas.microsoft.com/office/drawing/2014/main" id="{00000000-0008-0000-0D00-0000FF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21702513"/>
          <a:ext cx="255324" cy="254000"/>
        </a:xfrm>
        <a:prstGeom prst="rect">
          <a:avLst/>
        </a:prstGeom>
      </xdr:spPr>
    </xdr:pic>
    <xdr:clientData/>
  </xdr:oneCellAnchor>
  <xdr:oneCellAnchor>
    <xdr:from>
      <xdr:col>2</xdr:col>
      <xdr:colOff>38263</xdr:colOff>
      <xdr:row>361</xdr:row>
      <xdr:rowOff>39688</xdr:rowOff>
    </xdr:from>
    <xdr:ext cx="294948" cy="254000"/>
    <xdr:pic>
      <xdr:nvPicPr>
        <xdr:cNvPr id="1280" name="Picture 1279">
          <a:extLst>
            <a:ext uri="{FF2B5EF4-FFF2-40B4-BE49-F238E27FC236}">
              <a16:creationId xmlns:a16="http://schemas.microsoft.com/office/drawing/2014/main" id="{00000000-0008-0000-0D00-000000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22035888"/>
          <a:ext cx="294948" cy="254000"/>
        </a:xfrm>
        <a:prstGeom prst="rect">
          <a:avLst/>
        </a:prstGeom>
      </xdr:spPr>
    </xdr:pic>
    <xdr:clientData/>
  </xdr:oneCellAnchor>
  <xdr:oneCellAnchor>
    <xdr:from>
      <xdr:col>6</xdr:col>
      <xdr:colOff>91413</xdr:colOff>
      <xdr:row>361</xdr:row>
      <xdr:rowOff>39688</xdr:rowOff>
    </xdr:from>
    <xdr:ext cx="255324" cy="254000"/>
    <xdr:pic>
      <xdr:nvPicPr>
        <xdr:cNvPr id="1281" name="Picture 1280">
          <a:extLst>
            <a:ext uri="{FF2B5EF4-FFF2-40B4-BE49-F238E27FC236}">
              <a16:creationId xmlns:a16="http://schemas.microsoft.com/office/drawing/2014/main" id="{00000000-0008-0000-0D00-000001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22035888"/>
          <a:ext cx="255324" cy="254000"/>
        </a:xfrm>
        <a:prstGeom prst="rect">
          <a:avLst/>
        </a:prstGeom>
      </xdr:spPr>
    </xdr:pic>
    <xdr:clientData/>
  </xdr:oneCellAnchor>
  <xdr:oneCellAnchor>
    <xdr:from>
      <xdr:col>2</xdr:col>
      <xdr:colOff>79629</xdr:colOff>
      <xdr:row>365</xdr:row>
      <xdr:rowOff>39688</xdr:rowOff>
    </xdr:from>
    <xdr:ext cx="212218" cy="254000"/>
    <xdr:pic>
      <xdr:nvPicPr>
        <xdr:cNvPr id="1282" name="Picture 1281">
          <a:extLst>
            <a:ext uri="{FF2B5EF4-FFF2-40B4-BE49-F238E27FC236}">
              <a16:creationId xmlns:a16="http://schemas.microsoft.com/office/drawing/2014/main" id="{00000000-0008-0000-0D00-000002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23436063"/>
          <a:ext cx="212218" cy="254000"/>
        </a:xfrm>
        <a:prstGeom prst="rect">
          <a:avLst/>
        </a:prstGeom>
      </xdr:spPr>
    </xdr:pic>
    <xdr:clientData/>
  </xdr:oneCellAnchor>
  <xdr:oneCellAnchor>
    <xdr:from>
      <xdr:col>6</xdr:col>
      <xdr:colOff>105618</xdr:colOff>
      <xdr:row>365</xdr:row>
      <xdr:rowOff>39688</xdr:rowOff>
    </xdr:from>
    <xdr:ext cx="226914" cy="254000"/>
    <xdr:pic>
      <xdr:nvPicPr>
        <xdr:cNvPr id="1283" name="Picture 1282">
          <a:extLst>
            <a:ext uri="{FF2B5EF4-FFF2-40B4-BE49-F238E27FC236}">
              <a16:creationId xmlns:a16="http://schemas.microsoft.com/office/drawing/2014/main" id="{00000000-0008-0000-0D00-000003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23436063"/>
          <a:ext cx="226914" cy="254000"/>
        </a:xfrm>
        <a:prstGeom prst="rect">
          <a:avLst/>
        </a:prstGeom>
      </xdr:spPr>
    </xdr:pic>
    <xdr:clientData/>
  </xdr:oneCellAnchor>
  <xdr:oneCellAnchor>
    <xdr:from>
      <xdr:col>2</xdr:col>
      <xdr:colOff>89625</xdr:colOff>
      <xdr:row>366</xdr:row>
      <xdr:rowOff>39688</xdr:rowOff>
    </xdr:from>
    <xdr:ext cx="192225" cy="254000"/>
    <xdr:pic>
      <xdr:nvPicPr>
        <xdr:cNvPr id="1284" name="Picture 1283">
          <a:extLst>
            <a:ext uri="{FF2B5EF4-FFF2-40B4-BE49-F238E27FC236}">
              <a16:creationId xmlns:a16="http://schemas.microsoft.com/office/drawing/2014/main" id="{00000000-0008-0000-0D00-000004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23769438"/>
          <a:ext cx="192225" cy="254000"/>
        </a:xfrm>
        <a:prstGeom prst="rect">
          <a:avLst/>
        </a:prstGeom>
      </xdr:spPr>
    </xdr:pic>
    <xdr:clientData/>
  </xdr:oneCellAnchor>
  <xdr:oneCellAnchor>
    <xdr:from>
      <xdr:col>6</xdr:col>
      <xdr:colOff>71601</xdr:colOff>
      <xdr:row>366</xdr:row>
      <xdr:rowOff>39688</xdr:rowOff>
    </xdr:from>
    <xdr:ext cx="294948" cy="254000"/>
    <xdr:pic>
      <xdr:nvPicPr>
        <xdr:cNvPr id="1285" name="Picture 1284">
          <a:extLst>
            <a:ext uri="{FF2B5EF4-FFF2-40B4-BE49-F238E27FC236}">
              <a16:creationId xmlns:a16="http://schemas.microsoft.com/office/drawing/2014/main" id="{00000000-0008-0000-0D00-000005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23769438"/>
          <a:ext cx="294948" cy="254000"/>
        </a:xfrm>
        <a:prstGeom prst="rect">
          <a:avLst/>
        </a:prstGeom>
      </xdr:spPr>
    </xdr:pic>
    <xdr:clientData/>
  </xdr:oneCellAnchor>
  <xdr:oneCellAnchor>
    <xdr:from>
      <xdr:col>2</xdr:col>
      <xdr:colOff>74840</xdr:colOff>
      <xdr:row>367</xdr:row>
      <xdr:rowOff>39688</xdr:rowOff>
    </xdr:from>
    <xdr:ext cx="221796" cy="254000"/>
    <xdr:pic>
      <xdr:nvPicPr>
        <xdr:cNvPr id="1286" name="Picture 1285">
          <a:extLst>
            <a:ext uri="{FF2B5EF4-FFF2-40B4-BE49-F238E27FC236}">
              <a16:creationId xmlns:a16="http://schemas.microsoft.com/office/drawing/2014/main" id="{00000000-0008-0000-0D00-000006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24102813"/>
          <a:ext cx="221796" cy="254000"/>
        </a:xfrm>
        <a:prstGeom prst="rect">
          <a:avLst/>
        </a:prstGeom>
      </xdr:spPr>
    </xdr:pic>
    <xdr:clientData/>
  </xdr:oneCellAnchor>
  <xdr:oneCellAnchor>
    <xdr:from>
      <xdr:col>6</xdr:col>
      <xdr:colOff>91413</xdr:colOff>
      <xdr:row>367</xdr:row>
      <xdr:rowOff>39688</xdr:rowOff>
    </xdr:from>
    <xdr:ext cx="255324" cy="254000"/>
    <xdr:pic>
      <xdr:nvPicPr>
        <xdr:cNvPr id="1287" name="Picture 1286">
          <a:extLst>
            <a:ext uri="{FF2B5EF4-FFF2-40B4-BE49-F238E27FC236}">
              <a16:creationId xmlns:a16="http://schemas.microsoft.com/office/drawing/2014/main" id="{00000000-0008-0000-0D00-000007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24102813"/>
          <a:ext cx="255324" cy="254000"/>
        </a:xfrm>
        <a:prstGeom prst="rect">
          <a:avLst/>
        </a:prstGeom>
      </xdr:spPr>
    </xdr:pic>
    <xdr:clientData/>
  </xdr:oneCellAnchor>
  <xdr:oneCellAnchor>
    <xdr:from>
      <xdr:col>2</xdr:col>
      <xdr:colOff>58076</xdr:colOff>
      <xdr:row>368</xdr:row>
      <xdr:rowOff>39688</xdr:rowOff>
    </xdr:from>
    <xdr:ext cx="255324" cy="254000"/>
    <xdr:pic>
      <xdr:nvPicPr>
        <xdr:cNvPr id="1288" name="Picture 1287">
          <a:extLst>
            <a:ext uri="{FF2B5EF4-FFF2-40B4-BE49-F238E27FC236}">
              <a16:creationId xmlns:a16="http://schemas.microsoft.com/office/drawing/2014/main" id="{00000000-0008-0000-0D00-000008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24436188"/>
          <a:ext cx="255324" cy="254000"/>
        </a:xfrm>
        <a:prstGeom prst="rect">
          <a:avLst/>
        </a:prstGeom>
      </xdr:spPr>
    </xdr:pic>
    <xdr:clientData/>
  </xdr:oneCellAnchor>
  <xdr:oneCellAnchor>
    <xdr:from>
      <xdr:col>6</xdr:col>
      <xdr:colOff>91413</xdr:colOff>
      <xdr:row>368</xdr:row>
      <xdr:rowOff>39688</xdr:rowOff>
    </xdr:from>
    <xdr:ext cx="255324" cy="254000"/>
    <xdr:pic>
      <xdr:nvPicPr>
        <xdr:cNvPr id="1289" name="Picture 1288">
          <a:extLst>
            <a:ext uri="{FF2B5EF4-FFF2-40B4-BE49-F238E27FC236}">
              <a16:creationId xmlns:a16="http://schemas.microsoft.com/office/drawing/2014/main" id="{00000000-0008-0000-0D00-000009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24436188"/>
          <a:ext cx="255324" cy="254000"/>
        </a:xfrm>
        <a:prstGeom prst="rect">
          <a:avLst/>
        </a:prstGeom>
      </xdr:spPr>
    </xdr:pic>
    <xdr:clientData/>
  </xdr:oneCellAnchor>
  <xdr:oneCellAnchor>
    <xdr:from>
      <xdr:col>2</xdr:col>
      <xdr:colOff>58076</xdr:colOff>
      <xdr:row>369</xdr:row>
      <xdr:rowOff>39688</xdr:rowOff>
    </xdr:from>
    <xdr:ext cx="255324" cy="254000"/>
    <xdr:pic>
      <xdr:nvPicPr>
        <xdr:cNvPr id="1290" name="Picture 1289">
          <a:extLst>
            <a:ext uri="{FF2B5EF4-FFF2-40B4-BE49-F238E27FC236}">
              <a16:creationId xmlns:a16="http://schemas.microsoft.com/office/drawing/2014/main" id="{00000000-0008-0000-0D00-00000A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24769563"/>
          <a:ext cx="255324" cy="254000"/>
        </a:xfrm>
        <a:prstGeom prst="rect">
          <a:avLst/>
        </a:prstGeom>
      </xdr:spPr>
    </xdr:pic>
    <xdr:clientData/>
  </xdr:oneCellAnchor>
  <xdr:oneCellAnchor>
    <xdr:from>
      <xdr:col>6</xdr:col>
      <xdr:colOff>95406</xdr:colOff>
      <xdr:row>369</xdr:row>
      <xdr:rowOff>39688</xdr:rowOff>
    </xdr:from>
    <xdr:ext cx="247339" cy="254000"/>
    <xdr:pic>
      <xdr:nvPicPr>
        <xdr:cNvPr id="1291" name="Picture 1290">
          <a:extLst>
            <a:ext uri="{FF2B5EF4-FFF2-40B4-BE49-F238E27FC236}">
              <a16:creationId xmlns:a16="http://schemas.microsoft.com/office/drawing/2014/main" id="{00000000-0008-0000-0D00-00000B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24769563"/>
          <a:ext cx="247339" cy="254000"/>
        </a:xfrm>
        <a:prstGeom prst="rect">
          <a:avLst/>
        </a:prstGeom>
      </xdr:spPr>
    </xdr:pic>
    <xdr:clientData/>
  </xdr:oneCellAnchor>
  <xdr:oneCellAnchor>
    <xdr:from>
      <xdr:col>2</xdr:col>
      <xdr:colOff>58076</xdr:colOff>
      <xdr:row>370</xdr:row>
      <xdr:rowOff>39688</xdr:rowOff>
    </xdr:from>
    <xdr:ext cx="255324" cy="254000"/>
    <xdr:pic>
      <xdr:nvPicPr>
        <xdr:cNvPr id="1292" name="Picture 1291">
          <a:extLst>
            <a:ext uri="{FF2B5EF4-FFF2-40B4-BE49-F238E27FC236}">
              <a16:creationId xmlns:a16="http://schemas.microsoft.com/office/drawing/2014/main" id="{00000000-0008-0000-0D00-00000C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25102938"/>
          <a:ext cx="255324" cy="254000"/>
        </a:xfrm>
        <a:prstGeom prst="rect">
          <a:avLst/>
        </a:prstGeom>
      </xdr:spPr>
    </xdr:pic>
    <xdr:clientData/>
  </xdr:oneCellAnchor>
  <xdr:oneCellAnchor>
    <xdr:from>
      <xdr:col>6</xdr:col>
      <xdr:colOff>91413</xdr:colOff>
      <xdr:row>370</xdr:row>
      <xdr:rowOff>39688</xdr:rowOff>
    </xdr:from>
    <xdr:ext cx="255324" cy="254000"/>
    <xdr:pic>
      <xdr:nvPicPr>
        <xdr:cNvPr id="1293" name="Picture 1292">
          <a:extLst>
            <a:ext uri="{FF2B5EF4-FFF2-40B4-BE49-F238E27FC236}">
              <a16:creationId xmlns:a16="http://schemas.microsoft.com/office/drawing/2014/main" id="{00000000-0008-0000-0D00-00000D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25102938"/>
          <a:ext cx="255324" cy="254000"/>
        </a:xfrm>
        <a:prstGeom prst="rect">
          <a:avLst/>
        </a:prstGeom>
      </xdr:spPr>
    </xdr:pic>
    <xdr:clientData/>
  </xdr:oneCellAnchor>
  <xdr:oneCellAnchor>
    <xdr:from>
      <xdr:col>2</xdr:col>
      <xdr:colOff>56901</xdr:colOff>
      <xdr:row>371</xdr:row>
      <xdr:rowOff>39688</xdr:rowOff>
    </xdr:from>
    <xdr:ext cx="257674" cy="254000"/>
    <xdr:pic>
      <xdr:nvPicPr>
        <xdr:cNvPr id="1294" name="Picture 1293">
          <a:extLst>
            <a:ext uri="{FF2B5EF4-FFF2-40B4-BE49-F238E27FC236}">
              <a16:creationId xmlns:a16="http://schemas.microsoft.com/office/drawing/2014/main" id="{00000000-0008-0000-0D00-00000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25436313"/>
          <a:ext cx="257674" cy="254000"/>
        </a:xfrm>
        <a:prstGeom prst="rect">
          <a:avLst/>
        </a:prstGeom>
      </xdr:spPr>
    </xdr:pic>
    <xdr:clientData/>
  </xdr:oneCellAnchor>
  <xdr:oneCellAnchor>
    <xdr:from>
      <xdr:col>6</xdr:col>
      <xdr:colOff>91413</xdr:colOff>
      <xdr:row>371</xdr:row>
      <xdr:rowOff>39688</xdr:rowOff>
    </xdr:from>
    <xdr:ext cx="255324" cy="254000"/>
    <xdr:pic>
      <xdr:nvPicPr>
        <xdr:cNvPr id="1295" name="Picture 1294">
          <a:extLst>
            <a:ext uri="{FF2B5EF4-FFF2-40B4-BE49-F238E27FC236}">
              <a16:creationId xmlns:a16="http://schemas.microsoft.com/office/drawing/2014/main" id="{00000000-0008-0000-0D00-00000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25436313"/>
          <a:ext cx="255324" cy="254000"/>
        </a:xfrm>
        <a:prstGeom prst="rect">
          <a:avLst/>
        </a:prstGeom>
      </xdr:spPr>
    </xdr:pic>
    <xdr:clientData/>
  </xdr:oneCellAnchor>
  <xdr:oneCellAnchor>
    <xdr:from>
      <xdr:col>2</xdr:col>
      <xdr:colOff>59230</xdr:colOff>
      <xdr:row>372</xdr:row>
      <xdr:rowOff>39688</xdr:rowOff>
    </xdr:from>
    <xdr:ext cx="253016" cy="254000"/>
    <xdr:pic>
      <xdr:nvPicPr>
        <xdr:cNvPr id="1296" name="Picture 1295">
          <a:extLst>
            <a:ext uri="{FF2B5EF4-FFF2-40B4-BE49-F238E27FC236}">
              <a16:creationId xmlns:a16="http://schemas.microsoft.com/office/drawing/2014/main" id="{00000000-0008-0000-0D00-000010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25769688"/>
          <a:ext cx="253016" cy="254000"/>
        </a:xfrm>
        <a:prstGeom prst="rect">
          <a:avLst/>
        </a:prstGeom>
      </xdr:spPr>
    </xdr:pic>
    <xdr:clientData/>
  </xdr:oneCellAnchor>
  <xdr:oneCellAnchor>
    <xdr:from>
      <xdr:col>6</xdr:col>
      <xdr:colOff>91507</xdr:colOff>
      <xdr:row>372</xdr:row>
      <xdr:rowOff>39688</xdr:rowOff>
    </xdr:from>
    <xdr:ext cx="255135" cy="254000"/>
    <xdr:pic>
      <xdr:nvPicPr>
        <xdr:cNvPr id="1297" name="Picture 1296">
          <a:extLst>
            <a:ext uri="{FF2B5EF4-FFF2-40B4-BE49-F238E27FC236}">
              <a16:creationId xmlns:a16="http://schemas.microsoft.com/office/drawing/2014/main" id="{00000000-0008-0000-0D00-000011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25769688"/>
          <a:ext cx="255135" cy="254000"/>
        </a:xfrm>
        <a:prstGeom prst="rect">
          <a:avLst/>
        </a:prstGeom>
      </xdr:spPr>
    </xdr:pic>
    <xdr:clientData/>
  </xdr:oneCellAnchor>
  <xdr:oneCellAnchor>
    <xdr:from>
      <xdr:col>2</xdr:col>
      <xdr:colOff>58076</xdr:colOff>
      <xdr:row>373</xdr:row>
      <xdr:rowOff>39688</xdr:rowOff>
    </xdr:from>
    <xdr:ext cx="255324" cy="254000"/>
    <xdr:pic>
      <xdr:nvPicPr>
        <xdr:cNvPr id="1298" name="Picture 1297">
          <a:extLst>
            <a:ext uri="{FF2B5EF4-FFF2-40B4-BE49-F238E27FC236}">
              <a16:creationId xmlns:a16="http://schemas.microsoft.com/office/drawing/2014/main" id="{00000000-0008-0000-0D00-000012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26103063"/>
          <a:ext cx="255324" cy="254000"/>
        </a:xfrm>
        <a:prstGeom prst="rect">
          <a:avLst/>
        </a:prstGeom>
      </xdr:spPr>
    </xdr:pic>
    <xdr:clientData/>
  </xdr:oneCellAnchor>
  <xdr:oneCellAnchor>
    <xdr:from>
      <xdr:col>6</xdr:col>
      <xdr:colOff>91507</xdr:colOff>
      <xdr:row>373</xdr:row>
      <xdr:rowOff>39688</xdr:rowOff>
    </xdr:from>
    <xdr:ext cx="255135" cy="254000"/>
    <xdr:pic>
      <xdr:nvPicPr>
        <xdr:cNvPr id="1299" name="Picture 1298">
          <a:extLst>
            <a:ext uri="{FF2B5EF4-FFF2-40B4-BE49-F238E27FC236}">
              <a16:creationId xmlns:a16="http://schemas.microsoft.com/office/drawing/2014/main" id="{00000000-0008-0000-0D00-000013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26103063"/>
          <a:ext cx="255135" cy="254000"/>
        </a:xfrm>
        <a:prstGeom prst="rect">
          <a:avLst/>
        </a:prstGeom>
      </xdr:spPr>
    </xdr:pic>
    <xdr:clientData/>
  </xdr:oneCellAnchor>
  <xdr:oneCellAnchor>
    <xdr:from>
      <xdr:col>2</xdr:col>
      <xdr:colOff>70945</xdr:colOff>
      <xdr:row>374</xdr:row>
      <xdr:rowOff>39688</xdr:rowOff>
    </xdr:from>
    <xdr:ext cx="229585" cy="254000"/>
    <xdr:pic>
      <xdr:nvPicPr>
        <xdr:cNvPr id="1300" name="Picture 1299">
          <a:extLst>
            <a:ext uri="{FF2B5EF4-FFF2-40B4-BE49-F238E27FC236}">
              <a16:creationId xmlns:a16="http://schemas.microsoft.com/office/drawing/2014/main" id="{00000000-0008-0000-0D00-000014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26436438"/>
          <a:ext cx="229585" cy="254000"/>
        </a:xfrm>
        <a:prstGeom prst="rect">
          <a:avLst/>
        </a:prstGeom>
      </xdr:spPr>
    </xdr:pic>
    <xdr:clientData/>
  </xdr:oneCellAnchor>
  <xdr:oneCellAnchor>
    <xdr:from>
      <xdr:col>6</xdr:col>
      <xdr:colOff>90238</xdr:colOff>
      <xdr:row>374</xdr:row>
      <xdr:rowOff>39688</xdr:rowOff>
    </xdr:from>
    <xdr:ext cx="257674" cy="254000"/>
    <xdr:pic>
      <xdr:nvPicPr>
        <xdr:cNvPr id="1301" name="Picture 1300">
          <a:extLst>
            <a:ext uri="{FF2B5EF4-FFF2-40B4-BE49-F238E27FC236}">
              <a16:creationId xmlns:a16="http://schemas.microsoft.com/office/drawing/2014/main" id="{00000000-0008-0000-0D00-000015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26436438"/>
          <a:ext cx="257674" cy="254000"/>
        </a:xfrm>
        <a:prstGeom prst="rect">
          <a:avLst/>
        </a:prstGeom>
      </xdr:spPr>
    </xdr:pic>
    <xdr:clientData/>
  </xdr:oneCellAnchor>
  <xdr:oneCellAnchor>
    <xdr:from>
      <xdr:col>2</xdr:col>
      <xdr:colOff>79629</xdr:colOff>
      <xdr:row>378</xdr:row>
      <xdr:rowOff>39688</xdr:rowOff>
    </xdr:from>
    <xdr:ext cx="212218" cy="254000"/>
    <xdr:pic>
      <xdr:nvPicPr>
        <xdr:cNvPr id="1302" name="Picture 1301">
          <a:extLst>
            <a:ext uri="{FF2B5EF4-FFF2-40B4-BE49-F238E27FC236}">
              <a16:creationId xmlns:a16="http://schemas.microsoft.com/office/drawing/2014/main" id="{00000000-0008-0000-0D00-000016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27836613"/>
          <a:ext cx="212218" cy="254000"/>
        </a:xfrm>
        <a:prstGeom prst="rect">
          <a:avLst/>
        </a:prstGeom>
      </xdr:spPr>
    </xdr:pic>
    <xdr:clientData/>
  </xdr:oneCellAnchor>
  <xdr:oneCellAnchor>
    <xdr:from>
      <xdr:col>6</xdr:col>
      <xdr:colOff>122963</xdr:colOff>
      <xdr:row>378</xdr:row>
      <xdr:rowOff>39688</xdr:rowOff>
    </xdr:from>
    <xdr:ext cx="192225" cy="254000"/>
    <xdr:pic>
      <xdr:nvPicPr>
        <xdr:cNvPr id="1303" name="Picture 1302">
          <a:extLst>
            <a:ext uri="{FF2B5EF4-FFF2-40B4-BE49-F238E27FC236}">
              <a16:creationId xmlns:a16="http://schemas.microsoft.com/office/drawing/2014/main" id="{00000000-0008-0000-0D00-000017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27836613"/>
          <a:ext cx="192225" cy="254000"/>
        </a:xfrm>
        <a:prstGeom prst="rect">
          <a:avLst/>
        </a:prstGeom>
      </xdr:spPr>
    </xdr:pic>
    <xdr:clientData/>
  </xdr:oneCellAnchor>
  <xdr:oneCellAnchor>
    <xdr:from>
      <xdr:col>2</xdr:col>
      <xdr:colOff>58076</xdr:colOff>
      <xdr:row>379</xdr:row>
      <xdr:rowOff>39688</xdr:rowOff>
    </xdr:from>
    <xdr:ext cx="255324" cy="254000"/>
    <xdr:pic>
      <xdr:nvPicPr>
        <xdr:cNvPr id="1304" name="Picture 1303">
          <a:extLst>
            <a:ext uri="{FF2B5EF4-FFF2-40B4-BE49-F238E27FC236}">
              <a16:creationId xmlns:a16="http://schemas.microsoft.com/office/drawing/2014/main" id="{00000000-0008-0000-0D00-000018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28169988"/>
          <a:ext cx="255324" cy="254000"/>
        </a:xfrm>
        <a:prstGeom prst="rect">
          <a:avLst/>
        </a:prstGeom>
      </xdr:spPr>
    </xdr:pic>
    <xdr:clientData/>
  </xdr:oneCellAnchor>
  <xdr:oneCellAnchor>
    <xdr:from>
      <xdr:col>6</xdr:col>
      <xdr:colOff>91413</xdr:colOff>
      <xdr:row>379</xdr:row>
      <xdr:rowOff>39688</xdr:rowOff>
    </xdr:from>
    <xdr:ext cx="255324" cy="254000"/>
    <xdr:pic>
      <xdr:nvPicPr>
        <xdr:cNvPr id="1305" name="Picture 1304">
          <a:extLst>
            <a:ext uri="{FF2B5EF4-FFF2-40B4-BE49-F238E27FC236}">
              <a16:creationId xmlns:a16="http://schemas.microsoft.com/office/drawing/2014/main" id="{00000000-0008-0000-0D00-000019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28169988"/>
          <a:ext cx="255324" cy="254000"/>
        </a:xfrm>
        <a:prstGeom prst="rect">
          <a:avLst/>
        </a:prstGeom>
      </xdr:spPr>
    </xdr:pic>
    <xdr:clientData/>
  </xdr:oneCellAnchor>
  <xdr:oneCellAnchor>
    <xdr:from>
      <xdr:col>2</xdr:col>
      <xdr:colOff>58170</xdr:colOff>
      <xdr:row>380</xdr:row>
      <xdr:rowOff>39688</xdr:rowOff>
    </xdr:from>
    <xdr:ext cx="255135" cy="254000"/>
    <xdr:pic>
      <xdr:nvPicPr>
        <xdr:cNvPr id="1306" name="Picture 1305">
          <a:extLst>
            <a:ext uri="{FF2B5EF4-FFF2-40B4-BE49-F238E27FC236}">
              <a16:creationId xmlns:a16="http://schemas.microsoft.com/office/drawing/2014/main" id="{00000000-0008-0000-0D00-00001A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28503363"/>
          <a:ext cx="255135" cy="254000"/>
        </a:xfrm>
        <a:prstGeom prst="rect">
          <a:avLst/>
        </a:prstGeom>
      </xdr:spPr>
    </xdr:pic>
    <xdr:clientData/>
  </xdr:oneCellAnchor>
  <xdr:oneCellAnchor>
    <xdr:from>
      <xdr:col>6</xdr:col>
      <xdr:colOff>71601</xdr:colOff>
      <xdr:row>380</xdr:row>
      <xdr:rowOff>39688</xdr:rowOff>
    </xdr:from>
    <xdr:ext cx="294948" cy="254000"/>
    <xdr:pic>
      <xdr:nvPicPr>
        <xdr:cNvPr id="1307" name="Picture 1306">
          <a:extLst>
            <a:ext uri="{FF2B5EF4-FFF2-40B4-BE49-F238E27FC236}">
              <a16:creationId xmlns:a16="http://schemas.microsoft.com/office/drawing/2014/main" id="{00000000-0008-0000-0D00-00001B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28503363"/>
          <a:ext cx="294948" cy="254000"/>
        </a:xfrm>
        <a:prstGeom prst="rect">
          <a:avLst/>
        </a:prstGeom>
      </xdr:spPr>
    </xdr:pic>
    <xdr:clientData/>
  </xdr:oneCellAnchor>
  <xdr:oneCellAnchor>
    <xdr:from>
      <xdr:col>2</xdr:col>
      <xdr:colOff>56901</xdr:colOff>
      <xdr:row>381</xdr:row>
      <xdr:rowOff>39688</xdr:rowOff>
    </xdr:from>
    <xdr:ext cx="257674" cy="254000"/>
    <xdr:pic>
      <xdr:nvPicPr>
        <xdr:cNvPr id="1308" name="Picture 1307">
          <a:extLst>
            <a:ext uri="{FF2B5EF4-FFF2-40B4-BE49-F238E27FC236}">
              <a16:creationId xmlns:a16="http://schemas.microsoft.com/office/drawing/2014/main" id="{00000000-0008-0000-0D00-00001C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28836738"/>
          <a:ext cx="257674" cy="254000"/>
        </a:xfrm>
        <a:prstGeom prst="rect">
          <a:avLst/>
        </a:prstGeom>
      </xdr:spPr>
    </xdr:pic>
    <xdr:clientData/>
  </xdr:oneCellAnchor>
  <xdr:oneCellAnchor>
    <xdr:from>
      <xdr:col>6</xdr:col>
      <xdr:colOff>95406</xdr:colOff>
      <xdr:row>381</xdr:row>
      <xdr:rowOff>39688</xdr:rowOff>
    </xdr:from>
    <xdr:ext cx="247339" cy="254000"/>
    <xdr:pic>
      <xdr:nvPicPr>
        <xdr:cNvPr id="1309" name="Picture 1308">
          <a:extLst>
            <a:ext uri="{FF2B5EF4-FFF2-40B4-BE49-F238E27FC236}">
              <a16:creationId xmlns:a16="http://schemas.microsoft.com/office/drawing/2014/main" id="{00000000-0008-0000-0D00-00001D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28836738"/>
          <a:ext cx="247339" cy="254000"/>
        </a:xfrm>
        <a:prstGeom prst="rect">
          <a:avLst/>
        </a:prstGeom>
      </xdr:spPr>
    </xdr:pic>
    <xdr:clientData/>
  </xdr:oneCellAnchor>
  <xdr:oneCellAnchor>
    <xdr:from>
      <xdr:col>2</xdr:col>
      <xdr:colOff>58076</xdr:colOff>
      <xdr:row>382</xdr:row>
      <xdr:rowOff>39688</xdr:rowOff>
    </xdr:from>
    <xdr:ext cx="255324" cy="254000"/>
    <xdr:pic>
      <xdr:nvPicPr>
        <xdr:cNvPr id="1310" name="Picture 1309">
          <a:extLst>
            <a:ext uri="{FF2B5EF4-FFF2-40B4-BE49-F238E27FC236}">
              <a16:creationId xmlns:a16="http://schemas.microsoft.com/office/drawing/2014/main" id="{00000000-0008-0000-0D00-00001E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29170113"/>
          <a:ext cx="255324" cy="254000"/>
        </a:xfrm>
        <a:prstGeom prst="rect">
          <a:avLst/>
        </a:prstGeom>
      </xdr:spPr>
    </xdr:pic>
    <xdr:clientData/>
  </xdr:oneCellAnchor>
  <xdr:oneCellAnchor>
    <xdr:from>
      <xdr:col>6</xdr:col>
      <xdr:colOff>92567</xdr:colOff>
      <xdr:row>382</xdr:row>
      <xdr:rowOff>39688</xdr:rowOff>
    </xdr:from>
    <xdr:ext cx="253016" cy="254000"/>
    <xdr:pic>
      <xdr:nvPicPr>
        <xdr:cNvPr id="1311" name="Picture 1310">
          <a:extLst>
            <a:ext uri="{FF2B5EF4-FFF2-40B4-BE49-F238E27FC236}">
              <a16:creationId xmlns:a16="http://schemas.microsoft.com/office/drawing/2014/main" id="{00000000-0008-0000-0D00-00001F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29170113"/>
          <a:ext cx="253016" cy="254000"/>
        </a:xfrm>
        <a:prstGeom prst="rect">
          <a:avLst/>
        </a:prstGeom>
      </xdr:spPr>
    </xdr:pic>
    <xdr:clientData/>
  </xdr:oneCellAnchor>
  <xdr:oneCellAnchor>
    <xdr:from>
      <xdr:col>2</xdr:col>
      <xdr:colOff>58076</xdr:colOff>
      <xdr:row>384</xdr:row>
      <xdr:rowOff>39688</xdr:rowOff>
    </xdr:from>
    <xdr:ext cx="255324" cy="254000"/>
    <xdr:pic>
      <xdr:nvPicPr>
        <xdr:cNvPr id="1312" name="Picture 1311">
          <a:extLst>
            <a:ext uri="{FF2B5EF4-FFF2-40B4-BE49-F238E27FC236}">
              <a16:creationId xmlns:a16="http://schemas.microsoft.com/office/drawing/2014/main" id="{00000000-0008-0000-0D00-000020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29836863"/>
          <a:ext cx="255324" cy="254000"/>
        </a:xfrm>
        <a:prstGeom prst="rect">
          <a:avLst/>
        </a:prstGeom>
      </xdr:spPr>
    </xdr:pic>
    <xdr:clientData/>
  </xdr:oneCellAnchor>
  <xdr:oneCellAnchor>
    <xdr:from>
      <xdr:col>6</xdr:col>
      <xdr:colOff>91413</xdr:colOff>
      <xdr:row>384</xdr:row>
      <xdr:rowOff>39688</xdr:rowOff>
    </xdr:from>
    <xdr:ext cx="255324" cy="254000"/>
    <xdr:pic>
      <xdr:nvPicPr>
        <xdr:cNvPr id="1313" name="Picture 1312">
          <a:extLst>
            <a:ext uri="{FF2B5EF4-FFF2-40B4-BE49-F238E27FC236}">
              <a16:creationId xmlns:a16="http://schemas.microsoft.com/office/drawing/2014/main" id="{00000000-0008-0000-0D00-000021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29836863"/>
          <a:ext cx="255324" cy="254000"/>
        </a:xfrm>
        <a:prstGeom prst="rect">
          <a:avLst/>
        </a:prstGeom>
      </xdr:spPr>
    </xdr:pic>
    <xdr:clientData/>
  </xdr:oneCellAnchor>
  <xdr:oneCellAnchor>
    <xdr:from>
      <xdr:col>2</xdr:col>
      <xdr:colOff>58076</xdr:colOff>
      <xdr:row>385</xdr:row>
      <xdr:rowOff>39688</xdr:rowOff>
    </xdr:from>
    <xdr:ext cx="255324" cy="254000"/>
    <xdr:pic>
      <xdr:nvPicPr>
        <xdr:cNvPr id="1314" name="Picture 1313">
          <a:extLst>
            <a:ext uri="{FF2B5EF4-FFF2-40B4-BE49-F238E27FC236}">
              <a16:creationId xmlns:a16="http://schemas.microsoft.com/office/drawing/2014/main" id="{00000000-0008-0000-0D00-000022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30170238"/>
          <a:ext cx="255324" cy="254000"/>
        </a:xfrm>
        <a:prstGeom prst="rect">
          <a:avLst/>
        </a:prstGeom>
      </xdr:spPr>
    </xdr:pic>
    <xdr:clientData/>
  </xdr:oneCellAnchor>
  <xdr:oneCellAnchor>
    <xdr:from>
      <xdr:col>6</xdr:col>
      <xdr:colOff>108177</xdr:colOff>
      <xdr:row>385</xdr:row>
      <xdr:rowOff>39688</xdr:rowOff>
    </xdr:from>
    <xdr:ext cx="221796" cy="254000"/>
    <xdr:pic>
      <xdr:nvPicPr>
        <xdr:cNvPr id="1315" name="Picture 1314">
          <a:extLst>
            <a:ext uri="{FF2B5EF4-FFF2-40B4-BE49-F238E27FC236}">
              <a16:creationId xmlns:a16="http://schemas.microsoft.com/office/drawing/2014/main" id="{00000000-0008-0000-0D00-000023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30170238"/>
          <a:ext cx="221796" cy="254000"/>
        </a:xfrm>
        <a:prstGeom prst="rect">
          <a:avLst/>
        </a:prstGeom>
      </xdr:spPr>
    </xdr:pic>
    <xdr:clientData/>
  </xdr:oneCellAnchor>
  <xdr:oneCellAnchor>
    <xdr:from>
      <xdr:col>2</xdr:col>
      <xdr:colOff>72280</xdr:colOff>
      <xdr:row>386</xdr:row>
      <xdr:rowOff>39688</xdr:rowOff>
    </xdr:from>
    <xdr:ext cx="226914" cy="254000"/>
    <xdr:pic>
      <xdr:nvPicPr>
        <xdr:cNvPr id="1316" name="Picture 1315">
          <a:extLst>
            <a:ext uri="{FF2B5EF4-FFF2-40B4-BE49-F238E27FC236}">
              <a16:creationId xmlns:a16="http://schemas.microsoft.com/office/drawing/2014/main" id="{00000000-0008-0000-0D00-000024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30503613"/>
          <a:ext cx="226914" cy="254000"/>
        </a:xfrm>
        <a:prstGeom prst="rect">
          <a:avLst/>
        </a:prstGeom>
      </xdr:spPr>
    </xdr:pic>
    <xdr:clientData/>
  </xdr:oneCellAnchor>
  <xdr:oneCellAnchor>
    <xdr:from>
      <xdr:col>6</xdr:col>
      <xdr:colOff>90238</xdr:colOff>
      <xdr:row>386</xdr:row>
      <xdr:rowOff>39688</xdr:rowOff>
    </xdr:from>
    <xdr:ext cx="257674" cy="254000"/>
    <xdr:pic>
      <xdr:nvPicPr>
        <xdr:cNvPr id="1317" name="Picture 1316">
          <a:extLst>
            <a:ext uri="{FF2B5EF4-FFF2-40B4-BE49-F238E27FC236}">
              <a16:creationId xmlns:a16="http://schemas.microsoft.com/office/drawing/2014/main" id="{00000000-0008-0000-0D00-000025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30503613"/>
          <a:ext cx="257674" cy="254000"/>
        </a:xfrm>
        <a:prstGeom prst="rect">
          <a:avLst/>
        </a:prstGeom>
      </xdr:spPr>
    </xdr:pic>
    <xdr:clientData/>
  </xdr:oneCellAnchor>
  <xdr:oneCellAnchor>
    <xdr:from>
      <xdr:col>2</xdr:col>
      <xdr:colOff>58170</xdr:colOff>
      <xdr:row>387</xdr:row>
      <xdr:rowOff>39688</xdr:rowOff>
    </xdr:from>
    <xdr:ext cx="255135" cy="254000"/>
    <xdr:pic>
      <xdr:nvPicPr>
        <xdr:cNvPr id="1318" name="Picture 1317">
          <a:extLst>
            <a:ext uri="{FF2B5EF4-FFF2-40B4-BE49-F238E27FC236}">
              <a16:creationId xmlns:a16="http://schemas.microsoft.com/office/drawing/2014/main" id="{00000000-0008-0000-0D00-000026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30836988"/>
          <a:ext cx="255135" cy="254000"/>
        </a:xfrm>
        <a:prstGeom prst="rect">
          <a:avLst/>
        </a:prstGeom>
      </xdr:spPr>
    </xdr:pic>
    <xdr:clientData/>
  </xdr:oneCellAnchor>
  <xdr:oneCellAnchor>
    <xdr:from>
      <xdr:col>6</xdr:col>
      <xdr:colOff>91413</xdr:colOff>
      <xdr:row>387</xdr:row>
      <xdr:rowOff>39688</xdr:rowOff>
    </xdr:from>
    <xdr:ext cx="255324" cy="254000"/>
    <xdr:pic>
      <xdr:nvPicPr>
        <xdr:cNvPr id="1319" name="Picture 1318">
          <a:extLst>
            <a:ext uri="{FF2B5EF4-FFF2-40B4-BE49-F238E27FC236}">
              <a16:creationId xmlns:a16="http://schemas.microsoft.com/office/drawing/2014/main" id="{00000000-0008-0000-0D00-000027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30836988"/>
          <a:ext cx="255324" cy="254000"/>
        </a:xfrm>
        <a:prstGeom prst="rect">
          <a:avLst/>
        </a:prstGeom>
      </xdr:spPr>
    </xdr:pic>
    <xdr:clientData/>
  </xdr:oneCellAnchor>
  <xdr:oneCellAnchor>
    <xdr:from>
      <xdr:col>2</xdr:col>
      <xdr:colOff>58076</xdr:colOff>
      <xdr:row>388</xdr:row>
      <xdr:rowOff>39688</xdr:rowOff>
    </xdr:from>
    <xdr:ext cx="255324" cy="254000"/>
    <xdr:pic>
      <xdr:nvPicPr>
        <xdr:cNvPr id="1320" name="Picture 1319">
          <a:extLst>
            <a:ext uri="{FF2B5EF4-FFF2-40B4-BE49-F238E27FC236}">
              <a16:creationId xmlns:a16="http://schemas.microsoft.com/office/drawing/2014/main" id="{00000000-0008-0000-0D00-000028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31170363"/>
          <a:ext cx="255324" cy="254000"/>
        </a:xfrm>
        <a:prstGeom prst="rect">
          <a:avLst/>
        </a:prstGeom>
      </xdr:spPr>
    </xdr:pic>
    <xdr:clientData/>
  </xdr:oneCellAnchor>
  <xdr:oneCellAnchor>
    <xdr:from>
      <xdr:col>6</xdr:col>
      <xdr:colOff>104283</xdr:colOff>
      <xdr:row>388</xdr:row>
      <xdr:rowOff>39688</xdr:rowOff>
    </xdr:from>
    <xdr:ext cx="229585" cy="254000"/>
    <xdr:pic>
      <xdr:nvPicPr>
        <xdr:cNvPr id="1321" name="Picture 1320">
          <a:extLst>
            <a:ext uri="{FF2B5EF4-FFF2-40B4-BE49-F238E27FC236}">
              <a16:creationId xmlns:a16="http://schemas.microsoft.com/office/drawing/2014/main" id="{00000000-0008-0000-0D00-000029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31170363"/>
          <a:ext cx="229585" cy="254000"/>
        </a:xfrm>
        <a:prstGeom prst="rect">
          <a:avLst/>
        </a:prstGeom>
      </xdr:spPr>
    </xdr:pic>
    <xdr:clientData/>
  </xdr:oneCellAnchor>
  <xdr:oneCellAnchor>
    <xdr:from>
      <xdr:col>2</xdr:col>
      <xdr:colOff>89625</xdr:colOff>
      <xdr:row>392</xdr:row>
      <xdr:rowOff>39688</xdr:rowOff>
    </xdr:from>
    <xdr:ext cx="192225" cy="254000"/>
    <xdr:pic>
      <xdr:nvPicPr>
        <xdr:cNvPr id="1322" name="Picture 1321">
          <a:extLst>
            <a:ext uri="{FF2B5EF4-FFF2-40B4-BE49-F238E27FC236}">
              <a16:creationId xmlns:a16="http://schemas.microsoft.com/office/drawing/2014/main" id="{00000000-0008-0000-0D00-00002A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32570538"/>
          <a:ext cx="192225" cy="254000"/>
        </a:xfrm>
        <a:prstGeom prst="rect">
          <a:avLst/>
        </a:prstGeom>
      </xdr:spPr>
    </xdr:pic>
    <xdr:clientData/>
  </xdr:oneCellAnchor>
  <xdr:oneCellAnchor>
    <xdr:from>
      <xdr:col>6</xdr:col>
      <xdr:colOff>91413</xdr:colOff>
      <xdr:row>392</xdr:row>
      <xdr:rowOff>39688</xdr:rowOff>
    </xdr:from>
    <xdr:ext cx="255324" cy="254000"/>
    <xdr:pic>
      <xdr:nvPicPr>
        <xdr:cNvPr id="1323" name="Picture 1322">
          <a:extLst>
            <a:ext uri="{FF2B5EF4-FFF2-40B4-BE49-F238E27FC236}">
              <a16:creationId xmlns:a16="http://schemas.microsoft.com/office/drawing/2014/main" id="{00000000-0008-0000-0D00-00002B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32570538"/>
          <a:ext cx="255324" cy="254000"/>
        </a:xfrm>
        <a:prstGeom prst="rect">
          <a:avLst/>
        </a:prstGeom>
      </xdr:spPr>
    </xdr:pic>
    <xdr:clientData/>
  </xdr:oneCellAnchor>
  <xdr:oneCellAnchor>
    <xdr:from>
      <xdr:col>2</xdr:col>
      <xdr:colOff>62068</xdr:colOff>
      <xdr:row>393</xdr:row>
      <xdr:rowOff>39688</xdr:rowOff>
    </xdr:from>
    <xdr:ext cx="247339" cy="254000"/>
    <xdr:pic>
      <xdr:nvPicPr>
        <xdr:cNvPr id="1324" name="Picture 1323">
          <a:extLst>
            <a:ext uri="{FF2B5EF4-FFF2-40B4-BE49-F238E27FC236}">
              <a16:creationId xmlns:a16="http://schemas.microsoft.com/office/drawing/2014/main" id="{00000000-0008-0000-0D00-00002C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32903913"/>
          <a:ext cx="247339" cy="254000"/>
        </a:xfrm>
        <a:prstGeom prst="rect">
          <a:avLst/>
        </a:prstGeom>
      </xdr:spPr>
    </xdr:pic>
    <xdr:clientData/>
  </xdr:oneCellAnchor>
  <xdr:oneCellAnchor>
    <xdr:from>
      <xdr:col>6</xdr:col>
      <xdr:colOff>91507</xdr:colOff>
      <xdr:row>393</xdr:row>
      <xdr:rowOff>39688</xdr:rowOff>
    </xdr:from>
    <xdr:ext cx="255135" cy="254000"/>
    <xdr:pic>
      <xdr:nvPicPr>
        <xdr:cNvPr id="1325" name="Picture 1324">
          <a:extLst>
            <a:ext uri="{FF2B5EF4-FFF2-40B4-BE49-F238E27FC236}">
              <a16:creationId xmlns:a16="http://schemas.microsoft.com/office/drawing/2014/main" id="{00000000-0008-0000-0D00-00002D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32903913"/>
          <a:ext cx="255135" cy="254000"/>
        </a:xfrm>
        <a:prstGeom prst="rect">
          <a:avLst/>
        </a:prstGeom>
      </xdr:spPr>
    </xdr:pic>
    <xdr:clientData/>
  </xdr:oneCellAnchor>
  <xdr:oneCellAnchor>
    <xdr:from>
      <xdr:col>2</xdr:col>
      <xdr:colOff>74840</xdr:colOff>
      <xdr:row>394</xdr:row>
      <xdr:rowOff>39688</xdr:rowOff>
    </xdr:from>
    <xdr:ext cx="221796" cy="254000"/>
    <xdr:pic>
      <xdr:nvPicPr>
        <xdr:cNvPr id="1326" name="Picture 1325">
          <a:extLst>
            <a:ext uri="{FF2B5EF4-FFF2-40B4-BE49-F238E27FC236}">
              <a16:creationId xmlns:a16="http://schemas.microsoft.com/office/drawing/2014/main" id="{00000000-0008-0000-0D00-00002E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33237288"/>
          <a:ext cx="221796" cy="254000"/>
        </a:xfrm>
        <a:prstGeom prst="rect">
          <a:avLst/>
        </a:prstGeom>
      </xdr:spPr>
    </xdr:pic>
    <xdr:clientData/>
  </xdr:oneCellAnchor>
  <xdr:oneCellAnchor>
    <xdr:from>
      <xdr:col>6</xdr:col>
      <xdr:colOff>91413</xdr:colOff>
      <xdr:row>394</xdr:row>
      <xdr:rowOff>39688</xdr:rowOff>
    </xdr:from>
    <xdr:ext cx="255324" cy="254000"/>
    <xdr:pic>
      <xdr:nvPicPr>
        <xdr:cNvPr id="1327" name="Picture 1326">
          <a:extLst>
            <a:ext uri="{FF2B5EF4-FFF2-40B4-BE49-F238E27FC236}">
              <a16:creationId xmlns:a16="http://schemas.microsoft.com/office/drawing/2014/main" id="{00000000-0008-0000-0D00-00002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33237288"/>
          <a:ext cx="255324" cy="254000"/>
        </a:xfrm>
        <a:prstGeom prst="rect">
          <a:avLst/>
        </a:prstGeom>
      </xdr:spPr>
    </xdr:pic>
    <xdr:clientData/>
  </xdr:oneCellAnchor>
  <xdr:oneCellAnchor>
    <xdr:from>
      <xdr:col>2</xdr:col>
      <xdr:colOff>58076</xdr:colOff>
      <xdr:row>395</xdr:row>
      <xdr:rowOff>39688</xdr:rowOff>
    </xdr:from>
    <xdr:ext cx="255324" cy="254000"/>
    <xdr:pic>
      <xdr:nvPicPr>
        <xdr:cNvPr id="1328" name="Picture 1327">
          <a:extLst>
            <a:ext uri="{FF2B5EF4-FFF2-40B4-BE49-F238E27FC236}">
              <a16:creationId xmlns:a16="http://schemas.microsoft.com/office/drawing/2014/main" id="{00000000-0008-0000-0D00-000030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33570663"/>
          <a:ext cx="255324" cy="254000"/>
        </a:xfrm>
        <a:prstGeom prst="rect">
          <a:avLst/>
        </a:prstGeom>
      </xdr:spPr>
    </xdr:pic>
    <xdr:clientData/>
  </xdr:oneCellAnchor>
  <xdr:oneCellAnchor>
    <xdr:from>
      <xdr:col>6</xdr:col>
      <xdr:colOff>91507</xdr:colOff>
      <xdr:row>395</xdr:row>
      <xdr:rowOff>39688</xdr:rowOff>
    </xdr:from>
    <xdr:ext cx="255135" cy="254000"/>
    <xdr:pic>
      <xdr:nvPicPr>
        <xdr:cNvPr id="1329" name="Picture 1328">
          <a:extLst>
            <a:ext uri="{FF2B5EF4-FFF2-40B4-BE49-F238E27FC236}">
              <a16:creationId xmlns:a16="http://schemas.microsoft.com/office/drawing/2014/main" id="{00000000-0008-0000-0D00-000031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33570663"/>
          <a:ext cx="255135" cy="254000"/>
        </a:xfrm>
        <a:prstGeom prst="rect">
          <a:avLst/>
        </a:prstGeom>
      </xdr:spPr>
    </xdr:pic>
    <xdr:clientData/>
  </xdr:oneCellAnchor>
  <xdr:oneCellAnchor>
    <xdr:from>
      <xdr:col>2</xdr:col>
      <xdr:colOff>56901</xdr:colOff>
      <xdr:row>396</xdr:row>
      <xdr:rowOff>39688</xdr:rowOff>
    </xdr:from>
    <xdr:ext cx="257674" cy="254000"/>
    <xdr:pic>
      <xdr:nvPicPr>
        <xdr:cNvPr id="1330" name="Picture 1329">
          <a:extLst>
            <a:ext uri="{FF2B5EF4-FFF2-40B4-BE49-F238E27FC236}">
              <a16:creationId xmlns:a16="http://schemas.microsoft.com/office/drawing/2014/main" id="{00000000-0008-0000-0D00-000032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33904038"/>
          <a:ext cx="257674" cy="254000"/>
        </a:xfrm>
        <a:prstGeom prst="rect">
          <a:avLst/>
        </a:prstGeom>
      </xdr:spPr>
    </xdr:pic>
    <xdr:clientData/>
  </xdr:oneCellAnchor>
  <xdr:oneCellAnchor>
    <xdr:from>
      <xdr:col>6</xdr:col>
      <xdr:colOff>91413</xdr:colOff>
      <xdr:row>396</xdr:row>
      <xdr:rowOff>39688</xdr:rowOff>
    </xdr:from>
    <xdr:ext cx="255324" cy="254000"/>
    <xdr:pic>
      <xdr:nvPicPr>
        <xdr:cNvPr id="1331" name="Picture 1330">
          <a:extLst>
            <a:ext uri="{FF2B5EF4-FFF2-40B4-BE49-F238E27FC236}">
              <a16:creationId xmlns:a16="http://schemas.microsoft.com/office/drawing/2014/main" id="{00000000-0008-0000-0D00-000033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33904038"/>
          <a:ext cx="255324" cy="254000"/>
        </a:xfrm>
        <a:prstGeom prst="rect">
          <a:avLst/>
        </a:prstGeom>
      </xdr:spPr>
    </xdr:pic>
    <xdr:clientData/>
  </xdr:oneCellAnchor>
  <xdr:oneCellAnchor>
    <xdr:from>
      <xdr:col>2</xdr:col>
      <xdr:colOff>59230</xdr:colOff>
      <xdr:row>397</xdr:row>
      <xdr:rowOff>39688</xdr:rowOff>
    </xdr:from>
    <xdr:ext cx="253016" cy="254000"/>
    <xdr:pic>
      <xdr:nvPicPr>
        <xdr:cNvPr id="1332" name="Picture 1331">
          <a:extLst>
            <a:ext uri="{FF2B5EF4-FFF2-40B4-BE49-F238E27FC236}">
              <a16:creationId xmlns:a16="http://schemas.microsoft.com/office/drawing/2014/main" id="{00000000-0008-0000-0D00-000034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34237413"/>
          <a:ext cx="253016" cy="254000"/>
        </a:xfrm>
        <a:prstGeom prst="rect">
          <a:avLst/>
        </a:prstGeom>
      </xdr:spPr>
    </xdr:pic>
    <xdr:clientData/>
  </xdr:oneCellAnchor>
  <xdr:oneCellAnchor>
    <xdr:from>
      <xdr:col>6</xdr:col>
      <xdr:colOff>105618</xdr:colOff>
      <xdr:row>397</xdr:row>
      <xdr:rowOff>39688</xdr:rowOff>
    </xdr:from>
    <xdr:ext cx="226914" cy="254000"/>
    <xdr:pic>
      <xdr:nvPicPr>
        <xdr:cNvPr id="1333" name="Picture 1332">
          <a:extLst>
            <a:ext uri="{FF2B5EF4-FFF2-40B4-BE49-F238E27FC236}">
              <a16:creationId xmlns:a16="http://schemas.microsoft.com/office/drawing/2014/main" id="{00000000-0008-0000-0D00-000035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34237413"/>
          <a:ext cx="226914" cy="254000"/>
        </a:xfrm>
        <a:prstGeom prst="rect">
          <a:avLst/>
        </a:prstGeom>
      </xdr:spPr>
    </xdr:pic>
    <xdr:clientData/>
  </xdr:oneCellAnchor>
  <xdr:oneCellAnchor>
    <xdr:from>
      <xdr:col>2</xdr:col>
      <xdr:colOff>58076</xdr:colOff>
      <xdr:row>398</xdr:row>
      <xdr:rowOff>39688</xdr:rowOff>
    </xdr:from>
    <xdr:ext cx="255324" cy="254000"/>
    <xdr:pic>
      <xdr:nvPicPr>
        <xdr:cNvPr id="1334" name="Picture 1333">
          <a:extLst>
            <a:ext uri="{FF2B5EF4-FFF2-40B4-BE49-F238E27FC236}">
              <a16:creationId xmlns:a16="http://schemas.microsoft.com/office/drawing/2014/main" id="{00000000-0008-0000-0D00-000036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34570788"/>
          <a:ext cx="255324" cy="254000"/>
        </a:xfrm>
        <a:prstGeom prst="rect">
          <a:avLst/>
        </a:prstGeom>
      </xdr:spPr>
    </xdr:pic>
    <xdr:clientData/>
  </xdr:oneCellAnchor>
  <xdr:oneCellAnchor>
    <xdr:from>
      <xdr:col>6</xdr:col>
      <xdr:colOff>112966</xdr:colOff>
      <xdr:row>398</xdr:row>
      <xdr:rowOff>39688</xdr:rowOff>
    </xdr:from>
    <xdr:ext cx="212218" cy="254000"/>
    <xdr:pic>
      <xdr:nvPicPr>
        <xdr:cNvPr id="1335" name="Picture 1334">
          <a:extLst>
            <a:ext uri="{FF2B5EF4-FFF2-40B4-BE49-F238E27FC236}">
              <a16:creationId xmlns:a16="http://schemas.microsoft.com/office/drawing/2014/main" id="{00000000-0008-0000-0D00-000037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34570788"/>
          <a:ext cx="212218" cy="254000"/>
        </a:xfrm>
        <a:prstGeom prst="rect">
          <a:avLst/>
        </a:prstGeom>
      </xdr:spPr>
    </xdr:pic>
    <xdr:clientData/>
  </xdr:oneCellAnchor>
  <xdr:oneCellAnchor>
    <xdr:from>
      <xdr:col>2</xdr:col>
      <xdr:colOff>58076</xdr:colOff>
      <xdr:row>399</xdr:row>
      <xdr:rowOff>39688</xdr:rowOff>
    </xdr:from>
    <xdr:ext cx="255324" cy="254000"/>
    <xdr:pic>
      <xdr:nvPicPr>
        <xdr:cNvPr id="1336" name="Picture 1335">
          <a:extLst>
            <a:ext uri="{FF2B5EF4-FFF2-40B4-BE49-F238E27FC236}">
              <a16:creationId xmlns:a16="http://schemas.microsoft.com/office/drawing/2014/main" id="{00000000-0008-0000-0D00-000038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34904163"/>
          <a:ext cx="255324" cy="254000"/>
        </a:xfrm>
        <a:prstGeom prst="rect">
          <a:avLst/>
        </a:prstGeom>
      </xdr:spPr>
    </xdr:pic>
    <xdr:clientData/>
  </xdr:oneCellAnchor>
  <xdr:oneCellAnchor>
    <xdr:from>
      <xdr:col>6</xdr:col>
      <xdr:colOff>90238</xdr:colOff>
      <xdr:row>399</xdr:row>
      <xdr:rowOff>39688</xdr:rowOff>
    </xdr:from>
    <xdr:ext cx="257674" cy="254000"/>
    <xdr:pic>
      <xdr:nvPicPr>
        <xdr:cNvPr id="1337" name="Picture 1336">
          <a:extLst>
            <a:ext uri="{FF2B5EF4-FFF2-40B4-BE49-F238E27FC236}">
              <a16:creationId xmlns:a16="http://schemas.microsoft.com/office/drawing/2014/main" id="{00000000-0008-0000-0D00-000039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34904163"/>
          <a:ext cx="257674" cy="254000"/>
        </a:xfrm>
        <a:prstGeom prst="rect">
          <a:avLst/>
        </a:prstGeom>
      </xdr:spPr>
    </xdr:pic>
    <xdr:clientData/>
  </xdr:oneCellAnchor>
  <xdr:oneCellAnchor>
    <xdr:from>
      <xdr:col>2</xdr:col>
      <xdr:colOff>70945</xdr:colOff>
      <xdr:row>400</xdr:row>
      <xdr:rowOff>39688</xdr:rowOff>
    </xdr:from>
    <xdr:ext cx="229585" cy="254000"/>
    <xdr:pic>
      <xdr:nvPicPr>
        <xdr:cNvPr id="1338" name="Picture 1337">
          <a:extLst>
            <a:ext uri="{FF2B5EF4-FFF2-40B4-BE49-F238E27FC236}">
              <a16:creationId xmlns:a16="http://schemas.microsoft.com/office/drawing/2014/main" id="{00000000-0008-0000-0D00-00003A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35237538"/>
          <a:ext cx="229585" cy="254000"/>
        </a:xfrm>
        <a:prstGeom prst="rect">
          <a:avLst/>
        </a:prstGeom>
      </xdr:spPr>
    </xdr:pic>
    <xdr:clientData/>
  </xdr:oneCellAnchor>
  <xdr:oneCellAnchor>
    <xdr:from>
      <xdr:col>6</xdr:col>
      <xdr:colOff>91413</xdr:colOff>
      <xdr:row>400</xdr:row>
      <xdr:rowOff>39688</xdr:rowOff>
    </xdr:from>
    <xdr:ext cx="255324" cy="254000"/>
    <xdr:pic>
      <xdr:nvPicPr>
        <xdr:cNvPr id="1339" name="Picture 1338">
          <a:extLst>
            <a:ext uri="{FF2B5EF4-FFF2-40B4-BE49-F238E27FC236}">
              <a16:creationId xmlns:a16="http://schemas.microsoft.com/office/drawing/2014/main" id="{00000000-0008-0000-0D00-00003B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35237538"/>
          <a:ext cx="255324" cy="254000"/>
        </a:xfrm>
        <a:prstGeom prst="rect">
          <a:avLst/>
        </a:prstGeom>
      </xdr:spPr>
    </xdr:pic>
    <xdr:clientData/>
  </xdr:oneCellAnchor>
  <xdr:oneCellAnchor>
    <xdr:from>
      <xdr:col>2</xdr:col>
      <xdr:colOff>38263</xdr:colOff>
      <xdr:row>401</xdr:row>
      <xdr:rowOff>39688</xdr:rowOff>
    </xdr:from>
    <xdr:ext cx="294948" cy="254000"/>
    <xdr:pic>
      <xdr:nvPicPr>
        <xdr:cNvPr id="1340" name="Picture 1339">
          <a:extLst>
            <a:ext uri="{FF2B5EF4-FFF2-40B4-BE49-F238E27FC236}">
              <a16:creationId xmlns:a16="http://schemas.microsoft.com/office/drawing/2014/main" id="{00000000-0008-0000-0D00-00003C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35570913"/>
          <a:ext cx="294948" cy="254000"/>
        </a:xfrm>
        <a:prstGeom prst="rect">
          <a:avLst/>
        </a:prstGeom>
      </xdr:spPr>
    </xdr:pic>
    <xdr:clientData/>
  </xdr:oneCellAnchor>
  <xdr:oneCellAnchor>
    <xdr:from>
      <xdr:col>6</xdr:col>
      <xdr:colOff>91413</xdr:colOff>
      <xdr:row>401</xdr:row>
      <xdr:rowOff>39688</xdr:rowOff>
    </xdr:from>
    <xdr:ext cx="255324" cy="254000"/>
    <xdr:pic>
      <xdr:nvPicPr>
        <xdr:cNvPr id="1341" name="Picture 1340">
          <a:extLst>
            <a:ext uri="{FF2B5EF4-FFF2-40B4-BE49-F238E27FC236}">
              <a16:creationId xmlns:a16="http://schemas.microsoft.com/office/drawing/2014/main" id="{00000000-0008-0000-0D00-00003D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35570913"/>
          <a:ext cx="255324" cy="254000"/>
        </a:xfrm>
        <a:prstGeom prst="rect">
          <a:avLst/>
        </a:prstGeom>
      </xdr:spPr>
    </xdr:pic>
    <xdr:clientData/>
  </xdr:oneCellAnchor>
  <xdr:oneCellAnchor>
    <xdr:from>
      <xdr:col>2</xdr:col>
      <xdr:colOff>79629</xdr:colOff>
      <xdr:row>405</xdr:row>
      <xdr:rowOff>39688</xdr:rowOff>
    </xdr:from>
    <xdr:ext cx="212218" cy="254000"/>
    <xdr:pic>
      <xdr:nvPicPr>
        <xdr:cNvPr id="1342" name="Picture 1341">
          <a:extLst>
            <a:ext uri="{FF2B5EF4-FFF2-40B4-BE49-F238E27FC236}">
              <a16:creationId xmlns:a16="http://schemas.microsoft.com/office/drawing/2014/main" id="{00000000-0008-0000-0D00-00003E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36971088"/>
          <a:ext cx="212218" cy="254000"/>
        </a:xfrm>
        <a:prstGeom prst="rect">
          <a:avLst/>
        </a:prstGeom>
      </xdr:spPr>
    </xdr:pic>
    <xdr:clientData/>
  </xdr:oneCellAnchor>
  <xdr:oneCellAnchor>
    <xdr:from>
      <xdr:col>6</xdr:col>
      <xdr:colOff>92567</xdr:colOff>
      <xdr:row>405</xdr:row>
      <xdr:rowOff>39688</xdr:rowOff>
    </xdr:from>
    <xdr:ext cx="253016" cy="254000"/>
    <xdr:pic>
      <xdr:nvPicPr>
        <xdr:cNvPr id="1343" name="Picture 1342">
          <a:extLst>
            <a:ext uri="{FF2B5EF4-FFF2-40B4-BE49-F238E27FC236}">
              <a16:creationId xmlns:a16="http://schemas.microsoft.com/office/drawing/2014/main" id="{00000000-0008-0000-0D00-00003F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36971088"/>
          <a:ext cx="253016" cy="254000"/>
        </a:xfrm>
        <a:prstGeom prst="rect">
          <a:avLst/>
        </a:prstGeom>
      </xdr:spPr>
    </xdr:pic>
    <xdr:clientData/>
  </xdr:oneCellAnchor>
  <xdr:oneCellAnchor>
    <xdr:from>
      <xdr:col>2</xdr:col>
      <xdr:colOff>58076</xdr:colOff>
      <xdr:row>406</xdr:row>
      <xdr:rowOff>39688</xdr:rowOff>
    </xdr:from>
    <xdr:ext cx="255324" cy="254000"/>
    <xdr:pic>
      <xdr:nvPicPr>
        <xdr:cNvPr id="1344" name="Picture 1343">
          <a:extLst>
            <a:ext uri="{FF2B5EF4-FFF2-40B4-BE49-F238E27FC236}">
              <a16:creationId xmlns:a16="http://schemas.microsoft.com/office/drawing/2014/main" id="{00000000-0008-0000-0D00-000040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37304463"/>
          <a:ext cx="255324" cy="254000"/>
        </a:xfrm>
        <a:prstGeom prst="rect">
          <a:avLst/>
        </a:prstGeom>
      </xdr:spPr>
    </xdr:pic>
    <xdr:clientData/>
  </xdr:oneCellAnchor>
  <xdr:oneCellAnchor>
    <xdr:from>
      <xdr:col>6</xdr:col>
      <xdr:colOff>104283</xdr:colOff>
      <xdr:row>406</xdr:row>
      <xdr:rowOff>39688</xdr:rowOff>
    </xdr:from>
    <xdr:ext cx="229585" cy="254000"/>
    <xdr:pic>
      <xdr:nvPicPr>
        <xdr:cNvPr id="1345" name="Picture 1344">
          <a:extLst>
            <a:ext uri="{FF2B5EF4-FFF2-40B4-BE49-F238E27FC236}">
              <a16:creationId xmlns:a16="http://schemas.microsoft.com/office/drawing/2014/main" id="{00000000-0008-0000-0D00-000041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37304463"/>
          <a:ext cx="229585" cy="254000"/>
        </a:xfrm>
        <a:prstGeom prst="rect">
          <a:avLst/>
        </a:prstGeom>
      </xdr:spPr>
    </xdr:pic>
    <xdr:clientData/>
  </xdr:oneCellAnchor>
  <xdr:oneCellAnchor>
    <xdr:from>
      <xdr:col>2</xdr:col>
      <xdr:colOff>58076</xdr:colOff>
      <xdr:row>407</xdr:row>
      <xdr:rowOff>39688</xdr:rowOff>
    </xdr:from>
    <xdr:ext cx="255324" cy="254000"/>
    <xdr:pic>
      <xdr:nvPicPr>
        <xdr:cNvPr id="1346" name="Picture 1345">
          <a:extLst>
            <a:ext uri="{FF2B5EF4-FFF2-40B4-BE49-F238E27FC236}">
              <a16:creationId xmlns:a16="http://schemas.microsoft.com/office/drawing/2014/main" id="{00000000-0008-0000-0D00-000042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37637838"/>
          <a:ext cx="255324" cy="254000"/>
        </a:xfrm>
        <a:prstGeom prst="rect">
          <a:avLst/>
        </a:prstGeom>
      </xdr:spPr>
    </xdr:pic>
    <xdr:clientData/>
  </xdr:oneCellAnchor>
  <xdr:oneCellAnchor>
    <xdr:from>
      <xdr:col>6</xdr:col>
      <xdr:colOff>71601</xdr:colOff>
      <xdr:row>407</xdr:row>
      <xdr:rowOff>39688</xdr:rowOff>
    </xdr:from>
    <xdr:ext cx="294948" cy="254000"/>
    <xdr:pic>
      <xdr:nvPicPr>
        <xdr:cNvPr id="1347" name="Picture 1346">
          <a:extLst>
            <a:ext uri="{FF2B5EF4-FFF2-40B4-BE49-F238E27FC236}">
              <a16:creationId xmlns:a16="http://schemas.microsoft.com/office/drawing/2014/main" id="{00000000-0008-0000-0D00-000043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37637838"/>
          <a:ext cx="294948" cy="254000"/>
        </a:xfrm>
        <a:prstGeom prst="rect">
          <a:avLst/>
        </a:prstGeom>
      </xdr:spPr>
    </xdr:pic>
    <xdr:clientData/>
  </xdr:oneCellAnchor>
  <xdr:oneCellAnchor>
    <xdr:from>
      <xdr:col>2</xdr:col>
      <xdr:colOff>58076</xdr:colOff>
      <xdr:row>408</xdr:row>
      <xdr:rowOff>39688</xdr:rowOff>
    </xdr:from>
    <xdr:ext cx="255324" cy="254000"/>
    <xdr:pic>
      <xdr:nvPicPr>
        <xdr:cNvPr id="1348" name="Picture 1347">
          <a:extLst>
            <a:ext uri="{FF2B5EF4-FFF2-40B4-BE49-F238E27FC236}">
              <a16:creationId xmlns:a16="http://schemas.microsoft.com/office/drawing/2014/main" id="{00000000-0008-0000-0D00-000044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37971213"/>
          <a:ext cx="255324" cy="254000"/>
        </a:xfrm>
        <a:prstGeom prst="rect">
          <a:avLst/>
        </a:prstGeom>
      </xdr:spPr>
    </xdr:pic>
    <xdr:clientData/>
  </xdr:oneCellAnchor>
  <xdr:oneCellAnchor>
    <xdr:from>
      <xdr:col>6</xdr:col>
      <xdr:colOff>95406</xdr:colOff>
      <xdr:row>408</xdr:row>
      <xdr:rowOff>39688</xdr:rowOff>
    </xdr:from>
    <xdr:ext cx="247339" cy="254000"/>
    <xdr:pic>
      <xdr:nvPicPr>
        <xdr:cNvPr id="1349" name="Picture 1348">
          <a:extLst>
            <a:ext uri="{FF2B5EF4-FFF2-40B4-BE49-F238E27FC236}">
              <a16:creationId xmlns:a16="http://schemas.microsoft.com/office/drawing/2014/main" id="{00000000-0008-0000-0D00-000045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37971213"/>
          <a:ext cx="247339" cy="254000"/>
        </a:xfrm>
        <a:prstGeom prst="rect">
          <a:avLst/>
        </a:prstGeom>
      </xdr:spPr>
    </xdr:pic>
    <xdr:clientData/>
  </xdr:oneCellAnchor>
  <xdr:oneCellAnchor>
    <xdr:from>
      <xdr:col>2</xdr:col>
      <xdr:colOff>58170</xdr:colOff>
      <xdr:row>409</xdr:row>
      <xdr:rowOff>39688</xdr:rowOff>
    </xdr:from>
    <xdr:ext cx="255135" cy="254000"/>
    <xdr:pic>
      <xdr:nvPicPr>
        <xdr:cNvPr id="1350" name="Picture 1349">
          <a:extLst>
            <a:ext uri="{FF2B5EF4-FFF2-40B4-BE49-F238E27FC236}">
              <a16:creationId xmlns:a16="http://schemas.microsoft.com/office/drawing/2014/main" id="{00000000-0008-0000-0D00-000046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38304588"/>
          <a:ext cx="255135" cy="254000"/>
        </a:xfrm>
        <a:prstGeom prst="rect">
          <a:avLst/>
        </a:prstGeom>
      </xdr:spPr>
    </xdr:pic>
    <xdr:clientData/>
  </xdr:oneCellAnchor>
  <xdr:oneCellAnchor>
    <xdr:from>
      <xdr:col>6</xdr:col>
      <xdr:colOff>122963</xdr:colOff>
      <xdr:row>409</xdr:row>
      <xdr:rowOff>39688</xdr:rowOff>
    </xdr:from>
    <xdr:ext cx="192225" cy="254000"/>
    <xdr:pic>
      <xdr:nvPicPr>
        <xdr:cNvPr id="1351" name="Picture 1350">
          <a:extLst>
            <a:ext uri="{FF2B5EF4-FFF2-40B4-BE49-F238E27FC236}">
              <a16:creationId xmlns:a16="http://schemas.microsoft.com/office/drawing/2014/main" id="{00000000-0008-0000-0D00-000047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38304588"/>
          <a:ext cx="192225" cy="254000"/>
        </a:xfrm>
        <a:prstGeom prst="rect">
          <a:avLst/>
        </a:prstGeom>
      </xdr:spPr>
    </xdr:pic>
    <xdr:clientData/>
  </xdr:oneCellAnchor>
  <xdr:oneCellAnchor>
    <xdr:from>
      <xdr:col>2</xdr:col>
      <xdr:colOff>56901</xdr:colOff>
      <xdr:row>410</xdr:row>
      <xdr:rowOff>39688</xdr:rowOff>
    </xdr:from>
    <xdr:ext cx="257674" cy="254000"/>
    <xdr:pic>
      <xdr:nvPicPr>
        <xdr:cNvPr id="1352" name="Picture 1351">
          <a:extLst>
            <a:ext uri="{FF2B5EF4-FFF2-40B4-BE49-F238E27FC236}">
              <a16:creationId xmlns:a16="http://schemas.microsoft.com/office/drawing/2014/main" id="{00000000-0008-0000-0D00-000048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38637963"/>
          <a:ext cx="257674" cy="254000"/>
        </a:xfrm>
        <a:prstGeom prst="rect">
          <a:avLst/>
        </a:prstGeom>
      </xdr:spPr>
    </xdr:pic>
    <xdr:clientData/>
  </xdr:oneCellAnchor>
  <xdr:oneCellAnchor>
    <xdr:from>
      <xdr:col>6</xdr:col>
      <xdr:colOff>90238</xdr:colOff>
      <xdr:row>410</xdr:row>
      <xdr:rowOff>39688</xdr:rowOff>
    </xdr:from>
    <xdr:ext cx="257674" cy="254000"/>
    <xdr:pic>
      <xdr:nvPicPr>
        <xdr:cNvPr id="1353" name="Picture 1352">
          <a:extLst>
            <a:ext uri="{FF2B5EF4-FFF2-40B4-BE49-F238E27FC236}">
              <a16:creationId xmlns:a16="http://schemas.microsoft.com/office/drawing/2014/main" id="{00000000-0008-0000-0D00-000049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38637963"/>
          <a:ext cx="257674" cy="254000"/>
        </a:xfrm>
        <a:prstGeom prst="rect">
          <a:avLst/>
        </a:prstGeom>
      </xdr:spPr>
    </xdr:pic>
    <xdr:clientData/>
  </xdr:oneCellAnchor>
  <xdr:oneCellAnchor>
    <xdr:from>
      <xdr:col>2</xdr:col>
      <xdr:colOff>58170</xdr:colOff>
      <xdr:row>411</xdr:row>
      <xdr:rowOff>39688</xdr:rowOff>
    </xdr:from>
    <xdr:ext cx="255135" cy="254000"/>
    <xdr:pic>
      <xdr:nvPicPr>
        <xdr:cNvPr id="1354" name="Picture 1353">
          <a:extLst>
            <a:ext uri="{FF2B5EF4-FFF2-40B4-BE49-F238E27FC236}">
              <a16:creationId xmlns:a16="http://schemas.microsoft.com/office/drawing/2014/main" id="{00000000-0008-0000-0D00-00004A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38971338"/>
          <a:ext cx="255135" cy="254000"/>
        </a:xfrm>
        <a:prstGeom prst="rect">
          <a:avLst/>
        </a:prstGeom>
      </xdr:spPr>
    </xdr:pic>
    <xdr:clientData/>
  </xdr:oneCellAnchor>
  <xdr:oneCellAnchor>
    <xdr:from>
      <xdr:col>6</xdr:col>
      <xdr:colOff>108177</xdr:colOff>
      <xdr:row>411</xdr:row>
      <xdr:rowOff>39688</xdr:rowOff>
    </xdr:from>
    <xdr:ext cx="221796" cy="254000"/>
    <xdr:pic>
      <xdr:nvPicPr>
        <xdr:cNvPr id="1355" name="Picture 1354">
          <a:extLst>
            <a:ext uri="{FF2B5EF4-FFF2-40B4-BE49-F238E27FC236}">
              <a16:creationId xmlns:a16="http://schemas.microsoft.com/office/drawing/2014/main" id="{00000000-0008-0000-0D00-00004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38971338"/>
          <a:ext cx="221796" cy="254000"/>
        </a:xfrm>
        <a:prstGeom prst="rect">
          <a:avLst/>
        </a:prstGeom>
      </xdr:spPr>
    </xdr:pic>
    <xdr:clientData/>
  </xdr:oneCellAnchor>
  <xdr:oneCellAnchor>
    <xdr:from>
      <xdr:col>2</xdr:col>
      <xdr:colOff>58076</xdr:colOff>
      <xdr:row>412</xdr:row>
      <xdr:rowOff>39688</xdr:rowOff>
    </xdr:from>
    <xdr:ext cx="255324" cy="254000"/>
    <xdr:pic>
      <xdr:nvPicPr>
        <xdr:cNvPr id="1356" name="Picture 1355">
          <a:extLst>
            <a:ext uri="{FF2B5EF4-FFF2-40B4-BE49-F238E27FC236}">
              <a16:creationId xmlns:a16="http://schemas.microsoft.com/office/drawing/2014/main" id="{00000000-0008-0000-0D00-00004C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39304713"/>
          <a:ext cx="255324" cy="254000"/>
        </a:xfrm>
        <a:prstGeom prst="rect">
          <a:avLst/>
        </a:prstGeom>
      </xdr:spPr>
    </xdr:pic>
    <xdr:clientData/>
  </xdr:oneCellAnchor>
  <xdr:oneCellAnchor>
    <xdr:from>
      <xdr:col>6</xdr:col>
      <xdr:colOff>91413</xdr:colOff>
      <xdr:row>412</xdr:row>
      <xdr:rowOff>39688</xdr:rowOff>
    </xdr:from>
    <xdr:ext cx="255324" cy="254000"/>
    <xdr:pic>
      <xdr:nvPicPr>
        <xdr:cNvPr id="1357" name="Picture 1356">
          <a:extLst>
            <a:ext uri="{FF2B5EF4-FFF2-40B4-BE49-F238E27FC236}">
              <a16:creationId xmlns:a16="http://schemas.microsoft.com/office/drawing/2014/main" id="{00000000-0008-0000-0D00-00004D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39304713"/>
          <a:ext cx="255324" cy="254000"/>
        </a:xfrm>
        <a:prstGeom prst="rect">
          <a:avLst/>
        </a:prstGeom>
      </xdr:spPr>
    </xdr:pic>
    <xdr:clientData/>
  </xdr:oneCellAnchor>
  <xdr:oneCellAnchor>
    <xdr:from>
      <xdr:col>2</xdr:col>
      <xdr:colOff>58076</xdr:colOff>
      <xdr:row>413</xdr:row>
      <xdr:rowOff>39688</xdr:rowOff>
    </xdr:from>
    <xdr:ext cx="255324" cy="254000"/>
    <xdr:pic>
      <xdr:nvPicPr>
        <xdr:cNvPr id="1358" name="Picture 1357">
          <a:extLst>
            <a:ext uri="{FF2B5EF4-FFF2-40B4-BE49-F238E27FC236}">
              <a16:creationId xmlns:a16="http://schemas.microsoft.com/office/drawing/2014/main" id="{00000000-0008-0000-0D00-00004E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39638088"/>
          <a:ext cx="255324" cy="254000"/>
        </a:xfrm>
        <a:prstGeom prst="rect">
          <a:avLst/>
        </a:prstGeom>
      </xdr:spPr>
    </xdr:pic>
    <xdr:clientData/>
  </xdr:oneCellAnchor>
  <xdr:oneCellAnchor>
    <xdr:from>
      <xdr:col>6</xdr:col>
      <xdr:colOff>91413</xdr:colOff>
      <xdr:row>413</xdr:row>
      <xdr:rowOff>39688</xdr:rowOff>
    </xdr:from>
    <xdr:ext cx="255324" cy="254000"/>
    <xdr:pic>
      <xdr:nvPicPr>
        <xdr:cNvPr id="1359" name="Picture 1358">
          <a:extLst>
            <a:ext uri="{FF2B5EF4-FFF2-40B4-BE49-F238E27FC236}">
              <a16:creationId xmlns:a16="http://schemas.microsoft.com/office/drawing/2014/main" id="{00000000-0008-0000-0D00-00004F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39638088"/>
          <a:ext cx="255324" cy="254000"/>
        </a:xfrm>
        <a:prstGeom prst="rect">
          <a:avLst/>
        </a:prstGeom>
      </xdr:spPr>
    </xdr:pic>
    <xdr:clientData/>
  </xdr:oneCellAnchor>
  <xdr:oneCellAnchor>
    <xdr:from>
      <xdr:col>2</xdr:col>
      <xdr:colOff>72280</xdr:colOff>
      <xdr:row>414</xdr:row>
      <xdr:rowOff>39688</xdr:rowOff>
    </xdr:from>
    <xdr:ext cx="226914" cy="254000"/>
    <xdr:pic>
      <xdr:nvPicPr>
        <xdr:cNvPr id="1360" name="Picture 1359">
          <a:extLst>
            <a:ext uri="{FF2B5EF4-FFF2-40B4-BE49-F238E27FC236}">
              <a16:creationId xmlns:a16="http://schemas.microsoft.com/office/drawing/2014/main" id="{00000000-0008-0000-0D00-000050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39971463"/>
          <a:ext cx="226914" cy="254000"/>
        </a:xfrm>
        <a:prstGeom prst="rect">
          <a:avLst/>
        </a:prstGeom>
      </xdr:spPr>
    </xdr:pic>
    <xdr:clientData/>
  </xdr:oneCellAnchor>
  <xdr:oneCellAnchor>
    <xdr:from>
      <xdr:col>6</xdr:col>
      <xdr:colOff>91413</xdr:colOff>
      <xdr:row>414</xdr:row>
      <xdr:rowOff>39688</xdr:rowOff>
    </xdr:from>
    <xdr:ext cx="255324" cy="254000"/>
    <xdr:pic>
      <xdr:nvPicPr>
        <xdr:cNvPr id="1361" name="Picture 1360">
          <a:extLst>
            <a:ext uri="{FF2B5EF4-FFF2-40B4-BE49-F238E27FC236}">
              <a16:creationId xmlns:a16="http://schemas.microsoft.com/office/drawing/2014/main" id="{00000000-0008-0000-0D00-000051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39971463"/>
          <a:ext cx="255324" cy="254000"/>
        </a:xfrm>
        <a:prstGeom prst="rect">
          <a:avLst/>
        </a:prstGeom>
      </xdr:spPr>
    </xdr:pic>
    <xdr:clientData/>
  </xdr:oneCellAnchor>
  <xdr:oneCellAnchor>
    <xdr:from>
      <xdr:col>2</xdr:col>
      <xdr:colOff>89625</xdr:colOff>
      <xdr:row>418</xdr:row>
      <xdr:rowOff>39688</xdr:rowOff>
    </xdr:from>
    <xdr:ext cx="192225" cy="254000"/>
    <xdr:pic>
      <xdr:nvPicPr>
        <xdr:cNvPr id="1362" name="Picture 1361">
          <a:extLst>
            <a:ext uri="{FF2B5EF4-FFF2-40B4-BE49-F238E27FC236}">
              <a16:creationId xmlns:a16="http://schemas.microsoft.com/office/drawing/2014/main" id="{00000000-0008-0000-0D00-000052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41371638"/>
          <a:ext cx="192225" cy="254000"/>
        </a:xfrm>
        <a:prstGeom prst="rect">
          <a:avLst/>
        </a:prstGeom>
      </xdr:spPr>
    </xdr:pic>
    <xdr:clientData/>
  </xdr:oneCellAnchor>
  <xdr:oneCellAnchor>
    <xdr:from>
      <xdr:col>6</xdr:col>
      <xdr:colOff>91413</xdr:colOff>
      <xdr:row>418</xdr:row>
      <xdr:rowOff>39688</xdr:rowOff>
    </xdr:from>
    <xdr:ext cx="255324" cy="254000"/>
    <xdr:pic>
      <xdr:nvPicPr>
        <xdr:cNvPr id="1363" name="Picture 1362">
          <a:extLst>
            <a:ext uri="{FF2B5EF4-FFF2-40B4-BE49-F238E27FC236}">
              <a16:creationId xmlns:a16="http://schemas.microsoft.com/office/drawing/2014/main" id="{00000000-0008-0000-0D00-000053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41371638"/>
          <a:ext cx="255324" cy="254000"/>
        </a:xfrm>
        <a:prstGeom prst="rect">
          <a:avLst/>
        </a:prstGeom>
      </xdr:spPr>
    </xdr:pic>
    <xdr:clientData/>
  </xdr:oneCellAnchor>
  <xdr:oneCellAnchor>
    <xdr:from>
      <xdr:col>2</xdr:col>
      <xdr:colOff>62068</xdr:colOff>
      <xdr:row>419</xdr:row>
      <xdr:rowOff>39688</xdr:rowOff>
    </xdr:from>
    <xdr:ext cx="247339" cy="254000"/>
    <xdr:pic>
      <xdr:nvPicPr>
        <xdr:cNvPr id="1364" name="Picture 1363">
          <a:extLst>
            <a:ext uri="{FF2B5EF4-FFF2-40B4-BE49-F238E27FC236}">
              <a16:creationId xmlns:a16="http://schemas.microsoft.com/office/drawing/2014/main" id="{00000000-0008-0000-0D00-000054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41705013"/>
          <a:ext cx="247339" cy="254000"/>
        </a:xfrm>
        <a:prstGeom prst="rect">
          <a:avLst/>
        </a:prstGeom>
      </xdr:spPr>
    </xdr:pic>
    <xdr:clientData/>
  </xdr:oneCellAnchor>
  <xdr:oneCellAnchor>
    <xdr:from>
      <xdr:col>6</xdr:col>
      <xdr:colOff>91413</xdr:colOff>
      <xdr:row>419</xdr:row>
      <xdr:rowOff>39688</xdr:rowOff>
    </xdr:from>
    <xdr:ext cx="255324" cy="254000"/>
    <xdr:pic>
      <xdr:nvPicPr>
        <xdr:cNvPr id="1365" name="Picture 1364">
          <a:extLst>
            <a:ext uri="{FF2B5EF4-FFF2-40B4-BE49-F238E27FC236}">
              <a16:creationId xmlns:a16="http://schemas.microsoft.com/office/drawing/2014/main" id="{00000000-0008-0000-0D00-000055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41705013"/>
          <a:ext cx="255324" cy="254000"/>
        </a:xfrm>
        <a:prstGeom prst="rect">
          <a:avLst/>
        </a:prstGeom>
      </xdr:spPr>
    </xdr:pic>
    <xdr:clientData/>
  </xdr:oneCellAnchor>
  <xdr:oneCellAnchor>
    <xdr:from>
      <xdr:col>2</xdr:col>
      <xdr:colOff>74840</xdr:colOff>
      <xdr:row>420</xdr:row>
      <xdr:rowOff>39688</xdr:rowOff>
    </xdr:from>
    <xdr:ext cx="221796" cy="254000"/>
    <xdr:pic>
      <xdr:nvPicPr>
        <xdr:cNvPr id="1366" name="Picture 1365">
          <a:extLst>
            <a:ext uri="{FF2B5EF4-FFF2-40B4-BE49-F238E27FC236}">
              <a16:creationId xmlns:a16="http://schemas.microsoft.com/office/drawing/2014/main" id="{00000000-0008-0000-0D00-000056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42038388"/>
          <a:ext cx="221796" cy="254000"/>
        </a:xfrm>
        <a:prstGeom prst="rect">
          <a:avLst/>
        </a:prstGeom>
      </xdr:spPr>
    </xdr:pic>
    <xdr:clientData/>
  </xdr:oneCellAnchor>
  <xdr:oneCellAnchor>
    <xdr:from>
      <xdr:col>6</xdr:col>
      <xdr:colOff>90238</xdr:colOff>
      <xdr:row>420</xdr:row>
      <xdr:rowOff>39688</xdr:rowOff>
    </xdr:from>
    <xdr:ext cx="257674" cy="254000"/>
    <xdr:pic>
      <xdr:nvPicPr>
        <xdr:cNvPr id="1367" name="Picture 1366">
          <a:extLst>
            <a:ext uri="{FF2B5EF4-FFF2-40B4-BE49-F238E27FC236}">
              <a16:creationId xmlns:a16="http://schemas.microsoft.com/office/drawing/2014/main" id="{00000000-0008-0000-0D00-000057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42038388"/>
          <a:ext cx="257674" cy="254000"/>
        </a:xfrm>
        <a:prstGeom prst="rect">
          <a:avLst/>
        </a:prstGeom>
      </xdr:spPr>
    </xdr:pic>
    <xdr:clientData/>
  </xdr:oneCellAnchor>
  <xdr:oneCellAnchor>
    <xdr:from>
      <xdr:col>2</xdr:col>
      <xdr:colOff>58076</xdr:colOff>
      <xdr:row>421</xdr:row>
      <xdr:rowOff>39688</xdr:rowOff>
    </xdr:from>
    <xdr:ext cx="255324" cy="254000"/>
    <xdr:pic>
      <xdr:nvPicPr>
        <xdr:cNvPr id="1368" name="Picture 1367">
          <a:extLst>
            <a:ext uri="{FF2B5EF4-FFF2-40B4-BE49-F238E27FC236}">
              <a16:creationId xmlns:a16="http://schemas.microsoft.com/office/drawing/2014/main" id="{00000000-0008-0000-0D00-000058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42371763"/>
          <a:ext cx="255324" cy="254000"/>
        </a:xfrm>
        <a:prstGeom prst="rect">
          <a:avLst/>
        </a:prstGeom>
      </xdr:spPr>
    </xdr:pic>
    <xdr:clientData/>
  </xdr:oneCellAnchor>
  <xdr:oneCellAnchor>
    <xdr:from>
      <xdr:col>6</xdr:col>
      <xdr:colOff>91413</xdr:colOff>
      <xdr:row>421</xdr:row>
      <xdr:rowOff>39688</xdr:rowOff>
    </xdr:from>
    <xdr:ext cx="255324" cy="254000"/>
    <xdr:pic>
      <xdr:nvPicPr>
        <xdr:cNvPr id="1369" name="Picture 1368">
          <a:extLst>
            <a:ext uri="{FF2B5EF4-FFF2-40B4-BE49-F238E27FC236}">
              <a16:creationId xmlns:a16="http://schemas.microsoft.com/office/drawing/2014/main" id="{00000000-0008-0000-0D00-00005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42371763"/>
          <a:ext cx="255324" cy="254000"/>
        </a:xfrm>
        <a:prstGeom prst="rect">
          <a:avLst/>
        </a:prstGeom>
      </xdr:spPr>
    </xdr:pic>
    <xdr:clientData/>
  </xdr:oneCellAnchor>
  <xdr:oneCellAnchor>
    <xdr:from>
      <xdr:col>2</xdr:col>
      <xdr:colOff>56901</xdr:colOff>
      <xdr:row>422</xdr:row>
      <xdr:rowOff>39688</xdr:rowOff>
    </xdr:from>
    <xdr:ext cx="257674" cy="254000"/>
    <xdr:pic>
      <xdr:nvPicPr>
        <xdr:cNvPr id="1370" name="Picture 1369">
          <a:extLst>
            <a:ext uri="{FF2B5EF4-FFF2-40B4-BE49-F238E27FC236}">
              <a16:creationId xmlns:a16="http://schemas.microsoft.com/office/drawing/2014/main" id="{00000000-0008-0000-0D00-00005A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42705138"/>
          <a:ext cx="257674" cy="254000"/>
        </a:xfrm>
        <a:prstGeom prst="rect">
          <a:avLst/>
        </a:prstGeom>
      </xdr:spPr>
    </xdr:pic>
    <xdr:clientData/>
  </xdr:oneCellAnchor>
  <xdr:oneCellAnchor>
    <xdr:from>
      <xdr:col>6</xdr:col>
      <xdr:colOff>91507</xdr:colOff>
      <xdr:row>422</xdr:row>
      <xdr:rowOff>39688</xdr:rowOff>
    </xdr:from>
    <xdr:ext cx="255135" cy="254000"/>
    <xdr:pic>
      <xdr:nvPicPr>
        <xdr:cNvPr id="1371" name="Picture 1370">
          <a:extLst>
            <a:ext uri="{FF2B5EF4-FFF2-40B4-BE49-F238E27FC236}">
              <a16:creationId xmlns:a16="http://schemas.microsoft.com/office/drawing/2014/main" id="{00000000-0008-0000-0D00-00005B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42705138"/>
          <a:ext cx="255135" cy="254000"/>
        </a:xfrm>
        <a:prstGeom prst="rect">
          <a:avLst/>
        </a:prstGeom>
      </xdr:spPr>
    </xdr:pic>
    <xdr:clientData/>
  </xdr:oneCellAnchor>
  <xdr:oneCellAnchor>
    <xdr:from>
      <xdr:col>2</xdr:col>
      <xdr:colOff>59230</xdr:colOff>
      <xdr:row>423</xdr:row>
      <xdr:rowOff>39688</xdr:rowOff>
    </xdr:from>
    <xdr:ext cx="253016" cy="254000"/>
    <xdr:pic>
      <xdr:nvPicPr>
        <xdr:cNvPr id="1372" name="Picture 1371">
          <a:extLst>
            <a:ext uri="{FF2B5EF4-FFF2-40B4-BE49-F238E27FC236}">
              <a16:creationId xmlns:a16="http://schemas.microsoft.com/office/drawing/2014/main" id="{00000000-0008-0000-0D00-00005C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43038513"/>
          <a:ext cx="253016" cy="254000"/>
        </a:xfrm>
        <a:prstGeom prst="rect">
          <a:avLst/>
        </a:prstGeom>
      </xdr:spPr>
    </xdr:pic>
    <xdr:clientData/>
  </xdr:oneCellAnchor>
  <xdr:oneCellAnchor>
    <xdr:from>
      <xdr:col>6</xdr:col>
      <xdr:colOff>91413</xdr:colOff>
      <xdr:row>423</xdr:row>
      <xdr:rowOff>39688</xdr:rowOff>
    </xdr:from>
    <xdr:ext cx="255324" cy="254000"/>
    <xdr:pic>
      <xdr:nvPicPr>
        <xdr:cNvPr id="1373" name="Picture 1372">
          <a:extLst>
            <a:ext uri="{FF2B5EF4-FFF2-40B4-BE49-F238E27FC236}">
              <a16:creationId xmlns:a16="http://schemas.microsoft.com/office/drawing/2014/main" id="{00000000-0008-0000-0D00-00005D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43038513"/>
          <a:ext cx="255324" cy="254000"/>
        </a:xfrm>
        <a:prstGeom prst="rect">
          <a:avLst/>
        </a:prstGeom>
      </xdr:spPr>
    </xdr:pic>
    <xdr:clientData/>
  </xdr:oneCellAnchor>
  <xdr:oneCellAnchor>
    <xdr:from>
      <xdr:col>2</xdr:col>
      <xdr:colOff>58076</xdr:colOff>
      <xdr:row>424</xdr:row>
      <xdr:rowOff>39688</xdr:rowOff>
    </xdr:from>
    <xdr:ext cx="255324" cy="254000"/>
    <xdr:pic>
      <xdr:nvPicPr>
        <xdr:cNvPr id="1374" name="Picture 1373">
          <a:extLst>
            <a:ext uri="{FF2B5EF4-FFF2-40B4-BE49-F238E27FC236}">
              <a16:creationId xmlns:a16="http://schemas.microsoft.com/office/drawing/2014/main" id="{00000000-0008-0000-0D00-00005E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43371888"/>
          <a:ext cx="255324" cy="254000"/>
        </a:xfrm>
        <a:prstGeom prst="rect">
          <a:avLst/>
        </a:prstGeom>
      </xdr:spPr>
    </xdr:pic>
    <xdr:clientData/>
  </xdr:oneCellAnchor>
  <xdr:oneCellAnchor>
    <xdr:from>
      <xdr:col>6</xdr:col>
      <xdr:colOff>91413</xdr:colOff>
      <xdr:row>424</xdr:row>
      <xdr:rowOff>39688</xdr:rowOff>
    </xdr:from>
    <xdr:ext cx="255324" cy="254000"/>
    <xdr:pic>
      <xdr:nvPicPr>
        <xdr:cNvPr id="1375" name="Picture 1374">
          <a:extLst>
            <a:ext uri="{FF2B5EF4-FFF2-40B4-BE49-F238E27FC236}">
              <a16:creationId xmlns:a16="http://schemas.microsoft.com/office/drawing/2014/main" id="{00000000-0008-0000-0D00-00005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43371888"/>
          <a:ext cx="255324" cy="254000"/>
        </a:xfrm>
        <a:prstGeom prst="rect">
          <a:avLst/>
        </a:prstGeom>
      </xdr:spPr>
    </xdr:pic>
    <xdr:clientData/>
  </xdr:oneCellAnchor>
  <xdr:oneCellAnchor>
    <xdr:from>
      <xdr:col>2</xdr:col>
      <xdr:colOff>58076</xdr:colOff>
      <xdr:row>425</xdr:row>
      <xdr:rowOff>39688</xdr:rowOff>
    </xdr:from>
    <xdr:ext cx="255324" cy="254000"/>
    <xdr:pic>
      <xdr:nvPicPr>
        <xdr:cNvPr id="1376" name="Picture 1375">
          <a:extLst>
            <a:ext uri="{FF2B5EF4-FFF2-40B4-BE49-F238E27FC236}">
              <a16:creationId xmlns:a16="http://schemas.microsoft.com/office/drawing/2014/main" id="{00000000-0008-0000-0D00-00006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43705263"/>
          <a:ext cx="255324" cy="254000"/>
        </a:xfrm>
        <a:prstGeom prst="rect">
          <a:avLst/>
        </a:prstGeom>
      </xdr:spPr>
    </xdr:pic>
    <xdr:clientData/>
  </xdr:oneCellAnchor>
  <xdr:oneCellAnchor>
    <xdr:from>
      <xdr:col>6</xdr:col>
      <xdr:colOff>105618</xdr:colOff>
      <xdr:row>425</xdr:row>
      <xdr:rowOff>39688</xdr:rowOff>
    </xdr:from>
    <xdr:ext cx="226914" cy="254000"/>
    <xdr:pic>
      <xdr:nvPicPr>
        <xdr:cNvPr id="1377" name="Picture 1376">
          <a:extLst>
            <a:ext uri="{FF2B5EF4-FFF2-40B4-BE49-F238E27FC236}">
              <a16:creationId xmlns:a16="http://schemas.microsoft.com/office/drawing/2014/main" id="{00000000-0008-0000-0D00-000061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43705263"/>
          <a:ext cx="226914" cy="254000"/>
        </a:xfrm>
        <a:prstGeom prst="rect">
          <a:avLst/>
        </a:prstGeom>
      </xdr:spPr>
    </xdr:pic>
    <xdr:clientData/>
  </xdr:oneCellAnchor>
  <xdr:oneCellAnchor>
    <xdr:from>
      <xdr:col>2</xdr:col>
      <xdr:colOff>70945</xdr:colOff>
      <xdr:row>426</xdr:row>
      <xdr:rowOff>39688</xdr:rowOff>
    </xdr:from>
    <xdr:ext cx="229585" cy="254000"/>
    <xdr:pic>
      <xdr:nvPicPr>
        <xdr:cNvPr id="1378" name="Picture 1377">
          <a:extLst>
            <a:ext uri="{FF2B5EF4-FFF2-40B4-BE49-F238E27FC236}">
              <a16:creationId xmlns:a16="http://schemas.microsoft.com/office/drawing/2014/main" id="{00000000-0008-0000-0D00-000062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44038638"/>
          <a:ext cx="229585" cy="254000"/>
        </a:xfrm>
        <a:prstGeom prst="rect">
          <a:avLst/>
        </a:prstGeom>
      </xdr:spPr>
    </xdr:pic>
    <xdr:clientData/>
  </xdr:oneCellAnchor>
  <xdr:oneCellAnchor>
    <xdr:from>
      <xdr:col>6</xdr:col>
      <xdr:colOff>91507</xdr:colOff>
      <xdr:row>426</xdr:row>
      <xdr:rowOff>39688</xdr:rowOff>
    </xdr:from>
    <xdr:ext cx="255135" cy="254000"/>
    <xdr:pic>
      <xdr:nvPicPr>
        <xdr:cNvPr id="1379" name="Picture 1378">
          <a:extLst>
            <a:ext uri="{FF2B5EF4-FFF2-40B4-BE49-F238E27FC236}">
              <a16:creationId xmlns:a16="http://schemas.microsoft.com/office/drawing/2014/main" id="{00000000-0008-0000-0D00-000063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44038638"/>
          <a:ext cx="255135" cy="254000"/>
        </a:xfrm>
        <a:prstGeom prst="rect">
          <a:avLst/>
        </a:prstGeom>
      </xdr:spPr>
    </xdr:pic>
    <xdr:clientData/>
  </xdr:oneCellAnchor>
  <xdr:oneCellAnchor>
    <xdr:from>
      <xdr:col>2</xdr:col>
      <xdr:colOff>38263</xdr:colOff>
      <xdr:row>427</xdr:row>
      <xdr:rowOff>39688</xdr:rowOff>
    </xdr:from>
    <xdr:ext cx="294948" cy="254000"/>
    <xdr:pic>
      <xdr:nvPicPr>
        <xdr:cNvPr id="1380" name="Picture 1379">
          <a:extLst>
            <a:ext uri="{FF2B5EF4-FFF2-40B4-BE49-F238E27FC236}">
              <a16:creationId xmlns:a16="http://schemas.microsoft.com/office/drawing/2014/main" id="{00000000-0008-0000-0D00-000064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44372013"/>
          <a:ext cx="294948" cy="254000"/>
        </a:xfrm>
        <a:prstGeom prst="rect">
          <a:avLst/>
        </a:prstGeom>
      </xdr:spPr>
    </xdr:pic>
    <xdr:clientData/>
  </xdr:oneCellAnchor>
  <xdr:oneCellAnchor>
    <xdr:from>
      <xdr:col>6</xdr:col>
      <xdr:colOff>112966</xdr:colOff>
      <xdr:row>427</xdr:row>
      <xdr:rowOff>39688</xdr:rowOff>
    </xdr:from>
    <xdr:ext cx="212218" cy="254000"/>
    <xdr:pic>
      <xdr:nvPicPr>
        <xdr:cNvPr id="1381" name="Picture 1380">
          <a:extLst>
            <a:ext uri="{FF2B5EF4-FFF2-40B4-BE49-F238E27FC236}">
              <a16:creationId xmlns:a16="http://schemas.microsoft.com/office/drawing/2014/main" id="{00000000-0008-0000-0D00-000065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44372013"/>
          <a:ext cx="212218" cy="254000"/>
        </a:xfrm>
        <a:prstGeom prst="rect">
          <a:avLst/>
        </a:prstGeom>
      </xdr:spPr>
    </xdr:pic>
    <xdr:clientData/>
  </xdr:oneCellAnchor>
  <xdr:oneCellAnchor>
    <xdr:from>
      <xdr:col>2</xdr:col>
      <xdr:colOff>79629</xdr:colOff>
      <xdr:row>431</xdr:row>
      <xdr:rowOff>39688</xdr:rowOff>
    </xdr:from>
    <xdr:ext cx="212218" cy="254000"/>
    <xdr:pic>
      <xdr:nvPicPr>
        <xdr:cNvPr id="1382" name="Picture 1381">
          <a:extLst>
            <a:ext uri="{FF2B5EF4-FFF2-40B4-BE49-F238E27FC236}">
              <a16:creationId xmlns:a16="http://schemas.microsoft.com/office/drawing/2014/main" id="{00000000-0008-0000-0D00-000066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45772188"/>
          <a:ext cx="212218" cy="254000"/>
        </a:xfrm>
        <a:prstGeom prst="rect">
          <a:avLst/>
        </a:prstGeom>
      </xdr:spPr>
    </xdr:pic>
    <xdr:clientData/>
  </xdr:oneCellAnchor>
  <xdr:oneCellAnchor>
    <xdr:from>
      <xdr:col>6</xdr:col>
      <xdr:colOff>91413</xdr:colOff>
      <xdr:row>431</xdr:row>
      <xdr:rowOff>39688</xdr:rowOff>
    </xdr:from>
    <xdr:ext cx="255324" cy="254000"/>
    <xdr:pic>
      <xdr:nvPicPr>
        <xdr:cNvPr id="1383" name="Picture 1382">
          <a:extLst>
            <a:ext uri="{FF2B5EF4-FFF2-40B4-BE49-F238E27FC236}">
              <a16:creationId xmlns:a16="http://schemas.microsoft.com/office/drawing/2014/main" id="{00000000-0008-0000-0D00-000067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45772188"/>
          <a:ext cx="255324" cy="254000"/>
        </a:xfrm>
        <a:prstGeom prst="rect">
          <a:avLst/>
        </a:prstGeom>
      </xdr:spPr>
    </xdr:pic>
    <xdr:clientData/>
  </xdr:oneCellAnchor>
  <xdr:oneCellAnchor>
    <xdr:from>
      <xdr:col>2</xdr:col>
      <xdr:colOff>62068</xdr:colOff>
      <xdr:row>432</xdr:row>
      <xdr:rowOff>39688</xdr:rowOff>
    </xdr:from>
    <xdr:ext cx="247339" cy="254000"/>
    <xdr:pic>
      <xdr:nvPicPr>
        <xdr:cNvPr id="1384" name="Picture 1383">
          <a:extLst>
            <a:ext uri="{FF2B5EF4-FFF2-40B4-BE49-F238E27FC236}">
              <a16:creationId xmlns:a16="http://schemas.microsoft.com/office/drawing/2014/main" id="{00000000-0008-0000-0D00-000068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46105563"/>
          <a:ext cx="247339" cy="254000"/>
        </a:xfrm>
        <a:prstGeom prst="rect">
          <a:avLst/>
        </a:prstGeom>
      </xdr:spPr>
    </xdr:pic>
    <xdr:clientData/>
  </xdr:oneCellAnchor>
  <xdr:oneCellAnchor>
    <xdr:from>
      <xdr:col>6</xdr:col>
      <xdr:colOff>105618</xdr:colOff>
      <xdr:row>432</xdr:row>
      <xdr:rowOff>39688</xdr:rowOff>
    </xdr:from>
    <xdr:ext cx="226914" cy="254000"/>
    <xdr:pic>
      <xdr:nvPicPr>
        <xdr:cNvPr id="1385" name="Picture 1384">
          <a:extLst>
            <a:ext uri="{FF2B5EF4-FFF2-40B4-BE49-F238E27FC236}">
              <a16:creationId xmlns:a16="http://schemas.microsoft.com/office/drawing/2014/main" id="{00000000-0008-0000-0D00-000069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46105563"/>
          <a:ext cx="226914" cy="254000"/>
        </a:xfrm>
        <a:prstGeom prst="rect">
          <a:avLst/>
        </a:prstGeom>
      </xdr:spPr>
    </xdr:pic>
    <xdr:clientData/>
  </xdr:oneCellAnchor>
  <xdr:oneCellAnchor>
    <xdr:from>
      <xdr:col>2</xdr:col>
      <xdr:colOff>74840</xdr:colOff>
      <xdr:row>433</xdr:row>
      <xdr:rowOff>39688</xdr:rowOff>
    </xdr:from>
    <xdr:ext cx="221796" cy="254000"/>
    <xdr:pic>
      <xdr:nvPicPr>
        <xdr:cNvPr id="1386" name="Picture 1385">
          <a:extLst>
            <a:ext uri="{FF2B5EF4-FFF2-40B4-BE49-F238E27FC236}">
              <a16:creationId xmlns:a16="http://schemas.microsoft.com/office/drawing/2014/main" id="{00000000-0008-0000-0D00-00006A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46438938"/>
          <a:ext cx="221796" cy="254000"/>
        </a:xfrm>
        <a:prstGeom prst="rect">
          <a:avLst/>
        </a:prstGeom>
      </xdr:spPr>
    </xdr:pic>
    <xdr:clientData/>
  </xdr:oneCellAnchor>
  <xdr:oneCellAnchor>
    <xdr:from>
      <xdr:col>6</xdr:col>
      <xdr:colOff>71601</xdr:colOff>
      <xdr:row>433</xdr:row>
      <xdr:rowOff>39688</xdr:rowOff>
    </xdr:from>
    <xdr:ext cx="294948" cy="254000"/>
    <xdr:pic>
      <xdr:nvPicPr>
        <xdr:cNvPr id="1387" name="Picture 1386">
          <a:extLst>
            <a:ext uri="{FF2B5EF4-FFF2-40B4-BE49-F238E27FC236}">
              <a16:creationId xmlns:a16="http://schemas.microsoft.com/office/drawing/2014/main" id="{00000000-0008-0000-0D00-00006B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46438938"/>
          <a:ext cx="294948" cy="254000"/>
        </a:xfrm>
        <a:prstGeom prst="rect">
          <a:avLst/>
        </a:prstGeom>
      </xdr:spPr>
    </xdr:pic>
    <xdr:clientData/>
  </xdr:oneCellAnchor>
  <xdr:oneCellAnchor>
    <xdr:from>
      <xdr:col>2</xdr:col>
      <xdr:colOff>58076</xdr:colOff>
      <xdr:row>434</xdr:row>
      <xdr:rowOff>39688</xdr:rowOff>
    </xdr:from>
    <xdr:ext cx="255324" cy="254000"/>
    <xdr:pic>
      <xdr:nvPicPr>
        <xdr:cNvPr id="1388" name="Picture 1387">
          <a:extLst>
            <a:ext uri="{FF2B5EF4-FFF2-40B4-BE49-F238E27FC236}">
              <a16:creationId xmlns:a16="http://schemas.microsoft.com/office/drawing/2014/main" id="{00000000-0008-0000-0D00-00006C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46772313"/>
          <a:ext cx="255324" cy="254000"/>
        </a:xfrm>
        <a:prstGeom prst="rect">
          <a:avLst/>
        </a:prstGeom>
      </xdr:spPr>
    </xdr:pic>
    <xdr:clientData/>
  </xdr:oneCellAnchor>
  <xdr:oneCellAnchor>
    <xdr:from>
      <xdr:col>6</xdr:col>
      <xdr:colOff>91413</xdr:colOff>
      <xdr:row>434</xdr:row>
      <xdr:rowOff>39688</xdr:rowOff>
    </xdr:from>
    <xdr:ext cx="255324" cy="254000"/>
    <xdr:pic>
      <xdr:nvPicPr>
        <xdr:cNvPr id="1389" name="Picture 1388">
          <a:extLst>
            <a:ext uri="{FF2B5EF4-FFF2-40B4-BE49-F238E27FC236}">
              <a16:creationId xmlns:a16="http://schemas.microsoft.com/office/drawing/2014/main" id="{00000000-0008-0000-0D00-00006D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46772313"/>
          <a:ext cx="255324" cy="254000"/>
        </a:xfrm>
        <a:prstGeom prst="rect">
          <a:avLst/>
        </a:prstGeom>
      </xdr:spPr>
    </xdr:pic>
    <xdr:clientData/>
  </xdr:oneCellAnchor>
  <xdr:oneCellAnchor>
    <xdr:from>
      <xdr:col>2</xdr:col>
      <xdr:colOff>58076</xdr:colOff>
      <xdr:row>435</xdr:row>
      <xdr:rowOff>39688</xdr:rowOff>
    </xdr:from>
    <xdr:ext cx="255324" cy="254000"/>
    <xdr:pic>
      <xdr:nvPicPr>
        <xdr:cNvPr id="1390" name="Picture 1389">
          <a:extLst>
            <a:ext uri="{FF2B5EF4-FFF2-40B4-BE49-F238E27FC236}">
              <a16:creationId xmlns:a16="http://schemas.microsoft.com/office/drawing/2014/main" id="{00000000-0008-0000-0D00-00006E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47105688"/>
          <a:ext cx="255324" cy="254000"/>
        </a:xfrm>
        <a:prstGeom prst="rect">
          <a:avLst/>
        </a:prstGeom>
      </xdr:spPr>
    </xdr:pic>
    <xdr:clientData/>
  </xdr:oneCellAnchor>
  <xdr:oneCellAnchor>
    <xdr:from>
      <xdr:col>6</xdr:col>
      <xdr:colOff>91507</xdr:colOff>
      <xdr:row>435</xdr:row>
      <xdr:rowOff>39688</xdr:rowOff>
    </xdr:from>
    <xdr:ext cx="255135" cy="254000"/>
    <xdr:pic>
      <xdr:nvPicPr>
        <xdr:cNvPr id="1391" name="Picture 1390">
          <a:extLst>
            <a:ext uri="{FF2B5EF4-FFF2-40B4-BE49-F238E27FC236}">
              <a16:creationId xmlns:a16="http://schemas.microsoft.com/office/drawing/2014/main" id="{00000000-0008-0000-0D00-00006F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47105688"/>
          <a:ext cx="255135" cy="254000"/>
        </a:xfrm>
        <a:prstGeom prst="rect">
          <a:avLst/>
        </a:prstGeom>
      </xdr:spPr>
    </xdr:pic>
    <xdr:clientData/>
  </xdr:oneCellAnchor>
  <xdr:oneCellAnchor>
    <xdr:from>
      <xdr:col>2</xdr:col>
      <xdr:colOff>56901</xdr:colOff>
      <xdr:row>436</xdr:row>
      <xdr:rowOff>39688</xdr:rowOff>
    </xdr:from>
    <xdr:ext cx="257674" cy="254000"/>
    <xdr:pic>
      <xdr:nvPicPr>
        <xdr:cNvPr id="1392" name="Picture 1391">
          <a:extLst>
            <a:ext uri="{FF2B5EF4-FFF2-40B4-BE49-F238E27FC236}">
              <a16:creationId xmlns:a16="http://schemas.microsoft.com/office/drawing/2014/main" id="{00000000-0008-0000-0D00-000070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47439063"/>
          <a:ext cx="257674" cy="254000"/>
        </a:xfrm>
        <a:prstGeom prst="rect">
          <a:avLst/>
        </a:prstGeom>
      </xdr:spPr>
    </xdr:pic>
    <xdr:clientData/>
  </xdr:oneCellAnchor>
  <xdr:oneCellAnchor>
    <xdr:from>
      <xdr:col>6</xdr:col>
      <xdr:colOff>91413</xdr:colOff>
      <xdr:row>436</xdr:row>
      <xdr:rowOff>39688</xdr:rowOff>
    </xdr:from>
    <xdr:ext cx="255324" cy="254000"/>
    <xdr:pic>
      <xdr:nvPicPr>
        <xdr:cNvPr id="1393" name="Picture 1392">
          <a:extLst>
            <a:ext uri="{FF2B5EF4-FFF2-40B4-BE49-F238E27FC236}">
              <a16:creationId xmlns:a16="http://schemas.microsoft.com/office/drawing/2014/main" id="{00000000-0008-0000-0D00-000071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47439063"/>
          <a:ext cx="255324" cy="254000"/>
        </a:xfrm>
        <a:prstGeom prst="rect">
          <a:avLst/>
        </a:prstGeom>
      </xdr:spPr>
    </xdr:pic>
    <xdr:clientData/>
  </xdr:oneCellAnchor>
  <xdr:oneCellAnchor>
    <xdr:from>
      <xdr:col>2</xdr:col>
      <xdr:colOff>56901</xdr:colOff>
      <xdr:row>437</xdr:row>
      <xdr:rowOff>39688</xdr:rowOff>
    </xdr:from>
    <xdr:ext cx="257674" cy="254000"/>
    <xdr:pic>
      <xdr:nvPicPr>
        <xdr:cNvPr id="1394" name="Picture 1393">
          <a:extLst>
            <a:ext uri="{FF2B5EF4-FFF2-40B4-BE49-F238E27FC236}">
              <a16:creationId xmlns:a16="http://schemas.microsoft.com/office/drawing/2014/main" id="{00000000-0008-0000-0D00-000072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47772438"/>
          <a:ext cx="257674" cy="254000"/>
        </a:xfrm>
        <a:prstGeom prst="rect">
          <a:avLst/>
        </a:prstGeom>
      </xdr:spPr>
    </xdr:pic>
    <xdr:clientData/>
  </xdr:oneCellAnchor>
  <xdr:oneCellAnchor>
    <xdr:from>
      <xdr:col>6</xdr:col>
      <xdr:colOff>122963</xdr:colOff>
      <xdr:row>437</xdr:row>
      <xdr:rowOff>39688</xdr:rowOff>
    </xdr:from>
    <xdr:ext cx="192225" cy="254000"/>
    <xdr:pic>
      <xdr:nvPicPr>
        <xdr:cNvPr id="1395" name="Picture 1394">
          <a:extLst>
            <a:ext uri="{FF2B5EF4-FFF2-40B4-BE49-F238E27FC236}">
              <a16:creationId xmlns:a16="http://schemas.microsoft.com/office/drawing/2014/main" id="{00000000-0008-0000-0D00-000073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47772438"/>
          <a:ext cx="192225" cy="254000"/>
        </a:xfrm>
        <a:prstGeom prst="rect">
          <a:avLst/>
        </a:prstGeom>
      </xdr:spPr>
    </xdr:pic>
    <xdr:clientData/>
  </xdr:oneCellAnchor>
  <xdr:oneCellAnchor>
    <xdr:from>
      <xdr:col>2</xdr:col>
      <xdr:colOff>58170</xdr:colOff>
      <xdr:row>438</xdr:row>
      <xdr:rowOff>39688</xdr:rowOff>
    </xdr:from>
    <xdr:ext cx="255135" cy="254000"/>
    <xdr:pic>
      <xdr:nvPicPr>
        <xdr:cNvPr id="1396" name="Picture 1395">
          <a:extLst>
            <a:ext uri="{FF2B5EF4-FFF2-40B4-BE49-F238E27FC236}">
              <a16:creationId xmlns:a16="http://schemas.microsoft.com/office/drawing/2014/main" id="{00000000-0008-0000-0D00-000074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48105813"/>
          <a:ext cx="255135" cy="254000"/>
        </a:xfrm>
        <a:prstGeom prst="rect">
          <a:avLst/>
        </a:prstGeom>
      </xdr:spPr>
    </xdr:pic>
    <xdr:clientData/>
  </xdr:oneCellAnchor>
  <xdr:oneCellAnchor>
    <xdr:from>
      <xdr:col>6</xdr:col>
      <xdr:colOff>91413</xdr:colOff>
      <xdr:row>438</xdr:row>
      <xdr:rowOff>39688</xdr:rowOff>
    </xdr:from>
    <xdr:ext cx="255324" cy="254000"/>
    <xdr:pic>
      <xdr:nvPicPr>
        <xdr:cNvPr id="1397" name="Picture 1396">
          <a:extLst>
            <a:ext uri="{FF2B5EF4-FFF2-40B4-BE49-F238E27FC236}">
              <a16:creationId xmlns:a16="http://schemas.microsoft.com/office/drawing/2014/main" id="{00000000-0008-0000-0D00-000075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48105813"/>
          <a:ext cx="255324" cy="254000"/>
        </a:xfrm>
        <a:prstGeom prst="rect">
          <a:avLst/>
        </a:prstGeom>
      </xdr:spPr>
    </xdr:pic>
    <xdr:clientData/>
  </xdr:oneCellAnchor>
  <xdr:oneCellAnchor>
    <xdr:from>
      <xdr:col>2</xdr:col>
      <xdr:colOff>59230</xdr:colOff>
      <xdr:row>439</xdr:row>
      <xdr:rowOff>39688</xdr:rowOff>
    </xdr:from>
    <xdr:ext cx="253016" cy="254000"/>
    <xdr:pic>
      <xdr:nvPicPr>
        <xdr:cNvPr id="1398" name="Picture 1397">
          <a:extLst>
            <a:ext uri="{FF2B5EF4-FFF2-40B4-BE49-F238E27FC236}">
              <a16:creationId xmlns:a16="http://schemas.microsoft.com/office/drawing/2014/main" id="{00000000-0008-0000-0D00-000076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48439188"/>
          <a:ext cx="253016" cy="254000"/>
        </a:xfrm>
        <a:prstGeom prst="rect">
          <a:avLst/>
        </a:prstGeom>
      </xdr:spPr>
    </xdr:pic>
    <xdr:clientData/>
  </xdr:oneCellAnchor>
  <xdr:oneCellAnchor>
    <xdr:from>
      <xdr:col>6</xdr:col>
      <xdr:colOff>91413</xdr:colOff>
      <xdr:row>439</xdr:row>
      <xdr:rowOff>39688</xdr:rowOff>
    </xdr:from>
    <xdr:ext cx="255324" cy="254000"/>
    <xdr:pic>
      <xdr:nvPicPr>
        <xdr:cNvPr id="1399" name="Picture 1398">
          <a:extLst>
            <a:ext uri="{FF2B5EF4-FFF2-40B4-BE49-F238E27FC236}">
              <a16:creationId xmlns:a16="http://schemas.microsoft.com/office/drawing/2014/main" id="{00000000-0008-0000-0D00-000077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48439188"/>
          <a:ext cx="255324" cy="254000"/>
        </a:xfrm>
        <a:prstGeom prst="rect">
          <a:avLst/>
        </a:prstGeom>
      </xdr:spPr>
    </xdr:pic>
    <xdr:clientData/>
  </xdr:oneCellAnchor>
  <xdr:oneCellAnchor>
    <xdr:from>
      <xdr:col>2</xdr:col>
      <xdr:colOff>70945</xdr:colOff>
      <xdr:row>440</xdr:row>
      <xdr:rowOff>39688</xdr:rowOff>
    </xdr:from>
    <xdr:ext cx="229585" cy="254000"/>
    <xdr:pic>
      <xdr:nvPicPr>
        <xdr:cNvPr id="1400" name="Picture 1399">
          <a:extLst>
            <a:ext uri="{FF2B5EF4-FFF2-40B4-BE49-F238E27FC236}">
              <a16:creationId xmlns:a16="http://schemas.microsoft.com/office/drawing/2014/main" id="{00000000-0008-0000-0D00-000078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48772563"/>
          <a:ext cx="229585" cy="254000"/>
        </a:xfrm>
        <a:prstGeom prst="rect">
          <a:avLst/>
        </a:prstGeom>
      </xdr:spPr>
    </xdr:pic>
    <xdr:clientData/>
  </xdr:oneCellAnchor>
  <xdr:oneCellAnchor>
    <xdr:from>
      <xdr:col>6</xdr:col>
      <xdr:colOff>91413</xdr:colOff>
      <xdr:row>440</xdr:row>
      <xdr:rowOff>39688</xdr:rowOff>
    </xdr:from>
    <xdr:ext cx="255324" cy="254000"/>
    <xdr:pic>
      <xdr:nvPicPr>
        <xdr:cNvPr id="1401" name="Picture 1400">
          <a:extLst>
            <a:ext uri="{FF2B5EF4-FFF2-40B4-BE49-F238E27FC236}">
              <a16:creationId xmlns:a16="http://schemas.microsoft.com/office/drawing/2014/main" id="{00000000-0008-0000-0D00-000079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48772563"/>
          <a:ext cx="255324" cy="254000"/>
        </a:xfrm>
        <a:prstGeom prst="rect">
          <a:avLst/>
        </a:prstGeom>
      </xdr:spPr>
    </xdr:pic>
    <xdr:clientData/>
  </xdr:oneCellAnchor>
  <xdr:oneCellAnchor>
    <xdr:from>
      <xdr:col>2</xdr:col>
      <xdr:colOff>89625</xdr:colOff>
      <xdr:row>444</xdr:row>
      <xdr:rowOff>39688</xdr:rowOff>
    </xdr:from>
    <xdr:ext cx="192225" cy="254000"/>
    <xdr:pic>
      <xdr:nvPicPr>
        <xdr:cNvPr id="1402" name="Picture 1401">
          <a:extLst>
            <a:ext uri="{FF2B5EF4-FFF2-40B4-BE49-F238E27FC236}">
              <a16:creationId xmlns:a16="http://schemas.microsoft.com/office/drawing/2014/main" id="{00000000-0008-0000-0D00-00007A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50172738"/>
          <a:ext cx="192225" cy="254000"/>
        </a:xfrm>
        <a:prstGeom prst="rect">
          <a:avLst/>
        </a:prstGeom>
      </xdr:spPr>
    </xdr:pic>
    <xdr:clientData/>
  </xdr:oneCellAnchor>
  <xdr:oneCellAnchor>
    <xdr:from>
      <xdr:col>6</xdr:col>
      <xdr:colOff>108177</xdr:colOff>
      <xdr:row>444</xdr:row>
      <xdr:rowOff>39688</xdr:rowOff>
    </xdr:from>
    <xdr:ext cx="221796" cy="254000"/>
    <xdr:pic>
      <xdr:nvPicPr>
        <xdr:cNvPr id="1403" name="Picture 1402">
          <a:extLst>
            <a:ext uri="{FF2B5EF4-FFF2-40B4-BE49-F238E27FC236}">
              <a16:creationId xmlns:a16="http://schemas.microsoft.com/office/drawing/2014/main" id="{00000000-0008-0000-0D00-00007B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50172738"/>
          <a:ext cx="221796" cy="254000"/>
        </a:xfrm>
        <a:prstGeom prst="rect">
          <a:avLst/>
        </a:prstGeom>
      </xdr:spPr>
    </xdr:pic>
    <xdr:clientData/>
  </xdr:oneCellAnchor>
  <xdr:oneCellAnchor>
    <xdr:from>
      <xdr:col>2</xdr:col>
      <xdr:colOff>58076</xdr:colOff>
      <xdr:row>445</xdr:row>
      <xdr:rowOff>39688</xdr:rowOff>
    </xdr:from>
    <xdr:ext cx="255324" cy="254000"/>
    <xdr:pic>
      <xdr:nvPicPr>
        <xdr:cNvPr id="1404" name="Picture 1403">
          <a:extLst>
            <a:ext uri="{FF2B5EF4-FFF2-40B4-BE49-F238E27FC236}">
              <a16:creationId xmlns:a16="http://schemas.microsoft.com/office/drawing/2014/main" id="{00000000-0008-0000-0D00-00007C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50506113"/>
          <a:ext cx="255324" cy="254000"/>
        </a:xfrm>
        <a:prstGeom prst="rect">
          <a:avLst/>
        </a:prstGeom>
      </xdr:spPr>
    </xdr:pic>
    <xdr:clientData/>
  </xdr:oneCellAnchor>
  <xdr:oneCellAnchor>
    <xdr:from>
      <xdr:col>6</xdr:col>
      <xdr:colOff>104283</xdr:colOff>
      <xdr:row>445</xdr:row>
      <xdr:rowOff>39688</xdr:rowOff>
    </xdr:from>
    <xdr:ext cx="229585" cy="254000"/>
    <xdr:pic>
      <xdr:nvPicPr>
        <xdr:cNvPr id="1405" name="Picture 1404">
          <a:extLst>
            <a:ext uri="{FF2B5EF4-FFF2-40B4-BE49-F238E27FC236}">
              <a16:creationId xmlns:a16="http://schemas.microsoft.com/office/drawing/2014/main" id="{00000000-0008-0000-0D00-00007D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50506113"/>
          <a:ext cx="229585" cy="254000"/>
        </a:xfrm>
        <a:prstGeom prst="rect">
          <a:avLst/>
        </a:prstGeom>
      </xdr:spPr>
    </xdr:pic>
    <xdr:clientData/>
  </xdr:oneCellAnchor>
  <xdr:oneCellAnchor>
    <xdr:from>
      <xdr:col>2</xdr:col>
      <xdr:colOff>58076</xdr:colOff>
      <xdr:row>446</xdr:row>
      <xdr:rowOff>39688</xdr:rowOff>
    </xdr:from>
    <xdr:ext cx="255324" cy="254000"/>
    <xdr:pic>
      <xdr:nvPicPr>
        <xdr:cNvPr id="1406" name="Picture 1405">
          <a:extLst>
            <a:ext uri="{FF2B5EF4-FFF2-40B4-BE49-F238E27FC236}">
              <a16:creationId xmlns:a16="http://schemas.microsoft.com/office/drawing/2014/main" id="{00000000-0008-0000-0D00-00007E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50839488"/>
          <a:ext cx="255324" cy="254000"/>
        </a:xfrm>
        <a:prstGeom prst="rect">
          <a:avLst/>
        </a:prstGeom>
      </xdr:spPr>
    </xdr:pic>
    <xdr:clientData/>
  </xdr:oneCellAnchor>
  <xdr:oneCellAnchor>
    <xdr:from>
      <xdr:col>6</xdr:col>
      <xdr:colOff>112966</xdr:colOff>
      <xdr:row>446</xdr:row>
      <xdr:rowOff>39688</xdr:rowOff>
    </xdr:from>
    <xdr:ext cx="212218" cy="254000"/>
    <xdr:pic>
      <xdr:nvPicPr>
        <xdr:cNvPr id="1407" name="Picture 1406">
          <a:extLst>
            <a:ext uri="{FF2B5EF4-FFF2-40B4-BE49-F238E27FC236}">
              <a16:creationId xmlns:a16="http://schemas.microsoft.com/office/drawing/2014/main" id="{00000000-0008-0000-0D00-00007F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50839488"/>
          <a:ext cx="212218" cy="254000"/>
        </a:xfrm>
        <a:prstGeom prst="rect">
          <a:avLst/>
        </a:prstGeom>
      </xdr:spPr>
    </xdr:pic>
    <xdr:clientData/>
  </xdr:oneCellAnchor>
  <xdr:oneCellAnchor>
    <xdr:from>
      <xdr:col>2</xdr:col>
      <xdr:colOff>58170</xdr:colOff>
      <xdr:row>447</xdr:row>
      <xdr:rowOff>39688</xdr:rowOff>
    </xdr:from>
    <xdr:ext cx="255135" cy="254000"/>
    <xdr:pic>
      <xdr:nvPicPr>
        <xdr:cNvPr id="1408" name="Picture 1407">
          <a:extLst>
            <a:ext uri="{FF2B5EF4-FFF2-40B4-BE49-F238E27FC236}">
              <a16:creationId xmlns:a16="http://schemas.microsoft.com/office/drawing/2014/main" id="{00000000-0008-0000-0D00-000080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51172863"/>
          <a:ext cx="255135" cy="254000"/>
        </a:xfrm>
        <a:prstGeom prst="rect">
          <a:avLst/>
        </a:prstGeom>
      </xdr:spPr>
    </xdr:pic>
    <xdr:clientData/>
  </xdr:oneCellAnchor>
  <xdr:oneCellAnchor>
    <xdr:from>
      <xdr:col>6</xdr:col>
      <xdr:colOff>90238</xdr:colOff>
      <xdr:row>447</xdr:row>
      <xdr:rowOff>39688</xdr:rowOff>
    </xdr:from>
    <xdr:ext cx="257674" cy="254000"/>
    <xdr:pic>
      <xdr:nvPicPr>
        <xdr:cNvPr id="1409" name="Picture 1408">
          <a:extLst>
            <a:ext uri="{FF2B5EF4-FFF2-40B4-BE49-F238E27FC236}">
              <a16:creationId xmlns:a16="http://schemas.microsoft.com/office/drawing/2014/main" id="{00000000-0008-0000-0D00-000081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51172863"/>
          <a:ext cx="257674" cy="254000"/>
        </a:xfrm>
        <a:prstGeom prst="rect">
          <a:avLst/>
        </a:prstGeom>
      </xdr:spPr>
    </xdr:pic>
    <xdr:clientData/>
  </xdr:oneCellAnchor>
  <xdr:oneCellAnchor>
    <xdr:from>
      <xdr:col>2</xdr:col>
      <xdr:colOff>58076</xdr:colOff>
      <xdr:row>448</xdr:row>
      <xdr:rowOff>39688</xdr:rowOff>
    </xdr:from>
    <xdr:ext cx="255324" cy="254000"/>
    <xdr:pic>
      <xdr:nvPicPr>
        <xdr:cNvPr id="1410" name="Picture 1409">
          <a:extLst>
            <a:ext uri="{FF2B5EF4-FFF2-40B4-BE49-F238E27FC236}">
              <a16:creationId xmlns:a16="http://schemas.microsoft.com/office/drawing/2014/main" id="{00000000-0008-0000-0D00-000082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51506238"/>
          <a:ext cx="255324" cy="254000"/>
        </a:xfrm>
        <a:prstGeom prst="rect">
          <a:avLst/>
        </a:prstGeom>
      </xdr:spPr>
    </xdr:pic>
    <xdr:clientData/>
  </xdr:oneCellAnchor>
  <xdr:oneCellAnchor>
    <xdr:from>
      <xdr:col>6</xdr:col>
      <xdr:colOff>91413</xdr:colOff>
      <xdr:row>448</xdr:row>
      <xdr:rowOff>39688</xdr:rowOff>
    </xdr:from>
    <xdr:ext cx="255324" cy="254000"/>
    <xdr:pic>
      <xdr:nvPicPr>
        <xdr:cNvPr id="1411" name="Picture 1410">
          <a:extLst>
            <a:ext uri="{FF2B5EF4-FFF2-40B4-BE49-F238E27FC236}">
              <a16:creationId xmlns:a16="http://schemas.microsoft.com/office/drawing/2014/main" id="{00000000-0008-0000-0D00-000083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51506238"/>
          <a:ext cx="255324" cy="254000"/>
        </a:xfrm>
        <a:prstGeom prst="rect">
          <a:avLst/>
        </a:prstGeom>
      </xdr:spPr>
    </xdr:pic>
    <xdr:clientData/>
  </xdr:oneCellAnchor>
  <xdr:oneCellAnchor>
    <xdr:from>
      <xdr:col>2</xdr:col>
      <xdr:colOff>58076</xdr:colOff>
      <xdr:row>449</xdr:row>
      <xdr:rowOff>39688</xdr:rowOff>
    </xdr:from>
    <xdr:ext cx="255324" cy="254000"/>
    <xdr:pic>
      <xdr:nvPicPr>
        <xdr:cNvPr id="1412" name="Picture 1411">
          <a:extLst>
            <a:ext uri="{FF2B5EF4-FFF2-40B4-BE49-F238E27FC236}">
              <a16:creationId xmlns:a16="http://schemas.microsoft.com/office/drawing/2014/main" id="{00000000-0008-0000-0D00-000084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51839613"/>
          <a:ext cx="255324" cy="254000"/>
        </a:xfrm>
        <a:prstGeom prst="rect">
          <a:avLst/>
        </a:prstGeom>
      </xdr:spPr>
    </xdr:pic>
    <xdr:clientData/>
  </xdr:oneCellAnchor>
  <xdr:oneCellAnchor>
    <xdr:from>
      <xdr:col>6</xdr:col>
      <xdr:colOff>91413</xdr:colOff>
      <xdr:row>449</xdr:row>
      <xdr:rowOff>39688</xdr:rowOff>
    </xdr:from>
    <xdr:ext cx="255324" cy="254000"/>
    <xdr:pic>
      <xdr:nvPicPr>
        <xdr:cNvPr id="1413" name="Picture 1412">
          <a:extLst>
            <a:ext uri="{FF2B5EF4-FFF2-40B4-BE49-F238E27FC236}">
              <a16:creationId xmlns:a16="http://schemas.microsoft.com/office/drawing/2014/main" id="{00000000-0008-0000-0D00-000085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51839613"/>
          <a:ext cx="255324" cy="254000"/>
        </a:xfrm>
        <a:prstGeom prst="rect">
          <a:avLst/>
        </a:prstGeom>
      </xdr:spPr>
    </xdr:pic>
    <xdr:clientData/>
  </xdr:oneCellAnchor>
  <xdr:oneCellAnchor>
    <xdr:from>
      <xdr:col>2</xdr:col>
      <xdr:colOff>72280</xdr:colOff>
      <xdr:row>450</xdr:row>
      <xdr:rowOff>39688</xdr:rowOff>
    </xdr:from>
    <xdr:ext cx="226914" cy="254000"/>
    <xdr:pic>
      <xdr:nvPicPr>
        <xdr:cNvPr id="1414" name="Picture 1413">
          <a:extLst>
            <a:ext uri="{FF2B5EF4-FFF2-40B4-BE49-F238E27FC236}">
              <a16:creationId xmlns:a16="http://schemas.microsoft.com/office/drawing/2014/main" id="{00000000-0008-0000-0D00-000086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52172988"/>
          <a:ext cx="226914" cy="254000"/>
        </a:xfrm>
        <a:prstGeom prst="rect">
          <a:avLst/>
        </a:prstGeom>
      </xdr:spPr>
    </xdr:pic>
    <xdr:clientData/>
  </xdr:oneCellAnchor>
  <xdr:oneCellAnchor>
    <xdr:from>
      <xdr:col>6</xdr:col>
      <xdr:colOff>91507</xdr:colOff>
      <xdr:row>450</xdr:row>
      <xdr:rowOff>39688</xdr:rowOff>
    </xdr:from>
    <xdr:ext cx="255135" cy="254000"/>
    <xdr:pic>
      <xdr:nvPicPr>
        <xdr:cNvPr id="1415" name="Picture 1414">
          <a:extLst>
            <a:ext uri="{FF2B5EF4-FFF2-40B4-BE49-F238E27FC236}">
              <a16:creationId xmlns:a16="http://schemas.microsoft.com/office/drawing/2014/main" id="{00000000-0008-0000-0D00-000087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52172988"/>
          <a:ext cx="255135" cy="254000"/>
        </a:xfrm>
        <a:prstGeom prst="rect">
          <a:avLst/>
        </a:prstGeom>
      </xdr:spPr>
    </xdr:pic>
    <xdr:clientData/>
  </xdr:oneCellAnchor>
  <xdr:oneCellAnchor>
    <xdr:from>
      <xdr:col>2</xdr:col>
      <xdr:colOff>58076</xdr:colOff>
      <xdr:row>451</xdr:row>
      <xdr:rowOff>39688</xdr:rowOff>
    </xdr:from>
    <xdr:ext cx="255324" cy="254000"/>
    <xdr:pic>
      <xdr:nvPicPr>
        <xdr:cNvPr id="1416" name="Picture 1415">
          <a:extLst>
            <a:ext uri="{FF2B5EF4-FFF2-40B4-BE49-F238E27FC236}">
              <a16:creationId xmlns:a16="http://schemas.microsoft.com/office/drawing/2014/main" id="{00000000-0008-0000-0D00-000088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52506363"/>
          <a:ext cx="255324" cy="254000"/>
        </a:xfrm>
        <a:prstGeom prst="rect">
          <a:avLst/>
        </a:prstGeom>
      </xdr:spPr>
    </xdr:pic>
    <xdr:clientData/>
  </xdr:oneCellAnchor>
  <xdr:oneCellAnchor>
    <xdr:from>
      <xdr:col>6</xdr:col>
      <xdr:colOff>95406</xdr:colOff>
      <xdr:row>451</xdr:row>
      <xdr:rowOff>39688</xdr:rowOff>
    </xdr:from>
    <xdr:ext cx="247339" cy="254000"/>
    <xdr:pic>
      <xdr:nvPicPr>
        <xdr:cNvPr id="1417" name="Picture 1416">
          <a:extLst>
            <a:ext uri="{FF2B5EF4-FFF2-40B4-BE49-F238E27FC236}">
              <a16:creationId xmlns:a16="http://schemas.microsoft.com/office/drawing/2014/main" id="{00000000-0008-0000-0D00-000089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52506363"/>
          <a:ext cx="247339" cy="254000"/>
        </a:xfrm>
        <a:prstGeom prst="rect">
          <a:avLst/>
        </a:prstGeom>
      </xdr:spPr>
    </xdr:pic>
    <xdr:clientData/>
  </xdr:oneCellAnchor>
  <xdr:oneCellAnchor>
    <xdr:from>
      <xdr:col>2</xdr:col>
      <xdr:colOff>58076</xdr:colOff>
      <xdr:row>452</xdr:row>
      <xdr:rowOff>39688</xdr:rowOff>
    </xdr:from>
    <xdr:ext cx="255324" cy="254000"/>
    <xdr:pic>
      <xdr:nvPicPr>
        <xdr:cNvPr id="1418" name="Picture 1417">
          <a:extLst>
            <a:ext uri="{FF2B5EF4-FFF2-40B4-BE49-F238E27FC236}">
              <a16:creationId xmlns:a16="http://schemas.microsoft.com/office/drawing/2014/main" id="{00000000-0008-0000-0D00-00008A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52839738"/>
          <a:ext cx="255324" cy="254000"/>
        </a:xfrm>
        <a:prstGeom prst="rect">
          <a:avLst/>
        </a:prstGeom>
      </xdr:spPr>
    </xdr:pic>
    <xdr:clientData/>
  </xdr:oneCellAnchor>
  <xdr:oneCellAnchor>
    <xdr:from>
      <xdr:col>6</xdr:col>
      <xdr:colOff>90238</xdr:colOff>
      <xdr:row>452</xdr:row>
      <xdr:rowOff>39688</xdr:rowOff>
    </xdr:from>
    <xdr:ext cx="257674" cy="254000"/>
    <xdr:pic>
      <xdr:nvPicPr>
        <xdr:cNvPr id="1419" name="Picture 1418">
          <a:extLst>
            <a:ext uri="{FF2B5EF4-FFF2-40B4-BE49-F238E27FC236}">
              <a16:creationId xmlns:a16="http://schemas.microsoft.com/office/drawing/2014/main" id="{00000000-0008-0000-0D00-00008B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52839738"/>
          <a:ext cx="257674" cy="254000"/>
        </a:xfrm>
        <a:prstGeom prst="rect">
          <a:avLst/>
        </a:prstGeom>
      </xdr:spPr>
    </xdr:pic>
    <xdr:clientData/>
  </xdr:oneCellAnchor>
  <xdr:oneCellAnchor>
    <xdr:from>
      <xdr:col>2</xdr:col>
      <xdr:colOff>38263</xdr:colOff>
      <xdr:row>453</xdr:row>
      <xdr:rowOff>39688</xdr:rowOff>
    </xdr:from>
    <xdr:ext cx="294948" cy="254000"/>
    <xdr:pic>
      <xdr:nvPicPr>
        <xdr:cNvPr id="1420" name="Picture 1419">
          <a:extLst>
            <a:ext uri="{FF2B5EF4-FFF2-40B4-BE49-F238E27FC236}">
              <a16:creationId xmlns:a16="http://schemas.microsoft.com/office/drawing/2014/main" id="{00000000-0008-0000-0D00-00008C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53173113"/>
          <a:ext cx="294948" cy="254000"/>
        </a:xfrm>
        <a:prstGeom prst="rect">
          <a:avLst/>
        </a:prstGeom>
      </xdr:spPr>
    </xdr:pic>
    <xdr:clientData/>
  </xdr:oneCellAnchor>
  <xdr:oneCellAnchor>
    <xdr:from>
      <xdr:col>6</xdr:col>
      <xdr:colOff>92567</xdr:colOff>
      <xdr:row>453</xdr:row>
      <xdr:rowOff>39688</xdr:rowOff>
    </xdr:from>
    <xdr:ext cx="253016" cy="254000"/>
    <xdr:pic>
      <xdr:nvPicPr>
        <xdr:cNvPr id="1421" name="Picture 1420">
          <a:extLst>
            <a:ext uri="{FF2B5EF4-FFF2-40B4-BE49-F238E27FC236}">
              <a16:creationId xmlns:a16="http://schemas.microsoft.com/office/drawing/2014/main" id="{00000000-0008-0000-0D00-00008D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53173113"/>
          <a:ext cx="253016" cy="254000"/>
        </a:xfrm>
        <a:prstGeom prst="rect">
          <a:avLst/>
        </a:prstGeom>
      </xdr:spPr>
    </xdr:pic>
    <xdr:clientData/>
  </xdr:oneCellAnchor>
  <xdr:oneCellAnchor>
    <xdr:from>
      <xdr:col>2</xdr:col>
      <xdr:colOff>62068</xdr:colOff>
      <xdr:row>457</xdr:row>
      <xdr:rowOff>39688</xdr:rowOff>
    </xdr:from>
    <xdr:ext cx="247339" cy="254000"/>
    <xdr:pic>
      <xdr:nvPicPr>
        <xdr:cNvPr id="1422" name="Picture 1421">
          <a:extLst>
            <a:ext uri="{FF2B5EF4-FFF2-40B4-BE49-F238E27FC236}">
              <a16:creationId xmlns:a16="http://schemas.microsoft.com/office/drawing/2014/main" id="{00000000-0008-0000-0D00-00008E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54573288"/>
          <a:ext cx="247339" cy="254000"/>
        </a:xfrm>
        <a:prstGeom prst="rect">
          <a:avLst/>
        </a:prstGeom>
      </xdr:spPr>
    </xdr:pic>
    <xdr:clientData/>
  </xdr:oneCellAnchor>
  <xdr:oneCellAnchor>
    <xdr:from>
      <xdr:col>6</xdr:col>
      <xdr:colOff>122963</xdr:colOff>
      <xdr:row>457</xdr:row>
      <xdr:rowOff>39688</xdr:rowOff>
    </xdr:from>
    <xdr:ext cx="192225" cy="254000"/>
    <xdr:pic>
      <xdr:nvPicPr>
        <xdr:cNvPr id="1423" name="Picture 1422">
          <a:extLst>
            <a:ext uri="{FF2B5EF4-FFF2-40B4-BE49-F238E27FC236}">
              <a16:creationId xmlns:a16="http://schemas.microsoft.com/office/drawing/2014/main" id="{00000000-0008-0000-0D00-00008F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54573288"/>
          <a:ext cx="192225" cy="254000"/>
        </a:xfrm>
        <a:prstGeom prst="rect">
          <a:avLst/>
        </a:prstGeom>
      </xdr:spPr>
    </xdr:pic>
    <xdr:clientData/>
  </xdr:oneCellAnchor>
  <xdr:oneCellAnchor>
    <xdr:from>
      <xdr:col>2</xdr:col>
      <xdr:colOff>74840</xdr:colOff>
      <xdr:row>458</xdr:row>
      <xdr:rowOff>39688</xdr:rowOff>
    </xdr:from>
    <xdr:ext cx="221796" cy="254000"/>
    <xdr:pic>
      <xdr:nvPicPr>
        <xdr:cNvPr id="1424" name="Picture 1423">
          <a:extLst>
            <a:ext uri="{FF2B5EF4-FFF2-40B4-BE49-F238E27FC236}">
              <a16:creationId xmlns:a16="http://schemas.microsoft.com/office/drawing/2014/main" id="{00000000-0008-0000-0D00-000090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54906663"/>
          <a:ext cx="221796" cy="254000"/>
        </a:xfrm>
        <a:prstGeom prst="rect">
          <a:avLst/>
        </a:prstGeom>
      </xdr:spPr>
    </xdr:pic>
    <xdr:clientData/>
  </xdr:oneCellAnchor>
  <xdr:oneCellAnchor>
    <xdr:from>
      <xdr:col>6</xdr:col>
      <xdr:colOff>91413</xdr:colOff>
      <xdr:row>458</xdr:row>
      <xdr:rowOff>39688</xdr:rowOff>
    </xdr:from>
    <xdr:ext cx="255324" cy="254000"/>
    <xdr:pic>
      <xdr:nvPicPr>
        <xdr:cNvPr id="1425" name="Picture 1424">
          <a:extLst>
            <a:ext uri="{FF2B5EF4-FFF2-40B4-BE49-F238E27FC236}">
              <a16:creationId xmlns:a16="http://schemas.microsoft.com/office/drawing/2014/main" id="{00000000-0008-0000-0D00-000091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54906663"/>
          <a:ext cx="255324" cy="254000"/>
        </a:xfrm>
        <a:prstGeom prst="rect">
          <a:avLst/>
        </a:prstGeom>
      </xdr:spPr>
    </xdr:pic>
    <xdr:clientData/>
  </xdr:oneCellAnchor>
  <xdr:oneCellAnchor>
    <xdr:from>
      <xdr:col>2</xdr:col>
      <xdr:colOff>58076</xdr:colOff>
      <xdr:row>459</xdr:row>
      <xdr:rowOff>39688</xdr:rowOff>
    </xdr:from>
    <xdr:ext cx="255324" cy="254000"/>
    <xdr:pic>
      <xdr:nvPicPr>
        <xdr:cNvPr id="1426" name="Picture 1425">
          <a:extLst>
            <a:ext uri="{FF2B5EF4-FFF2-40B4-BE49-F238E27FC236}">
              <a16:creationId xmlns:a16="http://schemas.microsoft.com/office/drawing/2014/main" id="{00000000-0008-0000-0D00-000092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55240038"/>
          <a:ext cx="255324" cy="254000"/>
        </a:xfrm>
        <a:prstGeom prst="rect">
          <a:avLst/>
        </a:prstGeom>
      </xdr:spPr>
    </xdr:pic>
    <xdr:clientData/>
  </xdr:oneCellAnchor>
  <xdr:oneCellAnchor>
    <xdr:from>
      <xdr:col>6</xdr:col>
      <xdr:colOff>91413</xdr:colOff>
      <xdr:row>459</xdr:row>
      <xdr:rowOff>39688</xdr:rowOff>
    </xdr:from>
    <xdr:ext cx="255324" cy="254000"/>
    <xdr:pic>
      <xdr:nvPicPr>
        <xdr:cNvPr id="1427" name="Picture 1426">
          <a:extLst>
            <a:ext uri="{FF2B5EF4-FFF2-40B4-BE49-F238E27FC236}">
              <a16:creationId xmlns:a16="http://schemas.microsoft.com/office/drawing/2014/main" id="{00000000-0008-0000-0D00-000093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55240038"/>
          <a:ext cx="255324" cy="254000"/>
        </a:xfrm>
        <a:prstGeom prst="rect">
          <a:avLst/>
        </a:prstGeom>
      </xdr:spPr>
    </xdr:pic>
    <xdr:clientData/>
  </xdr:oneCellAnchor>
  <xdr:oneCellAnchor>
    <xdr:from>
      <xdr:col>2</xdr:col>
      <xdr:colOff>56901</xdr:colOff>
      <xdr:row>460</xdr:row>
      <xdr:rowOff>39688</xdr:rowOff>
    </xdr:from>
    <xdr:ext cx="257674" cy="254000"/>
    <xdr:pic>
      <xdr:nvPicPr>
        <xdr:cNvPr id="1428" name="Picture 1427">
          <a:extLst>
            <a:ext uri="{FF2B5EF4-FFF2-40B4-BE49-F238E27FC236}">
              <a16:creationId xmlns:a16="http://schemas.microsoft.com/office/drawing/2014/main" id="{00000000-0008-0000-0D00-000094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55573413"/>
          <a:ext cx="257674" cy="254000"/>
        </a:xfrm>
        <a:prstGeom prst="rect">
          <a:avLst/>
        </a:prstGeom>
      </xdr:spPr>
    </xdr:pic>
    <xdr:clientData/>
  </xdr:oneCellAnchor>
  <xdr:oneCellAnchor>
    <xdr:from>
      <xdr:col>6</xdr:col>
      <xdr:colOff>91413</xdr:colOff>
      <xdr:row>460</xdr:row>
      <xdr:rowOff>39688</xdr:rowOff>
    </xdr:from>
    <xdr:ext cx="255324" cy="254000"/>
    <xdr:pic>
      <xdr:nvPicPr>
        <xdr:cNvPr id="1429" name="Picture 1428">
          <a:extLst>
            <a:ext uri="{FF2B5EF4-FFF2-40B4-BE49-F238E27FC236}">
              <a16:creationId xmlns:a16="http://schemas.microsoft.com/office/drawing/2014/main" id="{00000000-0008-0000-0D00-000095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55573413"/>
          <a:ext cx="255324" cy="254000"/>
        </a:xfrm>
        <a:prstGeom prst="rect">
          <a:avLst/>
        </a:prstGeom>
      </xdr:spPr>
    </xdr:pic>
    <xdr:clientData/>
  </xdr:oneCellAnchor>
  <xdr:oneCellAnchor>
    <xdr:from>
      <xdr:col>2</xdr:col>
      <xdr:colOff>56901</xdr:colOff>
      <xdr:row>461</xdr:row>
      <xdr:rowOff>39688</xdr:rowOff>
    </xdr:from>
    <xdr:ext cx="257674" cy="254000"/>
    <xdr:pic>
      <xdr:nvPicPr>
        <xdr:cNvPr id="1430" name="Picture 1429">
          <a:extLst>
            <a:ext uri="{FF2B5EF4-FFF2-40B4-BE49-F238E27FC236}">
              <a16:creationId xmlns:a16="http://schemas.microsoft.com/office/drawing/2014/main" id="{00000000-0008-0000-0D00-000096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55906788"/>
          <a:ext cx="257674" cy="254000"/>
        </a:xfrm>
        <a:prstGeom prst="rect">
          <a:avLst/>
        </a:prstGeom>
      </xdr:spPr>
    </xdr:pic>
    <xdr:clientData/>
  </xdr:oneCellAnchor>
  <xdr:oneCellAnchor>
    <xdr:from>
      <xdr:col>6</xdr:col>
      <xdr:colOff>91413</xdr:colOff>
      <xdr:row>461</xdr:row>
      <xdr:rowOff>39688</xdr:rowOff>
    </xdr:from>
    <xdr:ext cx="255324" cy="254000"/>
    <xdr:pic>
      <xdr:nvPicPr>
        <xdr:cNvPr id="1431" name="Picture 1430">
          <a:extLst>
            <a:ext uri="{FF2B5EF4-FFF2-40B4-BE49-F238E27FC236}">
              <a16:creationId xmlns:a16="http://schemas.microsoft.com/office/drawing/2014/main" id="{00000000-0008-0000-0D00-000097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55906788"/>
          <a:ext cx="255324" cy="254000"/>
        </a:xfrm>
        <a:prstGeom prst="rect">
          <a:avLst/>
        </a:prstGeom>
      </xdr:spPr>
    </xdr:pic>
    <xdr:clientData/>
  </xdr:oneCellAnchor>
  <xdr:oneCellAnchor>
    <xdr:from>
      <xdr:col>2</xdr:col>
      <xdr:colOff>58170</xdr:colOff>
      <xdr:row>462</xdr:row>
      <xdr:rowOff>39688</xdr:rowOff>
    </xdr:from>
    <xdr:ext cx="255135" cy="254000"/>
    <xdr:pic>
      <xdr:nvPicPr>
        <xdr:cNvPr id="1432" name="Picture 1431">
          <a:extLst>
            <a:ext uri="{FF2B5EF4-FFF2-40B4-BE49-F238E27FC236}">
              <a16:creationId xmlns:a16="http://schemas.microsoft.com/office/drawing/2014/main" id="{00000000-0008-0000-0D00-000098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56240163"/>
          <a:ext cx="255135" cy="254000"/>
        </a:xfrm>
        <a:prstGeom prst="rect">
          <a:avLst/>
        </a:prstGeom>
      </xdr:spPr>
    </xdr:pic>
    <xdr:clientData/>
  </xdr:oneCellAnchor>
  <xdr:oneCellAnchor>
    <xdr:from>
      <xdr:col>6</xdr:col>
      <xdr:colOff>91413</xdr:colOff>
      <xdr:row>462</xdr:row>
      <xdr:rowOff>39688</xdr:rowOff>
    </xdr:from>
    <xdr:ext cx="255324" cy="254000"/>
    <xdr:pic>
      <xdr:nvPicPr>
        <xdr:cNvPr id="1433" name="Picture 1432">
          <a:extLst>
            <a:ext uri="{FF2B5EF4-FFF2-40B4-BE49-F238E27FC236}">
              <a16:creationId xmlns:a16="http://schemas.microsoft.com/office/drawing/2014/main" id="{00000000-0008-0000-0D00-000099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56240163"/>
          <a:ext cx="255324" cy="254000"/>
        </a:xfrm>
        <a:prstGeom prst="rect">
          <a:avLst/>
        </a:prstGeom>
      </xdr:spPr>
    </xdr:pic>
    <xdr:clientData/>
  </xdr:oneCellAnchor>
  <xdr:oneCellAnchor>
    <xdr:from>
      <xdr:col>2</xdr:col>
      <xdr:colOff>59230</xdr:colOff>
      <xdr:row>463</xdr:row>
      <xdr:rowOff>39688</xdr:rowOff>
    </xdr:from>
    <xdr:ext cx="253016" cy="254000"/>
    <xdr:pic>
      <xdr:nvPicPr>
        <xdr:cNvPr id="1434" name="Picture 1433">
          <a:extLst>
            <a:ext uri="{FF2B5EF4-FFF2-40B4-BE49-F238E27FC236}">
              <a16:creationId xmlns:a16="http://schemas.microsoft.com/office/drawing/2014/main" id="{00000000-0008-0000-0D00-00009A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56573538"/>
          <a:ext cx="253016" cy="254000"/>
        </a:xfrm>
        <a:prstGeom prst="rect">
          <a:avLst/>
        </a:prstGeom>
      </xdr:spPr>
    </xdr:pic>
    <xdr:clientData/>
  </xdr:oneCellAnchor>
  <xdr:oneCellAnchor>
    <xdr:from>
      <xdr:col>6</xdr:col>
      <xdr:colOff>104283</xdr:colOff>
      <xdr:row>463</xdr:row>
      <xdr:rowOff>39688</xdr:rowOff>
    </xdr:from>
    <xdr:ext cx="229585" cy="254000"/>
    <xdr:pic>
      <xdr:nvPicPr>
        <xdr:cNvPr id="1435" name="Picture 1434">
          <a:extLst>
            <a:ext uri="{FF2B5EF4-FFF2-40B4-BE49-F238E27FC236}">
              <a16:creationId xmlns:a16="http://schemas.microsoft.com/office/drawing/2014/main" id="{00000000-0008-0000-0D00-00009B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56573538"/>
          <a:ext cx="229585" cy="254000"/>
        </a:xfrm>
        <a:prstGeom prst="rect">
          <a:avLst/>
        </a:prstGeom>
      </xdr:spPr>
    </xdr:pic>
    <xdr:clientData/>
  </xdr:oneCellAnchor>
  <xdr:oneCellAnchor>
    <xdr:from>
      <xdr:col>2</xdr:col>
      <xdr:colOff>72280</xdr:colOff>
      <xdr:row>464</xdr:row>
      <xdr:rowOff>39688</xdr:rowOff>
    </xdr:from>
    <xdr:ext cx="226914" cy="254000"/>
    <xdr:pic>
      <xdr:nvPicPr>
        <xdr:cNvPr id="1436" name="Picture 1435">
          <a:extLst>
            <a:ext uri="{FF2B5EF4-FFF2-40B4-BE49-F238E27FC236}">
              <a16:creationId xmlns:a16="http://schemas.microsoft.com/office/drawing/2014/main" id="{00000000-0008-0000-0D00-00009C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56906913"/>
          <a:ext cx="226914" cy="254000"/>
        </a:xfrm>
        <a:prstGeom prst="rect">
          <a:avLst/>
        </a:prstGeom>
      </xdr:spPr>
    </xdr:pic>
    <xdr:clientData/>
  </xdr:oneCellAnchor>
  <xdr:oneCellAnchor>
    <xdr:from>
      <xdr:col>6</xdr:col>
      <xdr:colOff>71601</xdr:colOff>
      <xdr:row>464</xdr:row>
      <xdr:rowOff>39688</xdr:rowOff>
    </xdr:from>
    <xdr:ext cx="294948" cy="254000"/>
    <xdr:pic>
      <xdr:nvPicPr>
        <xdr:cNvPr id="1437" name="Picture 1436">
          <a:extLst>
            <a:ext uri="{FF2B5EF4-FFF2-40B4-BE49-F238E27FC236}">
              <a16:creationId xmlns:a16="http://schemas.microsoft.com/office/drawing/2014/main" id="{00000000-0008-0000-0D00-00009D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56906913"/>
          <a:ext cx="294948" cy="254000"/>
        </a:xfrm>
        <a:prstGeom prst="rect">
          <a:avLst/>
        </a:prstGeom>
      </xdr:spPr>
    </xdr:pic>
    <xdr:clientData/>
  </xdr:oneCellAnchor>
  <xdr:oneCellAnchor>
    <xdr:from>
      <xdr:col>2</xdr:col>
      <xdr:colOff>58076</xdr:colOff>
      <xdr:row>465</xdr:row>
      <xdr:rowOff>39688</xdr:rowOff>
    </xdr:from>
    <xdr:ext cx="255324" cy="254000"/>
    <xdr:pic>
      <xdr:nvPicPr>
        <xdr:cNvPr id="1438" name="Picture 1437">
          <a:extLst>
            <a:ext uri="{FF2B5EF4-FFF2-40B4-BE49-F238E27FC236}">
              <a16:creationId xmlns:a16="http://schemas.microsoft.com/office/drawing/2014/main" id="{00000000-0008-0000-0D00-00009E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57240288"/>
          <a:ext cx="255324" cy="254000"/>
        </a:xfrm>
        <a:prstGeom prst="rect">
          <a:avLst/>
        </a:prstGeom>
      </xdr:spPr>
    </xdr:pic>
    <xdr:clientData/>
  </xdr:oneCellAnchor>
  <xdr:oneCellAnchor>
    <xdr:from>
      <xdr:col>6</xdr:col>
      <xdr:colOff>91507</xdr:colOff>
      <xdr:row>465</xdr:row>
      <xdr:rowOff>39688</xdr:rowOff>
    </xdr:from>
    <xdr:ext cx="255135" cy="254000"/>
    <xdr:pic>
      <xdr:nvPicPr>
        <xdr:cNvPr id="1439" name="Picture 1438">
          <a:extLst>
            <a:ext uri="{FF2B5EF4-FFF2-40B4-BE49-F238E27FC236}">
              <a16:creationId xmlns:a16="http://schemas.microsoft.com/office/drawing/2014/main" id="{00000000-0008-0000-0D00-00009F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57240288"/>
          <a:ext cx="255135" cy="254000"/>
        </a:xfrm>
        <a:prstGeom prst="rect">
          <a:avLst/>
        </a:prstGeom>
      </xdr:spPr>
    </xdr:pic>
    <xdr:clientData/>
  </xdr:oneCellAnchor>
  <xdr:oneCellAnchor>
    <xdr:from>
      <xdr:col>2</xdr:col>
      <xdr:colOff>58076</xdr:colOff>
      <xdr:row>466</xdr:row>
      <xdr:rowOff>39688</xdr:rowOff>
    </xdr:from>
    <xdr:ext cx="255324" cy="254000"/>
    <xdr:pic>
      <xdr:nvPicPr>
        <xdr:cNvPr id="1440" name="Picture 1439">
          <a:extLst>
            <a:ext uri="{FF2B5EF4-FFF2-40B4-BE49-F238E27FC236}">
              <a16:creationId xmlns:a16="http://schemas.microsoft.com/office/drawing/2014/main" id="{00000000-0008-0000-0D00-0000A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57573663"/>
          <a:ext cx="255324" cy="254000"/>
        </a:xfrm>
        <a:prstGeom prst="rect">
          <a:avLst/>
        </a:prstGeom>
      </xdr:spPr>
    </xdr:pic>
    <xdr:clientData/>
  </xdr:oneCellAnchor>
  <xdr:oneCellAnchor>
    <xdr:from>
      <xdr:col>6</xdr:col>
      <xdr:colOff>112966</xdr:colOff>
      <xdr:row>466</xdr:row>
      <xdr:rowOff>39688</xdr:rowOff>
    </xdr:from>
    <xdr:ext cx="212218" cy="254000"/>
    <xdr:pic>
      <xdr:nvPicPr>
        <xdr:cNvPr id="1441" name="Picture 1440">
          <a:extLst>
            <a:ext uri="{FF2B5EF4-FFF2-40B4-BE49-F238E27FC236}">
              <a16:creationId xmlns:a16="http://schemas.microsoft.com/office/drawing/2014/main" id="{00000000-0008-0000-0D00-0000A1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57573663"/>
          <a:ext cx="212218" cy="254000"/>
        </a:xfrm>
        <a:prstGeom prst="rect">
          <a:avLst/>
        </a:prstGeom>
      </xdr:spPr>
    </xdr:pic>
    <xdr:clientData/>
  </xdr:oneCellAnchor>
  <xdr:oneCellAnchor>
    <xdr:from>
      <xdr:col>2</xdr:col>
      <xdr:colOff>79629</xdr:colOff>
      <xdr:row>470</xdr:row>
      <xdr:rowOff>39688</xdr:rowOff>
    </xdr:from>
    <xdr:ext cx="212218" cy="254000"/>
    <xdr:pic>
      <xdr:nvPicPr>
        <xdr:cNvPr id="1442" name="Picture 1441">
          <a:extLst>
            <a:ext uri="{FF2B5EF4-FFF2-40B4-BE49-F238E27FC236}">
              <a16:creationId xmlns:a16="http://schemas.microsoft.com/office/drawing/2014/main" id="{00000000-0008-0000-0D00-0000A2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58973838"/>
          <a:ext cx="212218" cy="254000"/>
        </a:xfrm>
        <a:prstGeom prst="rect">
          <a:avLst/>
        </a:prstGeom>
      </xdr:spPr>
    </xdr:pic>
    <xdr:clientData/>
  </xdr:oneCellAnchor>
  <xdr:oneCellAnchor>
    <xdr:from>
      <xdr:col>6</xdr:col>
      <xdr:colOff>91413</xdr:colOff>
      <xdr:row>470</xdr:row>
      <xdr:rowOff>39688</xdr:rowOff>
    </xdr:from>
    <xdr:ext cx="255324" cy="254000"/>
    <xdr:pic>
      <xdr:nvPicPr>
        <xdr:cNvPr id="1443" name="Picture 1442">
          <a:extLst>
            <a:ext uri="{FF2B5EF4-FFF2-40B4-BE49-F238E27FC236}">
              <a16:creationId xmlns:a16="http://schemas.microsoft.com/office/drawing/2014/main" id="{00000000-0008-0000-0D00-0000A3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58973838"/>
          <a:ext cx="255324" cy="254000"/>
        </a:xfrm>
        <a:prstGeom prst="rect">
          <a:avLst/>
        </a:prstGeom>
      </xdr:spPr>
    </xdr:pic>
    <xdr:clientData/>
  </xdr:oneCellAnchor>
  <xdr:oneCellAnchor>
    <xdr:from>
      <xdr:col>2</xdr:col>
      <xdr:colOff>89625</xdr:colOff>
      <xdr:row>471</xdr:row>
      <xdr:rowOff>39688</xdr:rowOff>
    </xdr:from>
    <xdr:ext cx="192225" cy="254000"/>
    <xdr:pic>
      <xdr:nvPicPr>
        <xdr:cNvPr id="1444" name="Picture 1443">
          <a:extLst>
            <a:ext uri="{FF2B5EF4-FFF2-40B4-BE49-F238E27FC236}">
              <a16:creationId xmlns:a16="http://schemas.microsoft.com/office/drawing/2014/main" id="{00000000-0008-0000-0D00-0000A4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59307213"/>
          <a:ext cx="192225" cy="254000"/>
        </a:xfrm>
        <a:prstGeom prst="rect">
          <a:avLst/>
        </a:prstGeom>
      </xdr:spPr>
    </xdr:pic>
    <xdr:clientData/>
  </xdr:oneCellAnchor>
  <xdr:oneCellAnchor>
    <xdr:from>
      <xdr:col>6</xdr:col>
      <xdr:colOff>90238</xdr:colOff>
      <xdr:row>471</xdr:row>
      <xdr:rowOff>39688</xdr:rowOff>
    </xdr:from>
    <xdr:ext cx="257674" cy="254000"/>
    <xdr:pic>
      <xdr:nvPicPr>
        <xdr:cNvPr id="1445" name="Picture 1444">
          <a:extLst>
            <a:ext uri="{FF2B5EF4-FFF2-40B4-BE49-F238E27FC236}">
              <a16:creationId xmlns:a16="http://schemas.microsoft.com/office/drawing/2014/main" id="{00000000-0008-0000-0D00-0000A5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59307213"/>
          <a:ext cx="257674" cy="254000"/>
        </a:xfrm>
        <a:prstGeom prst="rect">
          <a:avLst/>
        </a:prstGeom>
      </xdr:spPr>
    </xdr:pic>
    <xdr:clientData/>
  </xdr:oneCellAnchor>
  <xdr:oneCellAnchor>
    <xdr:from>
      <xdr:col>2</xdr:col>
      <xdr:colOff>58076</xdr:colOff>
      <xdr:row>472</xdr:row>
      <xdr:rowOff>39688</xdr:rowOff>
    </xdr:from>
    <xdr:ext cx="255324" cy="254000"/>
    <xdr:pic>
      <xdr:nvPicPr>
        <xdr:cNvPr id="1446" name="Picture 1445">
          <a:extLst>
            <a:ext uri="{FF2B5EF4-FFF2-40B4-BE49-F238E27FC236}">
              <a16:creationId xmlns:a16="http://schemas.microsoft.com/office/drawing/2014/main" id="{00000000-0008-0000-0D00-0000A6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59640588"/>
          <a:ext cx="255324" cy="254000"/>
        </a:xfrm>
        <a:prstGeom prst="rect">
          <a:avLst/>
        </a:prstGeom>
      </xdr:spPr>
    </xdr:pic>
    <xdr:clientData/>
  </xdr:oneCellAnchor>
  <xdr:oneCellAnchor>
    <xdr:from>
      <xdr:col>6</xdr:col>
      <xdr:colOff>91507</xdr:colOff>
      <xdr:row>472</xdr:row>
      <xdr:rowOff>39688</xdr:rowOff>
    </xdr:from>
    <xdr:ext cx="255135" cy="254000"/>
    <xdr:pic>
      <xdr:nvPicPr>
        <xdr:cNvPr id="1447" name="Picture 1446">
          <a:extLst>
            <a:ext uri="{FF2B5EF4-FFF2-40B4-BE49-F238E27FC236}">
              <a16:creationId xmlns:a16="http://schemas.microsoft.com/office/drawing/2014/main" id="{00000000-0008-0000-0D00-0000A7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59640588"/>
          <a:ext cx="255135" cy="254000"/>
        </a:xfrm>
        <a:prstGeom prst="rect">
          <a:avLst/>
        </a:prstGeom>
      </xdr:spPr>
    </xdr:pic>
    <xdr:clientData/>
  </xdr:oneCellAnchor>
  <xdr:oneCellAnchor>
    <xdr:from>
      <xdr:col>2</xdr:col>
      <xdr:colOff>58076</xdr:colOff>
      <xdr:row>473</xdr:row>
      <xdr:rowOff>39688</xdr:rowOff>
    </xdr:from>
    <xdr:ext cx="255324" cy="254000"/>
    <xdr:pic>
      <xdr:nvPicPr>
        <xdr:cNvPr id="1448" name="Picture 1447">
          <a:extLst>
            <a:ext uri="{FF2B5EF4-FFF2-40B4-BE49-F238E27FC236}">
              <a16:creationId xmlns:a16="http://schemas.microsoft.com/office/drawing/2014/main" id="{00000000-0008-0000-0D00-0000A8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59973963"/>
          <a:ext cx="255324" cy="254000"/>
        </a:xfrm>
        <a:prstGeom prst="rect">
          <a:avLst/>
        </a:prstGeom>
      </xdr:spPr>
    </xdr:pic>
    <xdr:clientData/>
  </xdr:oneCellAnchor>
  <xdr:oneCellAnchor>
    <xdr:from>
      <xdr:col>6</xdr:col>
      <xdr:colOff>108177</xdr:colOff>
      <xdr:row>473</xdr:row>
      <xdr:rowOff>39688</xdr:rowOff>
    </xdr:from>
    <xdr:ext cx="221796" cy="254000"/>
    <xdr:pic>
      <xdr:nvPicPr>
        <xdr:cNvPr id="1449" name="Picture 1448">
          <a:extLst>
            <a:ext uri="{FF2B5EF4-FFF2-40B4-BE49-F238E27FC236}">
              <a16:creationId xmlns:a16="http://schemas.microsoft.com/office/drawing/2014/main" id="{00000000-0008-0000-0D00-0000A9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59973963"/>
          <a:ext cx="221796" cy="254000"/>
        </a:xfrm>
        <a:prstGeom prst="rect">
          <a:avLst/>
        </a:prstGeom>
      </xdr:spPr>
    </xdr:pic>
    <xdr:clientData/>
  </xdr:oneCellAnchor>
  <xdr:oneCellAnchor>
    <xdr:from>
      <xdr:col>2</xdr:col>
      <xdr:colOff>58076</xdr:colOff>
      <xdr:row>474</xdr:row>
      <xdr:rowOff>39688</xdr:rowOff>
    </xdr:from>
    <xdr:ext cx="255324" cy="254000"/>
    <xdr:pic>
      <xdr:nvPicPr>
        <xdr:cNvPr id="1450" name="Picture 1449">
          <a:extLst>
            <a:ext uri="{FF2B5EF4-FFF2-40B4-BE49-F238E27FC236}">
              <a16:creationId xmlns:a16="http://schemas.microsoft.com/office/drawing/2014/main" id="{00000000-0008-0000-0D00-0000AA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60307338"/>
          <a:ext cx="255324" cy="254000"/>
        </a:xfrm>
        <a:prstGeom prst="rect">
          <a:avLst/>
        </a:prstGeom>
      </xdr:spPr>
    </xdr:pic>
    <xdr:clientData/>
  </xdr:oneCellAnchor>
  <xdr:oneCellAnchor>
    <xdr:from>
      <xdr:col>6</xdr:col>
      <xdr:colOff>92567</xdr:colOff>
      <xdr:row>474</xdr:row>
      <xdr:rowOff>39688</xdr:rowOff>
    </xdr:from>
    <xdr:ext cx="253016" cy="254000"/>
    <xdr:pic>
      <xdr:nvPicPr>
        <xdr:cNvPr id="1451" name="Picture 1450">
          <a:extLst>
            <a:ext uri="{FF2B5EF4-FFF2-40B4-BE49-F238E27FC236}">
              <a16:creationId xmlns:a16="http://schemas.microsoft.com/office/drawing/2014/main" id="{00000000-0008-0000-0D00-0000AB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60307338"/>
          <a:ext cx="253016" cy="254000"/>
        </a:xfrm>
        <a:prstGeom prst="rect">
          <a:avLst/>
        </a:prstGeom>
      </xdr:spPr>
    </xdr:pic>
    <xdr:clientData/>
  </xdr:oneCellAnchor>
  <xdr:oneCellAnchor>
    <xdr:from>
      <xdr:col>2</xdr:col>
      <xdr:colOff>58170</xdr:colOff>
      <xdr:row>475</xdr:row>
      <xdr:rowOff>39688</xdr:rowOff>
    </xdr:from>
    <xdr:ext cx="255135" cy="254000"/>
    <xdr:pic>
      <xdr:nvPicPr>
        <xdr:cNvPr id="1452" name="Picture 1451">
          <a:extLst>
            <a:ext uri="{FF2B5EF4-FFF2-40B4-BE49-F238E27FC236}">
              <a16:creationId xmlns:a16="http://schemas.microsoft.com/office/drawing/2014/main" id="{00000000-0008-0000-0D00-0000AC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60640713"/>
          <a:ext cx="255135" cy="254000"/>
        </a:xfrm>
        <a:prstGeom prst="rect">
          <a:avLst/>
        </a:prstGeom>
      </xdr:spPr>
    </xdr:pic>
    <xdr:clientData/>
  </xdr:oneCellAnchor>
  <xdr:oneCellAnchor>
    <xdr:from>
      <xdr:col>6</xdr:col>
      <xdr:colOff>91413</xdr:colOff>
      <xdr:row>475</xdr:row>
      <xdr:rowOff>39688</xdr:rowOff>
    </xdr:from>
    <xdr:ext cx="255324" cy="254000"/>
    <xdr:pic>
      <xdr:nvPicPr>
        <xdr:cNvPr id="1453" name="Picture 1452">
          <a:extLst>
            <a:ext uri="{FF2B5EF4-FFF2-40B4-BE49-F238E27FC236}">
              <a16:creationId xmlns:a16="http://schemas.microsoft.com/office/drawing/2014/main" id="{00000000-0008-0000-0D00-0000AD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60640713"/>
          <a:ext cx="255324" cy="254000"/>
        </a:xfrm>
        <a:prstGeom prst="rect">
          <a:avLst/>
        </a:prstGeom>
      </xdr:spPr>
    </xdr:pic>
    <xdr:clientData/>
  </xdr:oneCellAnchor>
  <xdr:oneCellAnchor>
    <xdr:from>
      <xdr:col>2</xdr:col>
      <xdr:colOff>58076</xdr:colOff>
      <xdr:row>476</xdr:row>
      <xdr:rowOff>39688</xdr:rowOff>
    </xdr:from>
    <xdr:ext cx="255324" cy="254000"/>
    <xdr:pic>
      <xdr:nvPicPr>
        <xdr:cNvPr id="1454" name="Picture 1453">
          <a:extLst>
            <a:ext uri="{FF2B5EF4-FFF2-40B4-BE49-F238E27FC236}">
              <a16:creationId xmlns:a16="http://schemas.microsoft.com/office/drawing/2014/main" id="{00000000-0008-0000-0D00-0000AE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60974088"/>
          <a:ext cx="255324" cy="254000"/>
        </a:xfrm>
        <a:prstGeom prst="rect">
          <a:avLst/>
        </a:prstGeom>
      </xdr:spPr>
    </xdr:pic>
    <xdr:clientData/>
  </xdr:oneCellAnchor>
  <xdr:oneCellAnchor>
    <xdr:from>
      <xdr:col>6</xdr:col>
      <xdr:colOff>91413</xdr:colOff>
      <xdr:row>476</xdr:row>
      <xdr:rowOff>39688</xdr:rowOff>
    </xdr:from>
    <xdr:ext cx="255324" cy="254000"/>
    <xdr:pic>
      <xdr:nvPicPr>
        <xdr:cNvPr id="1455" name="Picture 1454">
          <a:extLst>
            <a:ext uri="{FF2B5EF4-FFF2-40B4-BE49-F238E27FC236}">
              <a16:creationId xmlns:a16="http://schemas.microsoft.com/office/drawing/2014/main" id="{00000000-0008-0000-0D00-0000AF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60974088"/>
          <a:ext cx="255324" cy="254000"/>
        </a:xfrm>
        <a:prstGeom prst="rect">
          <a:avLst/>
        </a:prstGeom>
      </xdr:spPr>
    </xdr:pic>
    <xdr:clientData/>
  </xdr:oneCellAnchor>
  <xdr:oneCellAnchor>
    <xdr:from>
      <xdr:col>2</xdr:col>
      <xdr:colOff>58076</xdr:colOff>
      <xdr:row>477</xdr:row>
      <xdr:rowOff>39688</xdr:rowOff>
    </xdr:from>
    <xdr:ext cx="255324" cy="254000"/>
    <xdr:pic>
      <xdr:nvPicPr>
        <xdr:cNvPr id="1456" name="Picture 1455">
          <a:extLst>
            <a:ext uri="{FF2B5EF4-FFF2-40B4-BE49-F238E27FC236}">
              <a16:creationId xmlns:a16="http://schemas.microsoft.com/office/drawing/2014/main" id="{00000000-0008-0000-0D00-0000B0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61307463"/>
          <a:ext cx="255324" cy="254000"/>
        </a:xfrm>
        <a:prstGeom prst="rect">
          <a:avLst/>
        </a:prstGeom>
      </xdr:spPr>
    </xdr:pic>
    <xdr:clientData/>
  </xdr:oneCellAnchor>
  <xdr:oneCellAnchor>
    <xdr:from>
      <xdr:col>6</xdr:col>
      <xdr:colOff>105618</xdr:colOff>
      <xdr:row>477</xdr:row>
      <xdr:rowOff>39688</xdr:rowOff>
    </xdr:from>
    <xdr:ext cx="226914" cy="254000"/>
    <xdr:pic>
      <xdr:nvPicPr>
        <xdr:cNvPr id="1457" name="Picture 1456">
          <a:extLst>
            <a:ext uri="{FF2B5EF4-FFF2-40B4-BE49-F238E27FC236}">
              <a16:creationId xmlns:a16="http://schemas.microsoft.com/office/drawing/2014/main" id="{00000000-0008-0000-0D00-0000B1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61307463"/>
          <a:ext cx="226914" cy="254000"/>
        </a:xfrm>
        <a:prstGeom prst="rect">
          <a:avLst/>
        </a:prstGeom>
      </xdr:spPr>
    </xdr:pic>
    <xdr:clientData/>
  </xdr:oneCellAnchor>
  <xdr:oneCellAnchor>
    <xdr:from>
      <xdr:col>2</xdr:col>
      <xdr:colOff>70945</xdr:colOff>
      <xdr:row>478</xdr:row>
      <xdr:rowOff>39688</xdr:rowOff>
    </xdr:from>
    <xdr:ext cx="229585" cy="254000"/>
    <xdr:pic>
      <xdr:nvPicPr>
        <xdr:cNvPr id="1458" name="Picture 1457">
          <a:extLst>
            <a:ext uri="{FF2B5EF4-FFF2-40B4-BE49-F238E27FC236}">
              <a16:creationId xmlns:a16="http://schemas.microsoft.com/office/drawing/2014/main" id="{00000000-0008-0000-0D00-0000B2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61640838"/>
          <a:ext cx="229585" cy="254000"/>
        </a:xfrm>
        <a:prstGeom prst="rect">
          <a:avLst/>
        </a:prstGeom>
      </xdr:spPr>
    </xdr:pic>
    <xdr:clientData/>
  </xdr:oneCellAnchor>
  <xdr:oneCellAnchor>
    <xdr:from>
      <xdr:col>6</xdr:col>
      <xdr:colOff>90238</xdr:colOff>
      <xdr:row>478</xdr:row>
      <xdr:rowOff>39688</xdr:rowOff>
    </xdr:from>
    <xdr:ext cx="257674" cy="254000"/>
    <xdr:pic>
      <xdr:nvPicPr>
        <xdr:cNvPr id="1459" name="Picture 1458">
          <a:extLst>
            <a:ext uri="{FF2B5EF4-FFF2-40B4-BE49-F238E27FC236}">
              <a16:creationId xmlns:a16="http://schemas.microsoft.com/office/drawing/2014/main" id="{00000000-0008-0000-0D00-0000B3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61640838"/>
          <a:ext cx="257674" cy="254000"/>
        </a:xfrm>
        <a:prstGeom prst="rect">
          <a:avLst/>
        </a:prstGeom>
      </xdr:spPr>
    </xdr:pic>
    <xdr:clientData/>
  </xdr:oneCellAnchor>
  <xdr:oneCellAnchor>
    <xdr:from>
      <xdr:col>2</xdr:col>
      <xdr:colOff>38263</xdr:colOff>
      <xdr:row>479</xdr:row>
      <xdr:rowOff>39688</xdr:rowOff>
    </xdr:from>
    <xdr:ext cx="294948" cy="254000"/>
    <xdr:pic>
      <xdr:nvPicPr>
        <xdr:cNvPr id="1460" name="Picture 1459">
          <a:extLst>
            <a:ext uri="{FF2B5EF4-FFF2-40B4-BE49-F238E27FC236}">
              <a16:creationId xmlns:a16="http://schemas.microsoft.com/office/drawing/2014/main" id="{00000000-0008-0000-0D00-0000B4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61974213"/>
          <a:ext cx="294948" cy="254000"/>
        </a:xfrm>
        <a:prstGeom prst="rect">
          <a:avLst/>
        </a:prstGeom>
      </xdr:spPr>
    </xdr:pic>
    <xdr:clientData/>
  </xdr:oneCellAnchor>
  <xdr:oneCellAnchor>
    <xdr:from>
      <xdr:col>6</xdr:col>
      <xdr:colOff>95406</xdr:colOff>
      <xdr:row>479</xdr:row>
      <xdr:rowOff>39688</xdr:rowOff>
    </xdr:from>
    <xdr:ext cx="247339" cy="254000"/>
    <xdr:pic>
      <xdr:nvPicPr>
        <xdr:cNvPr id="1461" name="Picture 1460">
          <a:extLst>
            <a:ext uri="{FF2B5EF4-FFF2-40B4-BE49-F238E27FC236}">
              <a16:creationId xmlns:a16="http://schemas.microsoft.com/office/drawing/2014/main" id="{00000000-0008-0000-0D00-0000B5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61974213"/>
          <a:ext cx="247339" cy="254000"/>
        </a:xfrm>
        <a:prstGeom prst="rect">
          <a:avLst/>
        </a:prstGeom>
      </xdr:spPr>
    </xdr:pic>
    <xdr:clientData/>
  </xdr:oneCellAnchor>
  <xdr:oneCellAnchor>
    <xdr:from>
      <xdr:col>2</xdr:col>
      <xdr:colOff>62068</xdr:colOff>
      <xdr:row>483</xdr:row>
      <xdr:rowOff>39688</xdr:rowOff>
    </xdr:from>
    <xdr:ext cx="247339" cy="254000"/>
    <xdr:pic>
      <xdr:nvPicPr>
        <xdr:cNvPr id="1462" name="Picture 1461">
          <a:extLst>
            <a:ext uri="{FF2B5EF4-FFF2-40B4-BE49-F238E27FC236}">
              <a16:creationId xmlns:a16="http://schemas.microsoft.com/office/drawing/2014/main" id="{00000000-0008-0000-0D00-0000B6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63374388"/>
          <a:ext cx="247339" cy="254000"/>
        </a:xfrm>
        <a:prstGeom prst="rect">
          <a:avLst/>
        </a:prstGeom>
      </xdr:spPr>
    </xdr:pic>
    <xdr:clientData/>
  </xdr:oneCellAnchor>
  <xdr:oneCellAnchor>
    <xdr:from>
      <xdr:col>6</xdr:col>
      <xdr:colOff>91413</xdr:colOff>
      <xdr:row>483</xdr:row>
      <xdr:rowOff>39688</xdr:rowOff>
    </xdr:from>
    <xdr:ext cx="255324" cy="254000"/>
    <xdr:pic>
      <xdr:nvPicPr>
        <xdr:cNvPr id="1463" name="Picture 1462">
          <a:extLst>
            <a:ext uri="{FF2B5EF4-FFF2-40B4-BE49-F238E27FC236}">
              <a16:creationId xmlns:a16="http://schemas.microsoft.com/office/drawing/2014/main" id="{00000000-0008-0000-0D00-0000B7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63374388"/>
          <a:ext cx="255324" cy="254000"/>
        </a:xfrm>
        <a:prstGeom prst="rect">
          <a:avLst/>
        </a:prstGeom>
      </xdr:spPr>
    </xdr:pic>
    <xdr:clientData/>
  </xdr:oneCellAnchor>
  <xdr:oneCellAnchor>
    <xdr:from>
      <xdr:col>2</xdr:col>
      <xdr:colOff>74840</xdr:colOff>
      <xdr:row>484</xdr:row>
      <xdr:rowOff>39688</xdr:rowOff>
    </xdr:from>
    <xdr:ext cx="221796" cy="254000"/>
    <xdr:pic>
      <xdr:nvPicPr>
        <xdr:cNvPr id="1464" name="Picture 1463">
          <a:extLst>
            <a:ext uri="{FF2B5EF4-FFF2-40B4-BE49-F238E27FC236}">
              <a16:creationId xmlns:a16="http://schemas.microsoft.com/office/drawing/2014/main" id="{00000000-0008-0000-0D00-0000B8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63707763"/>
          <a:ext cx="221796" cy="254000"/>
        </a:xfrm>
        <a:prstGeom prst="rect">
          <a:avLst/>
        </a:prstGeom>
      </xdr:spPr>
    </xdr:pic>
    <xdr:clientData/>
  </xdr:oneCellAnchor>
  <xdr:oneCellAnchor>
    <xdr:from>
      <xdr:col>6</xdr:col>
      <xdr:colOff>91413</xdr:colOff>
      <xdr:row>484</xdr:row>
      <xdr:rowOff>39688</xdr:rowOff>
    </xdr:from>
    <xdr:ext cx="255324" cy="254000"/>
    <xdr:pic>
      <xdr:nvPicPr>
        <xdr:cNvPr id="1465" name="Picture 1464">
          <a:extLst>
            <a:ext uri="{FF2B5EF4-FFF2-40B4-BE49-F238E27FC236}">
              <a16:creationId xmlns:a16="http://schemas.microsoft.com/office/drawing/2014/main" id="{00000000-0008-0000-0D00-0000B9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63707763"/>
          <a:ext cx="255324" cy="254000"/>
        </a:xfrm>
        <a:prstGeom prst="rect">
          <a:avLst/>
        </a:prstGeom>
      </xdr:spPr>
    </xdr:pic>
    <xdr:clientData/>
  </xdr:oneCellAnchor>
  <xdr:oneCellAnchor>
    <xdr:from>
      <xdr:col>2</xdr:col>
      <xdr:colOff>58076</xdr:colOff>
      <xdr:row>485</xdr:row>
      <xdr:rowOff>39688</xdr:rowOff>
    </xdr:from>
    <xdr:ext cx="255324" cy="254000"/>
    <xdr:pic>
      <xdr:nvPicPr>
        <xdr:cNvPr id="1466" name="Picture 1465">
          <a:extLst>
            <a:ext uri="{FF2B5EF4-FFF2-40B4-BE49-F238E27FC236}">
              <a16:creationId xmlns:a16="http://schemas.microsoft.com/office/drawing/2014/main" id="{00000000-0008-0000-0D00-0000BA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64041138"/>
          <a:ext cx="255324" cy="254000"/>
        </a:xfrm>
        <a:prstGeom prst="rect">
          <a:avLst/>
        </a:prstGeom>
      </xdr:spPr>
    </xdr:pic>
    <xdr:clientData/>
  </xdr:oneCellAnchor>
  <xdr:oneCellAnchor>
    <xdr:from>
      <xdr:col>6</xdr:col>
      <xdr:colOff>91413</xdr:colOff>
      <xdr:row>485</xdr:row>
      <xdr:rowOff>39688</xdr:rowOff>
    </xdr:from>
    <xdr:ext cx="255324" cy="254000"/>
    <xdr:pic>
      <xdr:nvPicPr>
        <xdr:cNvPr id="1467" name="Picture 1466">
          <a:extLst>
            <a:ext uri="{FF2B5EF4-FFF2-40B4-BE49-F238E27FC236}">
              <a16:creationId xmlns:a16="http://schemas.microsoft.com/office/drawing/2014/main" id="{00000000-0008-0000-0D00-0000BB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64041138"/>
          <a:ext cx="255324" cy="254000"/>
        </a:xfrm>
        <a:prstGeom prst="rect">
          <a:avLst/>
        </a:prstGeom>
      </xdr:spPr>
    </xdr:pic>
    <xdr:clientData/>
  </xdr:oneCellAnchor>
  <xdr:oneCellAnchor>
    <xdr:from>
      <xdr:col>2</xdr:col>
      <xdr:colOff>56901</xdr:colOff>
      <xdr:row>486</xdr:row>
      <xdr:rowOff>39688</xdr:rowOff>
    </xdr:from>
    <xdr:ext cx="257674" cy="254000"/>
    <xdr:pic>
      <xdr:nvPicPr>
        <xdr:cNvPr id="1468" name="Picture 1467">
          <a:extLst>
            <a:ext uri="{FF2B5EF4-FFF2-40B4-BE49-F238E27FC236}">
              <a16:creationId xmlns:a16="http://schemas.microsoft.com/office/drawing/2014/main" id="{00000000-0008-0000-0D00-0000BC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64374513"/>
          <a:ext cx="257674" cy="254000"/>
        </a:xfrm>
        <a:prstGeom prst="rect">
          <a:avLst/>
        </a:prstGeom>
      </xdr:spPr>
    </xdr:pic>
    <xdr:clientData/>
  </xdr:oneCellAnchor>
  <xdr:oneCellAnchor>
    <xdr:from>
      <xdr:col>6</xdr:col>
      <xdr:colOff>91413</xdr:colOff>
      <xdr:row>486</xdr:row>
      <xdr:rowOff>39688</xdr:rowOff>
    </xdr:from>
    <xdr:ext cx="255324" cy="254000"/>
    <xdr:pic>
      <xdr:nvPicPr>
        <xdr:cNvPr id="1469" name="Picture 1468">
          <a:extLst>
            <a:ext uri="{FF2B5EF4-FFF2-40B4-BE49-F238E27FC236}">
              <a16:creationId xmlns:a16="http://schemas.microsoft.com/office/drawing/2014/main" id="{00000000-0008-0000-0D00-0000BD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64374513"/>
          <a:ext cx="255324" cy="254000"/>
        </a:xfrm>
        <a:prstGeom prst="rect">
          <a:avLst/>
        </a:prstGeom>
      </xdr:spPr>
    </xdr:pic>
    <xdr:clientData/>
  </xdr:oneCellAnchor>
  <xdr:oneCellAnchor>
    <xdr:from>
      <xdr:col>2</xdr:col>
      <xdr:colOff>56901</xdr:colOff>
      <xdr:row>487</xdr:row>
      <xdr:rowOff>39688</xdr:rowOff>
    </xdr:from>
    <xdr:ext cx="257674" cy="254000"/>
    <xdr:pic>
      <xdr:nvPicPr>
        <xdr:cNvPr id="1470" name="Picture 1469">
          <a:extLst>
            <a:ext uri="{FF2B5EF4-FFF2-40B4-BE49-F238E27FC236}">
              <a16:creationId xmlns:a16="http://schemas.microsoft.com/office/drawing/2014/main" id="{00000000-0008-0000-0D00-0000B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64707888"/>
          <a:ext cx="257674" cy="254000"/>
        </a:xfrm>
        <a:prstGeom prst="rect">
          <a:avLst/>
        </a:prstGeom>
      </xdr:spPr>
    </xdr:pic>
    <xdr:clientData/>
  </xdr:oneCellAnchor>
  <xdr:oneCellAnchor>
    <xdr:from>
      <xdr:col>6</xdr:col>
      <xdr:colOff>112966</xdr:colOff>
      <xdr:row>487</xdr:row>
      <xdr:rowOff>39688</xdr:rowOff>
    </xdr:from>
    <xdr:ext cx="212218" cy="254000"/>
    <xdr:pic>
      <xdr:nvPicPr>
        <xdr:cNvPr id="1471" name="Picture 1470">
          <a:extLst>
            <a:ext uri="{FF2B5EF4-FFF2-40B4-BE49-F238E27FC236}">
              <a16:creationId xmlns:a16="http://schemas.microsoft.com/office/drawing/2014/main" id="{00000000-0008-0000-0D00-0000BF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64707888"/>
          <a:ext cx="212218" cy="254000"/>
        </a:xfrm>
        <a:prstGeom prst="rect">
          <a:avLst/>
        </a:prstGeom>
      </xdr:spPr>
    </xdr:pic>
    <xdr:clientData/>
  </xdr:oneCellAnchor>
  <xdr:oneCellAnchor>
    <xdr:from>
      <xdr:col>2</xdr:col>
      <xdr:colOff>58170</xdr:colOff>
      <xdr:row>488</xdr:row>
      <xdr:rowOff>39688</xdr:rowOff>
    </xdr:from>
    <xdr:ext cx="255135" cy="254000"/>
    <xdr:pic>
      <xdr:nvPicPr>
        <xdr:cNvPr id="1472" name="Picture 1471">
          <a:extLst>
            <a:ext uri="{FF2B5EF4-FFF2-40B4-BE49-F238E27FC236}">
              <a16:creationId xmlns:a16="http://schemas.microsoft.com/office/drawing/2014/main" id="{00000000-0008-0000-0D00-0000C0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65041263"/>
          <a:ext cx="255135" cy="254000"/>
        </a:xfrm>
        <a:prstGeom prst="rect">
          <a:avLst/>
        </a:prstGeom>
      </xdr:spPr>
    </xdr:pic>
    <xdr:clientData/>
  </xdr:oneCellAnchor>
  <xdr:oneCellAnchor>
    <xdr:from>
      <xdr:col>6</xdr:col>
      <xdr:colOff>91507</xdr:colOff>
      <xdr:row>488</xdr:row>
      <xdr:rowOff>39688</xdr:rowOff>
    </xdr:from>
    <xdr:ext cx="255135" cy="254000"/>
    <xdr:pic>
      <xdr:nvPicPr>
        <xdr:cNvPr id="1473" name="Picture 1472">
          <a:extLst>
            <a:ext uri="{FF2B5EF4-FFF2-40B4-BE49-F238E27FC236}">
              <a16:creationId xmlns:a16="http://schemas.microsoft.com/office/drawing/2014/main" id="{00000000-0008-0000-0D00-0000C1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65041263"/>
          <a:ext cx="255135" cy="254000"/>
        </a:xfrm>
        <a:prstGeom prst="rect">
          <a:avLst/>
        </a:prstGeom>
      </xdr:spPr>
    </xdr:pic>
    <xdr:clientData/>
  </xdr:oneCellAnchor>
  <xdr:oneCellAnchor>
    <xdr:from>
      <xdr:col>2</xdr:col>
      <xdr:colOff>59230</xdr:colOff>
      <xdr:row>489</xdr:row>
      <xdr:rowOff>39688</xdr:rowOff>
    </xdr:from>
    <xdr:ext cx="253016" cy="254000"/>
    <xdr:pic>
      <xdr:nvPicPr>
        <xdr:cNvPr id="1474" name="Picture 1473">
          <a:extLst>
            <a:ext uri="{FF2B5EF4-FFF2-40B4-BE49-F238E27FC236}">
              <a16:creationId xmlns:a16="http://schemas.microsoft.com/office/drawing/2014/main" id="{00000000-0008-0000-0D00-0000C2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65374638"/>
          <a:ext cx="253016" cy="254000"/>
        </a:xfrm>
        <a:prstGeom prst="rect">
          <a:avLst/>
        </a:prstGeom>
      </xdr:spPr>
    </xdr:pic>
    <xdr:clientData/>
  </xdr:oneCellAnchor>
  <xdr:oneCellAnchor>
    <xdr:from>
      <xdr:col>6</xdr:col>
      <xdr:colOff>91413</xdr:colOff>
      <xdr:row>489</xdr:row>
      <xdr:rowOff>39688</xdr:rowOff>
    </xdr:from>
    <xdr:ext cx="255324" cy="254000"/>
    <xdr:pic>
      <xdr:nvPicPr>
        <xdr:cNvPr id="1475" name="Picture 1474">
          <a:extLst>
            <a:ext uri="{FF2B5EF4-FFF2-40B4-BE49-F238E27FC236}">
              <a16:creationId xmlns:a16="http://schemas.microsoft.com/office/drawing/2014/main" id="{00000000-0008-0000-0D00-0000C3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65374638"/>
          <a:ext cx="255324" cy="254000"/>
        </a:xfrm>
        <a:prstGeom prst="rect">
          <a:avLst/>
        </a:prstGeom>
      </xdr:spPr>
    </xdr:pic>
    <xdr:clientData/>
  </xdr:oneCellAnchor>
  <xdr:oneCellAnchor>
    <xdr:from>
      <xdr:col>2</xdr:col>
      <xdr:colOff>72280</xdr:colOff>
      <xdr:row>490</xdr:row>
      <xdr:rowOff>39688</xdr:rowOff>
    </xdr:from>
    <xdr:ext cx="226914" cy="254000"/>
    <xdr:pic>
      <xdr:nvPicPr>
        <xdr:cNvPr id="1476" name="Picture 1475">
          <a:extLst>
            <a:ext uri="{FF2B5EF4-FFF2-40B4-BE49-F238E27FC236}">
              <a16:creationId xmlns:a16="http://schemas.microsoft.com/office/drawing/2014/main" id="{00000000-0008-0000-0D00-0000C4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65708013"/>
          <a:ext cx="226914" cy="254000"/>
        </a:xfrm>
        <a:prstGeom prst="rect">
          <a:avLst/>
        </a:prstGeom>
      </xdr:spPr>
    </xdr:pic>
    <xdr:clientData/>
  </xdr:oneCellAnchor>
  <xdr:oneCellAnchor>
    <xdr:from>
      <xdr:col>6</xdr:col>
      <xdr:colOff>122963</xdr:colOff>
      <xdr:row>490</xdr:row>
      <xdr:rowOff>39688</xdr:rowOff>
    </xdr:from>
    <xdr:ext cx="192225" cy="254000"/>
    <xdr:pic>
      <xdr:nvPicPr>
        <xdr:cNvPr id="1477" name="Picture 1476">
          <a:extLst>
            <a:ext uri="{FF2B5EF4-FFF2-40B4-BE49-F238E27FC236}">
              <a16:creationId xmlns:a16="http://schemas.microsoft.com/office/drawing/2014/main" id="{00000000-0008-0000-0D00-0000C5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65708013"/>
          <a:ext cx="192225" cy="254000"/>
        </a:xfrm>
        <a:prstGeom prst="rect">
          <a:avLst/>
        </a:prstGeom>
      </xdr:spPr>
    </xdr:pic>
    <xdr:clientData/>
  </xdr:oneCellAnchor>
  <xdr:oneCellAnchor>
    <xdr:from>
      <xdr:col>2</xdr:col>
      <xdr:colOff>58076</xdr:colOff>
      <xdr:row>491</xdr:row>
      <xdr:rowOff>39688</xdr:rowOff>
    </xdr:from>
    <xdr:ext cx="255324" cy="254000"/>
    <xdr:pic>
      <xdr:nvPicPr>
        <xdr:cNvPr id="1478" name="Picture 1477">
          <a:extLst>
            <a:ext uri="{FF2B5EF4-FFF2-40B4-BE49-F238E27FC236}">
              <a16:creationId xmlns:a16="http://schemas.microsoft.com/office/drawing/2014/main" id="{00000000-0008-0000-0D00-0000C6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66041388"/>
          <a:ext cx="255324" cy="254000"/>
        </a:xfrm>
        <a:prstGeom prst="rect">
          <a:avLst/>
        </a:prstGeom>
      </xdr:spPr>
    </xdr:pic>
    <xdr:clientData/>
  </xdr:oneCellAnchor>
  <xdr:oneCellAnchor>
    <xdr:from>
      <xdr:col>6</xdr:col>
      <xdr:colOff>104283</xdr:colOff>
      <xdr:row>491</xdr:row>
      <xdr:rowOff>39688</xdr:rowOff>
    </xdr:from>
    <xdr:ext cx="229585" cy="254000"/>
    <xdr:pic>
      <xdr:nvPicPr>
        <xdr:cNvPr id="1479" name="Picture 1478">
          <a:extLst>
            <a:ext uri="{FF2B5EF4-FFF2-40B4-BE49-F238E27FC236}">
              <a16:creationId xmlns:a16="http://schemas.microsoft.com/office/drawing/2014/main" id="{00000000-0008-0000-0D00-0000C7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66041388"/>
          <a:ext cx="229585" cy="254000"/>
        </a:xfrm>
        <a:prstGeom prst="rect">
          <a:avLst/>
        </a:prstGeom>
      </xdr:spPr>
    </xdr:pic>
    <xdr:clientData/>
  </xdr:oneCellAnchor>
  <xdr:oneCellAnchor>
    <xdr:from>
      <xdr:col>2</xdr:col>
      <xdr:colOff>58076</xdr:colOff>
      <xdr:row>492</xdr:row>
      <xdr:rowOff>39688</xdr:rowOff>
    </xdr:from>
    <xdr:ext cx="255324" cy="254000"/>
    <xdr:pic>
      <xdr:nvPicPr>
        <xdr:cNvPr id="1480" name="Picture 1479">
          <a:extLst>
            <a:ext uri="{FF2B5EF4-FFF2-40B4-BE49-F238E27FC236}">
              <a16:creationId xmlns:a16="http://schemas.microsoft.com/office/drawing/2014/main" id="{00000000-0008-0000-0D00-0000C8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66374763"/>
          <a:ext cx="255324" cy="254000"/>
        </a:xfrm>
        <a:prstGeom prst="rect">
          <a:avLst/>
        </a:prstGeom>
      </xdr:spPr>
    </xdr:pic>
    <xdr:clientData/>
  </xdr:oneCellAnchor>
  <xdr:oneCellAnchor>
    <xdr:from>
      <xdr:col>6</xdr:col>
      <xdr:colOff>71601</xdr:colOff>
      <xdr:row>492</xdr:row>
      <xdr:rowOff>39688</xdr:rowOff>
    </xdr:from>
    <xdr:ext cx="294948" cy="254000"/>
    <xdr:pic>
      <xdr:nvPicPr>
        <xdr:cNvPr id="1481" name="Picture 1480">
          <a:extLst>
            <a:ext uri="{FF2B5EF4-FFF2-40B4-BE49-F238E27FC236}">
              <a16:creationId xmlns:a16="http://schemas.microsoft.com/office/drawing/2014/main" id="{00000000-0008-0000-0D00-0000C9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66374763"/>
          <a:ext cx="294948" cy="254000"/>
        </a:xfrm>
        <a:prstGeom prst="rect">
          <a:avLst/>
        </a:prstGeom>
      </xdr:spPr>
    </xdr:pic>
    <xdr:clientData/>
  </xdr:oneCellAnchor>
  <xdr:oneCellAnchor>
    <xdr:from>
      <xdr:col>2</xdr:col>
      <xdr:colOff>79629</xdr:colOff>
      <xdr:row>496</xdr:row>
      <xdr:rowOff>39688</xdr:rowOff>
    </xdr:from>
    <xdr:ext cx="212218" cy="254000"/>
    <xdr:pic>
      <xdr:nvPicPr>
        <xdr:cNvPr id="1482" name="Picture 1481">
          <a:extLst>
            <a:ext uri="{FF2B5EF4-FFF2-40B4-BE49-F238E27FC236}">
              <a16:creationId xmlns:a16="http://schemas.microsoft.com/office/drawing/2014/main" id="{00000000-0008-0000-0D00-0000CA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937129" y="167774938"/>
          <a:ext cx="212218" cy="254000"/>
        </a:xfrm>
        <a:prstGeom prst="rect">
          <a:avLst/>
        </a:prstGeom>
      </xdr:spPr>
    </xdr:pic>
    <xdr:clientData/>
  </xdr:oneCellAnchor>
  <xdr:oneCellAnchor>
    <xdr:from>
      <xdr:col>6</xdr:col>
      <xdr:colOff>95406</xdr:colOff>
      <xdr:row>496</xdr:row>
      <xdr:rowOff>39688</xdr:rowOff>
    </xdr:from>
    <xdr:ext cx="247339" cy="254000"/>
    <xdr:pic>
      <xdr:nvPicPr>
        <xdr:cNvPr id="1483" name="Picture 1482">
          <a:extLst>
            <a:ext uri="{FF2B5EF4-FFF2-40B4-BE49-F238E27FC236}">
              <a16:creationId xmlns:a16="http://schemas.microsoft.com/office/drawing/2014/main" id="{00000000-0008-0000-0D00-0000CB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172106" y="167774938"/>
          <a:ext cx="247339" cy="254000"/>
        </a:xfrm>
        <a:prstGeom prst="rect">
          <a:avLst/>
        </a:prstGeom>
      </xdr:spPr>
    </xdr:pic>
    <xdr:clientData/>
  </xdr:oneCellAnchor>
  <xdr:oneCellAnchor>
    <xdr:from>
      <xdr:col>2</xdr:col>
      <xdr:colOff>89625</xdr:colOff>
      <xdr:row>497</xdr:row>
      <xdr:rowOff>39688</xdr:rowOff>
    </xdr:from>
    <xdr:ext cx="192225" cy="254000"/>
    <xdr:pic>
      <xdr:nvPicPr>
        <xdr:cNvPr id="1484" name="Picture 1483">
          <a:extLst>
            <a:ext uri="{FF2B5EF4-FFF2-40B4-BE49-F238E27FC236}">
              <a16:creationId xmlns:a16="http://schemas.microsoft.com/office/drawing/2014/main" id="{00000000-0008-0000-0D00-0000CC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947125" y="168108313"/>
          <a:ext cx="192225" cy="254000"/>
        </a:xfrm>
        <a:prstGeom prst="rect">
          <a:avLst/>
        </a:prstGeom>
      </xdr:spPr>
    </xdr:pic>
    <xdr:clientData/>
  </xdr:oneCellAnchor>
  <xdr:oneCellAnchor>
    <xdr:from>
      <xdr:col>6</xdr:col>
      <xdr:colOff>91413</xdr:colOff>
      <xdr:row>497</xdr:row>
      <xdr:rowOff>39688</xdr:rowOff>
    </xdr:from>
    <xdr:ext cx="255324" cy="254000"/>
    <xdr:pic>
      <xdr:nvPicPr>
        <xdr:cNvPr id="1485" name="Picture 1484">
          <a:extLst>
            <a:ext uri="{FF2B5EF4-FFF2-40B4-BE49-F238E27FC236}">
              <a16:creationId xmlns:a16="http://schemas.microsoft.com/office/drawing/2014/main" id="{00000000-0008-0000-0D00-0000CD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68113" y="168108313"/>
          <a:ext cx="255324" cy="254000"/>
        </a:xfrm>
        <a:prstGeom prst="rect">
          <a:avLst/>
        </a:prstGeom>
      </xdr:spPr>
    </xdr:pic>
    <xdr:clientData/>
  </xdr:oneCellAnchor>
  <xdr:oneCellAnchor>
    <xdr:from>
      <xdr:col>2</xdr:col>
      <xdr:colOff>58076</xdr:colOff>
      <xdr:row>498</xdr:row>
      <xdr:rowOff>39688</xdr:rowOff>
    </xdr:from>
    <xdr:ext cx="255324" cy="254000"/>
    <xdr:pic>
      <xdr:nvPicPr>
        <xdr:cNvPr id="1486" name="Picture 1485">
          <a:extLst>
            <a:ext uri="{FF2B5EF4-FFF2-40B4-BE49-F238E27FC236}">
              <a16:creationId xmlns:a16="http://schemas.microsoft.com/office/drawing/2014/main" id="{00000000-0008-0000-0D00-0000CE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15576" y="168441688"/>
          <a:ext cx="255324" cy="254000"/>
        </a:xfrm>
        <a:prstGeom prst="rect">
          <a:avLst/>
        </a:prstGeom>
      </xdr:spPr>
    </xdr:pic>
    <xdr:clientData/>
  </xdr:oneCellAnchor>
  <xdr:oneCellAnchor>
    <xdr:from>
      <xdr:col>6</xdr:col>
      <xdr:colOff>91413</xdr:colOff>
      <xdr:row>498</xdr:row>
      <xdr:rowOff>39688</xdr:rowOff>
    </xdr:from>
    <xdr:ext cx="255324" cy="254000"/>
    <xdr:pic>
      <xdr:nvPicPr>
        <xdr:cNvPr id="1487" name="Picture 1486">
          <a:extLst>
            <a:ext uri="{FF2B5EF4-FFF2-40B4-BE49-F238E27FC236}">
              <a16:creationId xmlns:a16="http://schemas.microsoft.com/office/drawing/2014/main" id="{00000000-0008-0000-0D00-0000CF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168113" y="168441688"/>
          <a:ext cx="255324" cy="254000"/>
        </a:xfrm>
        <a:prstGeom prst="rect">
          <a:avLst/>
        </a:prstGeom>
      </xdr:spPr>
    </xdr:pic>
    <xdr:clientData/>
  </xdr:oneCellAnchor>
  <xdr:oneCellAnchor>
    <xdr:from>
      <xdr:col>2</xdr:col>
      <xdr:colOff>58076</xdr:colOff>
      <xdr:row>499</xdr:row>
      <xdr:rowOff>39688</xdr:rowOff>
    </xdr:from>
    <xdr:ext cx="255324" cy="254000"/>
    <xdr:pic>
      <xdr:nvPicPr>
        <xdr:cNvPr id="1488" name="Picture 1487">
          <a:extLst>
            <a:ext uri="{FF2B5EF4-FFF2-40B4-BE49-F238E27FC236}">
              <a16:creationId xmlns:a16="http://schemas.microsoft.com/office/drawing/2014/main" id="{00000000-0008-0000-0D00-0000D0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15576" y="168775063"/>
          <a:ext cx="255324" cy="254000"/>
        </a:xfrm>
        <a:prstGeom prst="rect">
          <a:avLst/>
        </a:prstGeom>
      </xdr:spPr>
    </xdr:pic>
    <xdr:clientData/>
  </xdr:oneCellAnchor>
  <xdr:oneCellAnchor>
    <xdr:from>
      <xdr:col>6</xdr:col>
      <xdr:colOff>91413</xdr:colOff>
      <xdr:row>499</xdr:row>
      <xdr:rowOff>39688</xdr:rowOff>
    </xdr:from>
    <xdr:ext cx="255324" cy="254000"/>
    <xdr:pic>
      <xdr:nvPicPr>
        <xdr:cNvPr id="1489" name="Picture 1488">
          <a:extLst>
            <a:ext uri="{FF2B5EF4-FFF2-40B4-BE49-F238E27FC236}">
              <a16:creationId xmlns:a16="http://schemas.microsoft.com/office/drawing/2014/main" id="{00000000-0008-0000-0D00-0000D1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68113" y="168775063"/>
          <a:ext cx="255324" cy="254000"/>
        </a:xfrm>
        <a:prstGeom prst="rect">
          <a:avLst/>
        </a:prstGeom>
      </xdr:spPr>
    </xdr:pic>
    <xdr:clientData/>
  </xdr:oneCellAnchor>
  <xdr:oneCellAnchor>
    <xdr:from>
      <xdr:col>2</xdr:col>
      <xdr:colOff>58076</xdr:colOff>
      <xdr:row>500</xdr:row>
      <xdr:rowOff>39688</xdr:rowOff>
    </xdr:from>
    <xdr:ext cx="255324" cy="254000"/>
    <xdr:pic>
      <xdr:nvPicPr>
        <xdr:cNvPr id="1490" name="Picture 1489">
          <a:extLst>
            <a:ext uri="{FF2B5EF4-FFF2-40B4-BE49-F238E27FC236}">
              <a16:creationId xmlns:a16="http://schemas.microsoft.com/office/drawing/2014/main" id="{00000000-0008-0000-0D00-0000D2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915576" y="169108438"/>
          <a:ext cx="255324" cy="254000"/>
        </a:xfrm>
        <a:prstGeom prst="rect">
          <a:avLst/>
        </a:prstGeom>
      </xdr:spPr>
    </xdr:pic>
    <xdr:clientData/>
  </xdr:oneCellAnchor>
  <xdr:oneCellAnchor>
    <xdr:from>
      <xdr:col>6</xdr:col>
      <xdr:colOff>108177</xdr:colOff>
      <xdr:row>500</xdr:row>
      <xdr:rowOff>39688</xdr:rowOff>
    </xdr:from>
    <xdr:ext cx="221796" cy="254000"/>
    <xdr:pic>
      <xdr:nvPicPr>
        <xdr:cNvPr id="1491" name="Picture 1490">
          <a:extLst>
            <a:ext uri="{FF2B5EF4-FFF2-40B4-BE49-F238E27FC236}">
              <a16:creationId xmlns:a16="http://schemas.microsoft.com/office/drawing/2014/main" id="{00000000-0008-0000-0D00-0000D3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184877" y="169108438"/>
          <a:ext cx="221796" cy="254000"/>
        </a:xfrm>
        <a:prstGeom prst="rect">
          <a:avLst/>
        </a:prstGeom>
      </xdr:spPr>
    </xdr:pic>
    <xdr:clientData/>
  </xdr:oneCellAnchor>
  <xdr:oneCellAnchor>
    <xdr:from>
      <xdr:col>2</xdr:col>
      <xdr:colOff>58170</xdr:colOff>
      <xdr:row>501</xdr:row>
      <xdr:rowOff>39688</xdr:rowOff>
    </xdr:from>
    <xdr:ext cx="255135" cy="254000"/>
    <xdr:pic>
      <xdr:nvPicPr>
        <xdr:cNvPr id="1492" name="Picture 1491">
          <a:extLst>
            <a:ext uri="{FF2B5EF4-FFF2-40B4-BE49-F238E27FC236}">
              <a16:creationId xmlns:a16="http://schemas.microsoft.com/office/drawing/2014/main" id="{00000000-0008-0000-0D00-0000D4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15670" y="169441813"/>
          <a:ext cx="255135" cy="254000"/>
        </a:xfrm>
        <a:prstGeom prst="rect">
          <a:avLst/>
        </a:prstGeom>
      </xdr:spPr>
    </xdr:pic>
    <xdr:clientData/>
  </xdr:oneCellAnchor>
  <xdr:oneCellAnchor>
    <xdr:from>
      <xdr:col>6</xdr:col>
      <xdr:colOff>92567</xdr:colOff>
      <xdr:row>501</xdr:row>
      <xdr:rowOff>39688</xdr:rowOff>
    </xdr:from>
    <xdr:ext cx="253016" cy="254000"/>
    <xdr:pic>
      <xdr:nvPicPr>
        <xdr:cNvPr id="1493" name="Picture 1492">
          <a:extLst>
            <a:ext uri="{FF2B5EF4-FFF2-40B4-BE49-F238E27FC236}">
              <a16:creationId xmlns:a16="http://schemas.microsoft.com/office/drawing/2014/main" id="{00000000-0008-0000-0D00-0000D5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9267" y="169441813"/>
          <a:ext cx="253016" cy="254000"/>
        </a:xfrm>
        <a:prstGeom prst="rect">
          <a:avLst/>
        </a:prstGeom>
      </xdr:spPr>
    </xdr:pic>
    <xdr:clientData/>
  </xdr:oneCellAnchor>
  <xdr:oneCellAnchor>
    <xdr:from>
      <xdr:col>2</xdr:col>
      <xdr:colOff>58076</xdr:colOff>
      <xdr:row>502</xdr:row>
      <xdr:rowOff>39688</xdr:rowOff>
    </xdr:from>
    <xdr:ext cx="255324" cy="254000"/>
    <xdr:pic>
      <xdr:nvPicPr>
        <xdr:cNvPr id="1494" name="Picture 1493">
          <a:extLst>
            <a:ext uri="{FF2B5EF4-FFF2-40B4-BE49-F238E27FC236}">
              <a16:creationId xmlns:a16="http://schemas.microsoft.com/office/drawing/2014/main" id="{00000000-0008-0000-0D00-0000D6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915576" y="169775188"/>
          <a:ext cx="255324" cy="254000"/>
        </a:xfrm>
        <a:prstGeom prst="rect">
          <a:avLst/>
        </a:prstGeom>
      </xdr:spPr>
    </xdr:pic>
    <xdr:clientData/>
  </xdr:oneCellAnchor>
  <xdr:oneCellAnchor>
    <xdr:from>
      <xdr:col>6</xdr:col>
      <xdr:colOff>90238</xdr:colOff>
      <xdr:row>502</xdr:row>
      <xdr:rowOff>39688</xdr:rowOff>
    </xdr:from>
    <xdr:ext cx="257674" cy="254000"/>
    <xdr:pic>
      <xdr:nvPicPr>
        <xdr:cNvPr id="1495" name="Picture 1494">
          <a:extLst>
            <a:ext uri="{FF2B5EF4-FFF2-40B4-BE49-F238E27FC236}">
              <a16:creationId xmlns:a16="http://schemas.microsoft.com/office/drawing/2014/main" id="{00000000-0008-0000-0D00-0000D7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66938" y="169775188"/>
          <a:ext cx="257674" cy="254000"/>
        </a:xfrm>
        <a:prstGeom prst="rect">
          <a:avLst/>
        </a:prstGeom>
      </xdr:spPr>
    </xdr:pic>
    <xdr:clientData/>
  </xdr:oneCellAnchor>
  <xdr:oneCellAnchor>
    <xdr:from>
      <xdr:col>2</xdr:col>
      <xdr:colOff>58076</xdr:colOff>
      <xdr:row>503</xdr:row>
      <xdr:rowOff>39688</xdr:rowOff>
    </xdr:from>
    <xdr:ext cx="255324" cy="254000"/>
    <xdr:pic>
      <xdr:nvPicPr>
        <xdr:cNvPr id="1496" name="Picture 1495">
          <a:extLst>
            <a:ext uri="{FF2B5EF4-FFF2-40B4-BE49-F238E27FC236}">
              <a16:creationId xmlns:a16="http://schemas.microsoft.com/office/drawing/2014/main" id="{00000000-0008-0000-0D00-0000D8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5576" y="170108563"/>
          <a:ext cx="255324" cy="254000"/>
        </a:xfrm>
        <a:prstGeom prst="rect">
          <a:avLst/>
        </a:prstGeom>
      </xdr:spPr>
    </xdr:pic>
    <xdr:clientData/>
  </xdr:oneCellAnchor>
  <xdr:oneCellAnchor>
    <xdr:from>
      <xdr:col>6</xdr:col>
      <xdr:colOff>91507</xdr:colOff>
      <xdr:row>503</xdr:row>
      <xdr:rowOff>39688</xdr:rowOff>
    </xdr:from>
    <xdr:ext cx="255135" cy="254000"/>
    <xdr:pic>
      <xdr:nvPicPr>
        <xdr:cNvPr id="1497" name="Picture 1496">
          <a:extLst>
            <a:ext uri="{FF2B5EF4-FFF2-40B4-BE49-F238E27FC236}">
              <a16:creationId xmlns:a16="http://schemas.microsoft.com/office/drawing/2014/main" id="{00000000-0008-0000-0D00-0000D9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168207" y="170108563"/>
          <a:ext cx="255135" cy="254000"/>
        </a:xfrm>
        <a:prstGeom prst="rect">
          <a:avLst/>
        </a:prstGeom>
      </xdr:spPr>
    </xdr:pic>
    <xdr:clientData/>
  </xdr:oneCellAnchor>
  <xdr:oneCellAnchor>
    <xdr:from>
      <xdr:col>2</xdr:col>
      <xdr:colOff>70945</xdr:colOff>
      <xdr:row>504</xdr:row>
      <xdr:rowOff>39688</xdr:rowOff>
    </xdr:from>
    <xdr:ext cx="229585" cy="254000"/>
    <xdr:pic>
      <xdr:nvPicPr>
        <xdr:cNvPr id="1498" name="Picture 1497">
          <a:extLst>
            <a:ext uri="{FF2B5EF4-FFF2-40B4-BE49-F238E27FC236}">
              <a16:creationId xmlns:a16="http://schemas.microsoft.com/office/drawing/2014/main" id="{00000000-0008-0000-0D00-0000DA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928445" y="170441938"/>
          <a:ext cx="229585" cy="254000"/>
        </a:xfrm>
        <a:prstGeom prst="rect">
          <a:avLst/>
        </a:prstGeom>
      </xdr:spPr>
    </xdr:pic>
    <xdr:clientData/>
  </xdr:oneCellAnchor>
  <xdr:oneCellAnchor>
    <xdr:from>
      <xdr:col>6</xdr:col>
      <xdr:colOff>105618</xdr:colOff>
      <xdr:row>504</xdr:row>
      <xdr:rowOff>39688</xdr:rowOff>
    </xdr:from>
    <xdr:ext cx="226914" cy="254000"/>
    <xdr:pic>
      <xdr:nvPicPr>
        <xdr:cNvPr id="1499" name="Picture 1498">
          <a:extLst>
            <a:ext uri="{FF2B5EF4-FFF2-40B4-BE49-F238E27FC236}">
              <a16:creationId xmlns:a16="http://schemas.microsoft.com/office/drawing/2014/main" id="{00000000-0008-0000-0D00-0000DB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4182318" y="170441938"/>
          <a:ext cx="226914" cy="254000"/>
        </a:xfrm>
        <a:prstGeom prst="rect">
          <a:avLst/>
        </a:prstGeom>
      </xdr:spPr>
    </xdr:pic>
    <xdr:clientData/>
  </xdr:oneCellAnchor>
  <xdr:oneCellAnchor>
    <xdr:from>
      <xdr:col>2</xdr:col>
      <xdr:colOff>38263</xdr:colOff>
      <xdr:row>505</xdr:row>
      <xdr:rowOff>39688</xdr:rowOff>
    </xdr:from>
    <xdr:ext cx="294948" cy="254000"/>
    <xdr:pic>
      <xdr:nvPicPr>
        <xdr:cNvPr id="1500" name="Picture 1499">
          <a:extLst>
            <a:ext uri="{FF2B5EF4-FFF2-40B4-BE49-F238E27FC236}">
              <a16:creationId xmlns:a16="http://schemas.microsoft.com/office/drawing/2014/main" id="{00000000-0008-0000-0D00-0000DC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95763" y="170775313"/>
          <a:ext cx="294948" cy="254000"/>
        </a:xfrm>
        <a:prstGeom prst="rect">
          <a:avLst/>
        </a:prstGeom>
      </xdr:spPr>
    </xdr:pic>
    <xdr:clientData/>
  </xdr:oneCellAnchor>
  <xdr:oneCellAnchor>
    <xdr:from>
      <xdr:col>6</xdr:col>
      <xdr:colOff>90238</xdr:colOff>
      <xdr:row>505</xdr:row>
      <xdr:rowOff>39688</xdr:rowOff>
    </xdr:from>
    <xdr:ext cx="257674" cy="254000"/>
    <xdr:pic>
      <xdr:nvPicPr>
        <xdr:cNvPr id="1501" name="Picture 1500">
          <a:extLst>
            <a:ext uri="{FF2B5EF4-FFF2-40B4-BE49-F238E27FC236}">
              <a16:creationId xmlns:a16="http://schemas.microsoft.com/office/drawing/2014/main" id="{00000000-0008-0000-0D00-0000DD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166938" y="170775313"/>
          <a:ext cx="257674" cy="254000"/>
        </a:xfrm>
        <a:prstGeom prst="rect">
          <a:avLst/>
        </a:prstGeom>
      </xdr:spPr>
    </xdr:pic>
    <xdr:clientData/>
  </xdr:oneCellAnchor>
  <xdr:oneCellAnchor>
    <xdr:from>
      <xdr:col>2</xdr:col>
      <xdr:colOff>62068</xdr:colOff>
      <xdr:row>509</xdr:row>
      <xdr:rowOff>39688</xdr:rowOff>
    </xdr:from>
    <xdr:ext cx="247339" cy="254000"/>
    <xdr:pic>
      <xdr:nvPicPr>
        <xdr:cNvPr id="1502" name="Picture 1501">
          <a:extLst>
            <a:ext uri="{FF2B5EF4-FFF2-40B4-BE49-F238E27FC236}">
              <a16:creationId xmlns:a16="http://schemas.microsoft.com/office/drawing/2014/main" id="{00000000-0008-0000-0D00-0000DE0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919568" y="172175488"/>
          <a:ext cx="247339" cy="254000"/>
        </a:xfrm>
        <a:prstGeom prst="rect">
          <a:avLst/>
        </a:prstGeom>
      </xdr:spPr>
    </xdr:pic>
    <xdr:clientData/>
  </xdr:oneCellAnchor>
  <xdr:oneCellAnchor>
    <xdr:from>
      <xdr:col>6</xdr:col>
      <xdr:colOff>91413</xdr:colOff>
      <xdr:row>509</xdr:row>
      <xdr:rowOff>39688</xdr:rowOff>
    </xdr:from>
    <xdr:ext cx="255324" cy="254000"/>
    <xdr:pic>
      <xdr:nvPicPr>
        <xdr:cNvPr id="1503" name="Picture 1502">
          <a:extLst>
            <a:ext uri="{FF2B5EF4-FFF2-40B4-BE49-F238E27FC236}">
              <a16:creationId xmlns:a16="http://schemas.microsoft.com/office/drawing/2014/main" id="{00000000-0008-0000-0D00-0000DF05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168113" y="172175488"/>
          <a:ext cx="255324" cy="254000"/>
        </a:xfrm>
        <a:prstGeom prst="rect">
          <a:avLst/>
        </a:prstGeom>
      </xdr:spPr>
    </xdr:pic>
    <xdr:clientData/>
  </xdr:oneCellAnchor>
  <xdr:oneCellAnchor>
    <xdr:from>
      <xdr:col>2</xdr:col>
      <xdr:colOff>74840</xdr:colOff>
      <xdr:row>510</xdr:row>
      <xdr:rowOff>39688</xdr:rowOff>
    </xdr:from>
    <xdr:ext cx="221796" cy="254000"/>
    <xdr:pic>
      <xdr:nvPicPr>
        <xdr:cNvPr id="1504" name="Picture 1503">
          <a:extLst>
            <a:ext uri="{FF2B5EF4-FFF2-40B4-BE49-F238E27FC236}">
              <a16:creationId xmlns:a16="http://schemas.microsoft.com/office/drawing/2014/main" id="{00000000-0008-0000-0D00-0000E005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932340" y="172508863"/>
          <a:ext cx="221796" cy="254000"/>
        </a:xfrm>
        <a:prstGeom prst="rect">
          <a:avLst/>
        </a:prstGeom>
      </xdr:spPr>
    </xdr:pic>
    <xdr:clientData/>
  </xdr:oneCellAnchor>
  <xdr:oneCellAnchor>
    <xdr:from>
      <xdr:col>6</xdr:col>
      <xdr:colOff>112966</xdr:colOff>
      <xdr:row>510</xdr:row>
      <xdr:rowOff>39688</xdr:rowOff>
    </xdr:from>
    <xdr:ext cx="212218" cy="254000"/>
    <xdr:pic>
      <xdr:nvPicPr>
        <xdr:cNvPr id="1505" name="Picture 1504">
          <a:extLst>
            <a:ext uri="{FF2B5EF4-FFF2-40B4-BE49-F238E27FC236}">
              <a16:creationId xmlns:a16="http://schemas.microsoft.com/office/drawing/2014/main" id="{00000000-0008-0000-0D00-0000E105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189666" y="172508863"/>
          <a:ext cx="212218" cy="254000"/>
        </a:xfrm>
        <a:prstGeom prst="rect">
          <a:avLst/>
        </a:prstGeom>
      </xdr:spPr>
    </xdr:pic>
    <xdr:clientData/>
  </xdr:oneCellAnchor>
  <xdr:oneCellAnchor>
    <xdr:from>
      <xdr:col>2</xdr:col>
      <xdr:colOff>58076</xdr:colOff>
      <xdr:row>511</xdr:row>
      <xdr:rowOff>39688</xdr:rowOff>
    </xdr:from>
    <xdr:ext cx="255324" cy="254000"/>
    <xdr:pic>
      <xdr:nvPicPr>
        <xdr:cNvPr id="1506" name="Picture 1505">
          <a:extLst>
            <a:ext uri="{FF2B5EF4-FFF2-40B4-BE49-F238E27FC236}">
              <a16:creationId xmlns:a16="http://schemas.microsoft.com/office/drawing/2014/main" id="{00000000-0008-0000-0D00-0000E205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15576" y="172842238"/>
          <a:ext cx="255324" cy="254000"/>
        </a:xfrm>
        <a:prstGeom prst="rect">
          <a:avLst/>
        </a:prstGeom>
      </xdr:spPr>
    </xdr:pic>
    <xdr:clientData/>
  </xdr:oneCellAnchor>
  <xdr:oneCellAnchor>
    <xdr:from>
      <xdr:col>6</xdr:col>
      <xdr:colOff>122963</xdr:colOff>
      <xdr:row>511</xdr:row>
      <xdr:rowOff>39688</xdr:rowOff>
    </xdr:from>
    <xdr:ext cx="192225" cy="254000"/>
    <xdr:pic>
      <xdr:nvPicPr>
        <xdr:cNvPr id="1507" name="Picture 1506">
          <a:extLst>
            <a:ext uri="{FF2B5EF4-FFF2-40B4-BE49-F238E27FC236}">
              <a16:creationId xmlns:a16="http://schemas.microsoft.com/office/drawing/2014/main" id="{00000000-0008-0000-0D00-0000E305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99663" y="172842238"/>
          <a:ext cx="192225" cy="254000"/>
        </a:xfrm>
        <a:prstGeom prst="rect">
          <a:avLst/>
        </a:prstGeom>
      </xdr:spPr>
    </xdr:pic>
    <xdr:clientData/>
  </xdr:oneCellAnchor>
  <xdr:oneCellAnchor>
    <xdr:from>
      <xdr:col>2</xdr:col>
      <xdr:colOff>56901</xdr:colOff>
      <xdr:row>512</xdr:row>
      <xdr:rowOff>39688</xdr:rowOff>
    </xdr:from>
    <xdr:ext cx="257674" cy="254000"/>
    <xdr:pic>
      <xdr:nvPicPr>
        <xdr:cNvPr id="1508" name="Picture 1507">
          <a:extLst>
            <a:ext uri="{FF2B5EF4-FFF2-40B4-BE49-F238E27FC236}">
              <a16:creationId xmlns:a16="http://schemas.microsoft.com/office/drawing/2014/main" id="{00000000-0008-0000-0D00-0000E405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914401" y="173175613"/>
          <a:ext cx="257674" cy="254000"/>
        </a:xfrm>
        <a:prstGeom prst="rect">
          <a:avLst/>
        </a:prstGeom>
      </xdr:spPr>
    </xdr:pic>
    <xdr:clientData/>
  </xdr:oneCellAnchor>
  <xdr:oneCellAnchor>
    <xdr:from>
      <xdr:col>6</xdr:col>
      <xdr:colOff>91413</xdr:colOff>
      <xdr:row>512</xdr:row>
      <xdr:rowOff>39688</xdr:rowOff>
    </xdr:from>
    <xdr:ext cx="255324" cy="254000"/>
    <xdr:pic>
      <xdr:nvPicPr>
        <xdr:cNvPr id="1509" name="Picture 1508">
          <a:extLst>
            <a:ext uri="{FF2B5EF4-FFF2-40B4-BE49-F238E27FC236}">
              <a16:creationId xmlns:a16="http://schemas.microsoft.com/office/drawing/2014/main" id="{00000000-0008-0000-0D00-0000E50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68113" y="173175613"/>
          <a:ext cx="255324" cy="254000"/>
        </a:xfrm>
        <a:prstGeom prst="rect">
          <a:avLst/>
        </a:prstGeom>
      </xdr:spPr>
    </xdr:pic>
    <xdr:clientData/>
  </xdr:oneCellAnchor>
  <xdr:oneCellAnchor>
    <xdr:from>
      <xdr:col>2</xdr:col>
      <xdr:colOff>56901</xdr:colOff>
      <xdr:row>513</xdr:row>
      <xdr:rowOff>39688</xdr:rowOff>
    </xdr:from>
    <xdr:ext cx="257674" cy="254000"/>
    <xdr:pic>
      <xdr:nvPicPr>
        <xdr:cNvPr id="1510" name="Picture 1509">
          <a:extLst>
            <a:ext uri="{FF2B5EF4-FFF2-40B4-BE49-F238E27FC236}">
              <a16:creationId xmlns:a16="http://schemas.microsoft.com/office/drawing/2014/main" id="{00000000-0008-0000-0D00-0000E6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14401" y="173508988"/>
          <a:ext cx="257674" cy="254000"/>
        </a:xfrm>
        <a:prstGeom prst="rect">
          <a:avLst/>
        </a:prstGeom>
      </xdr:spPr>
    </xdr:pic>
    <xdr:clientData/>
  </xdr:oneCellAnchor>
  <xdr:oneCellAnchor>
    <xdr:from>
      <xdr:col>6</xdr:col>
      <xdr:colOff>91413</xdr:colOff>
      <xdr:row>513</xdr:row>
      <xdr:rowOff>39688</xdr:rowOff>
    </xdr:from>
    <xdr:ext cx="255324" cy="254000"/>
    <xdr:pic>
      <xdr:nvPicPr>
        <xdr:cNvPr id="1511" name="Picture 1510">
          <a:extLst>
            <a:ext uri="{FF2B5EF4-FFF2-40B4-BE49-F238E27FC236}">
              <a16:creationId xmlns:a16="http://schemas.microsoft.com/office/drawing/2014/main" id="{00000000-0008-0000-0D00-0000E70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168113" y="173508988"/>
          <a:ext cx="255324" cy="254000"/>
        </a:xfrm>
        <a:prstGeom prst="rect">
          <a:avLst/>
        </a:prstGeom>
      </xdr:spPr>
    </xdr:pic>
    <xdr:clientData/>
  </xdr:oneCellAnchor>
  <xdr:oneCellAnchor>
    <xdr:from>
      <xdr:col>2</xdr:col>
      <xdr:colOff>58170</xdr:colOff>
      <xdr:row>514</xdr:row>
      <xdr:rowOff>39688</xdr:rowOff>
    </xdr:from>
    <xdr:ext cx="255135" cy="254000"/>
    <xdr:pic>
      <xdr:nvPicPr>
        <xdr:cNvPr id="1512" name="Picture 1511">
          <a:extLst>
            <a:ext uri="{FF2B5EF4-FFF2-40B4-BE49-F238E27FC236}">
              <a16:creationId xmlns:a16="http://schemas.microsoft.com/office/drawing/2014/main" id="{00000000-0008-0000-0D00-0000E805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915670" y="173842363"/>
          <a:ext cx="255135" cy="254000"/>
        </a:xfrm>
        <a:prstGeom prst="rect">
          <a:avLst/>
        </a:prstGeom>
      </xdr:spPr>
    </xdr:pic>
    <xdr:clientData/>
  </xdr:oneCellAnchor>
  <xdr:oneCellAnchor>
    <xdr:from>
      <xdr:col>6</xdr:col>
      <xdr:colOff>71601</xdr:colOff>
      <xdr:row>514</xdr:row>
      <xdr:rowOff>39688</xdr:rowOff>
    </xdr:from>
    <xdr:ext cx="294948" cy="254000"/>
    <xdr:pic>
      <xdr:nvPicPr>
        <xdr:cNvPr id="1513" name="Picture 1512">
          <a:extLst>
            <a:ext uri="{FF2B5EF4-FFF2-40B4-BE49-F238E27FC236}">
              <a16:creationId xmlns:a16="http://schemas.microsoft.com/office/drawing/2014/main" id="{00000000-0008-0000-0D00-0000E905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148301" y="173842363"/>
          <a:ext cx="294948" cy="254000"/>
        </a:xfrm>
        <a:prstGeom prst="rect">
          <a:avLst/>
        </a:prstGeom>
      </xdr:spPr>
    </xdr:pic>
    <xdr:clientData/>
  </xdr:oneCellAnchor>
  <xdr:oneCellAnchor>
    <xdr:from>
      <xdr:col>2</xdr:col>
      <xdr:colOff>59230</xdr:colOff>
      <xdr:row>515</xdr:row>
      <xdr:rowOff>39688</xdr:rowOff>
    </xdr:from>
    <xdr:ext cx="253016" cy="254000"/>
    <xdr:pic>
      <xdr:nvPicPr>
        <xdr:cNvPr id="1514" name="Picture 1513">
          <a:extLst>
            <a:ext uri="{FF2B5EF4-FFF2-40B4-BE49-F238E27FC236}">
              <a16:creationId xmlns:a16="http://schemas.microsoft.com/office/drawing/2014/main" id="{00000000-0008-0000-0D00-0000EA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730" y="174175738"/>
          <a:ext cx="253016" cy="254000"/>
        </a:xfrm>
        <a:prstGeom prst="rect">
          <a:avLst/>
        </a:prstGeom>
      </xdr:spPr>
    </xdr:pic>
    <xdr:clientData/>
  </xdr:oneCellAnchor>
  <xdr:oneCellAnchor>
    <xdr:from>
      <xdr:col>6</xdr:col>
      <xdr:colOff>91413</xdr:colOff>
      <xdr:row>515</xdr:row>
      <xdr:rowOff>39688</xdr:rowOff>
    </xdr:from>
    <xdr:ext cx="255324" cy="254000"/>
    <xdr:pic>
      <xdr:nvPicPr>
        <xdr:cNvPr id="1515" name="Picture 1514">
          <a:extLst>
            <a:ext uri="{FF2B5EF4-FFF2-40B4-BE49-F238E27FC236}">
              <a16:creationId xmlns:a16="http://schemas.microsoft.com/office/drawing/2014/main" id="{00000000-0008-0000-0D00-0000EB05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68113" y="174175738"/>
          <a:ext cx="255324" cy="254000"/>
        </a:xfrm>
        <a:prstGeom prst="rect">
          <a:avLst/>
        </a:prstGeom>
      </xdr:spPr>
    </xdr:pic>
    <xdr:clientData/>
  </xdr:oneCellAnchor>
  <xdr:oneCellAnchor>
    <xdr:from>
      <xdr:col>2</xdr:col>
      <xdr:colOff>72280</xdr:colOff>
      <xdr:row>516</xdr:row>
      <xdr:rowOff>39688</xdr:rowOff>
    </xdr:from>
    <xdr:ext cx="226914" cy="254000"/>
    <xdr:pic>
      <xdr:nvPicPr>
        <xdr:cNvPr id="1516" name="Picture 1515">
          <a:extLst>
            <a:ext uri="{FF2B5EF4-FFF2-40B4-BE49-F238E27FC236}">
              <a16:creationId xmlns:a16="http://schemas.microsoft.com/office/drawing/2014/main" id="{00000000-0008-0000-0D00-0000EC05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929780" y="174509113"/>
          <a:ext cx="226914" cy="254000"/>
        </a:xfrm>
        <a:prstGeom prst="rect">
          <a:avLst/>
        </a:prstGeom>
      </xdr:spPr>
    </xdr:pic>
    <xdr:clientData/>
  </xdr:oneCellAnchor>
  <xdr:oneCellAnchor>
    <xdr:from>
      <xdr:col>6</xdr:col>
      <xdr:colOff>91507</xdr:colOff>
      <xdr:row>516</xdr:row>
      <xdr:rowOff>39688</xdr:rowOff>
    </xdr:from>
    <xdr:ext cx="255135" cy="254000"/>
    <xdr:pic>
      <xdr:nvPicPr>
        <xdr:cNvPr id="1517" name="Picture 1516">
          <a:extLst>
            <a:ext uri="{FF2B5EF4-FFF2-40B4-BE49-F238E27FC236}">
              <a16:creationId xmlns:a16="http://schemas.microsoft.com/office/drawing/2014/main" id="{00000000-0008-0000-0D00-0000ED05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8207" y="174509113"/>
          <a:ext cx="255135" cy="254000"/>
        </a:xfrm>
        <a:prstGeom prst="rect">
          <a:avLst/>
        </a:prstGeom>
      </xdr:spPr>
    </xdr:pic>
    <xdr:clientData/>
  </xdr:oneCellAnchor>
  <xdr:oneCellAnchor>
    <xdr:from>
      <xdr:col>2</xdr:col>
      <xdr:colOff>58076</xdr:colOff>
      <xdr:row>517</xdr:row>
      <xdr:rowOff>39688</xdr:rowOff>
    </xdr:from>
    <xdr:ext cx="255324" cy="254000"/>
    <xdr:pic>
      <xdr:nvPicPr>
        <xdr:cNvPr id="1518" name="Picture 1517">
          <a:extLst>
            <a:ext uri="{FF2B5EF4-FFF2-40B4-BE49-F238E27FC236}">
              <a16:creationId xmlns:a16="http://schemas.microsoft.com/office/drawing/2014/main" id="{00000000-0008-0000-0D00-0000EE05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5576" y="174842488"/>
          <a:ext cx="255324" cy="254000"/>
        </a:xfrm>
        <a:prstGeom prst="rect">
          <a:avLst/>
        </a:prstGeom>
      </xdr:spPr>
    </xdr:pic>
    <xdr:clientData/>
  </xdr:oneCellAnchor>
  <xdr:oneCellAnchor>
    <xdr:from>
      <xdr:col>6</xdr:col>
      <xdr:colOff>91413</xdr:colOff>
      <xdr:row>517</xdr:row>
      <xdr:rowOff>39688</xdr:rowOff>
    </xdr:from>
    <xdr:ext cx="255324" cy="254000"/>
    <xdr:pic>
      <xdr:nvPicPr>
        <xdr:cNvPr id="1519" name="Picture 1518">
          <a:extLst>
            <a:ext uri="{FF2B5EF4-FFF2-40B4-BE49-F238E27FC236}">
              <a16:creationId xmlns:a16="http://schemas.microsoft.com/office/drawing/2014/main" id="{00000000-0008-0000-0D00-0000EF05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168113" y="174842488"/>
          <a:ext cx="255324" cy="254000"/>
        </a:xfrm>
        <a:prstGeom prst="rect">
          <a:avLst/>
        </a:prstGeom>
      </xdr:spPr>
    </xdr:pic>
    <xdr:clientData/>
  </xdr:oneCellAnchor>
  <xdr:oneCellAnchor>
    <xdr:from>
      <xdr:col>2</xdr:col>
      <xdr:colOff>58076</xdr:colOff>
      <xdr:row>518</xdr:row>
      <xdr:rowOff>39688</xdr:rowOff>
    </xdr:from>
    <xdr:ext cx="255324" cy="254000"/>
    <xdr:pic>
      <xdr:nvPicPr>
        <xdr:cNvPr id="1520" name="Picture 1519">
          <a:extLst>
            <a:ext uri="{FF2B5EF4-FFF2-40B4-BE49-F238E27FC236}">
              <a16:creationId xmlns:a16="http://schemas.microsoft.com/office/drawing/2014/main" id="{00000000-0008-0000-0D00-0000F005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915576" y="175175863"/>
          <a:ext cx="255324" cy="254000"/>
        </a:xfrm>
        <a:prstGeom prst="rect">
          <a:avLst/>
        </a:prstGeom>
      </xdr:spPr>
    </xdr:pic>
    <xdr:clientData/>
  </xdr:oneCellAnchor>
  <xdr:oneCellAnchor>
    <xdr:from>
      <xdr:col>6</xdr:col>
      <xdr:colOff>104283</xdr:colOff>
      <xdr:row>518</xdr:row>
      <xdr:rowOff>39688</xdr:rowOff>
    </xdr:from>
    <xdr:ext cx="229585" cy="254000"/>
    <xdr:pic>
      <xdr:nvPicPr>
        <xdr:cNvPr id="1521" name="Picture 1520">
          <a:extLst>
            <a:ext uri="{FF2B5EF4-FFF2-40B4-BE49-F238E27FC236}">
              <a16:creationId xmlns:a16="http://schemas.microsoft.com/office/drawing/2014/main" id="{00000000-0008-0000-0D00-0000F105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180983" y="175175863"/>
          <a:ext cx="229585" cy="2540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2</xdr:col>
      <xdr:colOff>112966</xdr:colOff>
      <xdr:row>6</xdr:row>
      <xdr:rowOff>39688</xdr:rowOff>
    </xdr:from>
    <xdr:ext cx="212218" cy="254000"/>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37116" y="382588"/>
          <a:ext cx="212218" cy="254000"/>
        </a:xfrm>
        <a:prstGeom prst="rect">
          <a:avLst/>
        </a:prstGeom>
      </xdr:spPr>
    </xdr:pic>
    <xdr:clientData/>
  </xdr:oneCellAnchor>
  <xdr:oneCellAnchor>
    <xdr:from>
      <xdr:col>2</xdr:col>
      <xdr:colOff>122963</xdr:colOff>
      <xdr:row>11</xdr:row>
      <xdr:rowOff>39688</xdr:rowOff>
    </xdr:from>
    <xdr:ext cx="192225" cy="254000"/>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47113" y="715963"/>
          <a:ext cx="192225" cy="254000"/>
        </a:xfrm>
        <a:prstGeom prst="rect">
          <a:avLst/>
        </a:prstGeom>
      </xdr:spPr>
    </xdr:pic>
    <xdr:clientData/>
  </xdr:oneCellAnchor>
  <xdr:oneCellAnchor>
    <xdr:from>
      <xdr:col>2</xdr:col>
      <xdr:colOff>95406</xdr:colOff>
      <xdr:row>14</xdr:row>
      <xdr:rowOff>39688</xdr:rowOff>
    </xdr:from>
    <xdr:ext cx="247339" cy="254000"/>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19556" y="1049338"/>
          <a:ext cx="247339" cy="254000"/>
        </a:xfrm>
        <a:prstGeom prst="rect">
          <a:avLst/>
        </a:prstGeom>
      </xdr:spPr>
    </xdr:pic>
    <xdr:clientData/>
  </xdr:oneCellAnchor>
  <xdr:oneCellAnchor>
    <xdr:from>
      <xdr:col>2</xdr:col>
      <xdr:colOff>108177</xdr:colOff>
      <xdr:row>17</xdr:row>
      <xdr:rowOff>39688</xdr:rowOff>
    </xdr:from>
    <xdr:ext cx="221796" cy="254000"/>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32327" y="1382713"/>
          <a:ext cx="221796" cy="254000"/>
        </a:xfrm>
        <a:prstGeom prst="rect">
          <a:avLst/>
        </a:prstGeom>
      </xdr:spPr>
    </xdr:pic>
    <xdr:clientData/>
  </xdr:oneCellAnchor>
  <xdr:oneCellAnchor>
    <xdr:from>
      <xdr:col>2</xdr:col>
      <xdr:colOff>91413</xdr:colOff>
      <xdr:row>19</xdr:row>
      <xdr:rowOff>39688</xdr:rowOff>
    </xdr:from>
    <xdr:ext cx="255324" cy="254000"/>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15563" y="1716088"/>
          <a:ext cx="255324" cy="254000"/>
        </a:xfrm>
        <a:prstGeom prst="rect">
          <a:avLst/>
        </a:prstGeom>
      </xdr:spPr>
    </xdr:pic>
    <xdr:clientData/>
  </xdr:oneCellAnchor>
  <xdr:oneCellAnchor>
    <xdr:from>
      <xdr:col>2</xdr:col>
      <xdr:colOff>91413</xdr:colOff>
      <xdr:row>4</xdr:row>
      <xdr:rowOff>39688</xdr:rowOff>
    </xdr:from>
    <xdr:ext cx="255324" cy="254000"/>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815563" y="2049463"/>
          <a:ext cx="255324" cy="254000"/>
        </a:xfrm>
        <a:prstGeom prst="rect">
          <a:avLst/>
        </a:prstGeom>
      </xdr:spPr>
    </xdr:pic>
    <xdr:clientData/>
  </xdr:oneCellAnchor>
  <xdr:oneCellAnchor>
    <xdr:from>
      <xdr:col>2</xdr:col>
      <xdr:colOff>91413</xdr:colOff>
      <xdr:row>10</xdr:row>
      <xdr:rowOff>39688</xdr:rowOff>
    </xdr:from>
    <xdr:ext cx="255324" cy="254000"/>
    <xdr:pic>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15563" y="2382838"/>
          <a:ext cx="255324" cy="254000"/>
        </a:xfrm>
        <a:prstGeom prst="rect">
          <a:avLst/>
        </a:prstGeom>
      </xdr:spPr>
    </xdr:pic>
    <xdr:clientData/>
  </xdr:oneCellAnchor>
  <xdr:oneCellAnchor>
    <xdr:from>
      <xdr:col>2</xdr:col>
      <xdr:colOff>91413</xdr:colOff>
      <xdr:row>8</xdr:row>
      <xdr:rowOff>39688</xdr:rowOff>
    </xdr:from>
    <xdr:ext cx="255324" cy="254000"/>
    <xdr:pic>
      <xdr:nvPicPr>
        <xdr:cNvPr id="9" name="Picture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815563" y="2716213"/>
          <a:ext cx="255324" cy="254000"/>
        </a:xfrm>
        <a:prstGeom prst="rect">
          <a:avLst/>
        </a:prstGeom>
      </xdr:spPr>
    </xdr:pic>
    <xdr:clientData/>
  </xdr:oneCellAnchor>
  <xdr:oneCellAnchor>
    <xdr:from>
      <xdr:col>2</xdr:col>
      <xdr:colOff>90238</xdr:colOff>
      <xdr:row>12</xdr:row>
      <xdr:rowOff>39688</xdr:rowOff>
    </xdr:from>
    <xdr:ext cx="257674" cy="254000"/>
    <xdr:pic>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814388" y="3049588"/>
          <a:ext cx="257674" cy="254000"/>
        </a:xfrm>
        <a:prstGeom prst="rect">
          <a:avLst/>
        </a:prstGeom>
      </xdr:spPr>
    </xdr:pic>
    <xdr:clientData/>
  </xdr:oneCellAnchor>
  <xdr:oneCellAnchor>
    <xdr:from>
      <xdr:col>2</xdr:col>
      <xdr:colOff>91507</xdr:colOff>
      <xdr:row>20</xdr:row>
      <xdr:rowOff>39688</xdr:rowOff>
    </xdr:from>
    <xdr:ext cx="255135" cy="254000"/>
    <xdr:pic>
      <xdr:nvPicPr>
        <xdr:cNvPr id="11" name="Picture 10">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815657" y="3382963"/>
          <a:ext cx="255135" cy="254000"/>
        </a:xfrm>
        <a:prstGeom prst="rect">
          <a:avLst/>
        </a:prstGeom>
      </xdr:spPr>
    </xdr:pic>
    <xdr:clientData/>
  </xdr:oneCellAnchor>
  <xdr:oneCellAnchor>
    <xdr:from>
      <xdr:col>2</xdr:col>
      <xdr:colOff>90238</xdr:colOff>
      <xdr:row>9</xdr:row>
      <xdr:rowOff>39688</xdr:rowOff>
    </xdr:from>
    <xdr:ext cx="257674" cy="254000"/>
    <xdr:pic>
      <xdr:nvPicPr>
        <xdr:cNvPr id="12" name="Picture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814388" y="3716338"/>
          <a:ext cx="257674" cy="254000"/>
        </a:xfrm>
        <a:prstGeom prst="rect">
          <a:avLst/>
        </a:prstGeom>
      </xdr:spPr>
    </xdr:pic>
    <xdr:clientData/>
  </xdr:oneCellAnchor>
  <xdr:oneCellAnchor>
    <xdr:from>
      <xdr:col>2</xdr:col>
      <xdr:colOff>91507</xdr:colOff>
      <xdr:row>1</xdr:row>
      <xdr:rowOff>39688</xdr:rowOff>
    </xdr:from>
    <xdr:ext cx="255135" cy="254000"/>
    <xdr:pic>
      <xdr:nvPicPr>
        <xdr:cNvPr id="13" name="Picture 12">
          <a:extLst>
            <a:ext uri="{FF2B5EF4-FFF2-40B4-BE49-F238E27FC236}">
              <a16:creationId xmlns:a16="http://schemas.microsoft.com/office/drawing/2014/main" id="{00000000-0008-0000-0F00-00000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815657" y="4049713"/>
          <a:ext cx="255135" cy="254000"/>
        </a:xfrm>
        <a:prstGeom prst="rect">
          <a:avLst/>
        </a:prstGeom>
      </xdr:spPr>
    </xdr:pic>
    <xdr:clientData/>
  </xdr:oneCellAnchor>
  <xdr:oneCellAnchor>
    <xdr:from>
      <xdr:col>2</xdr:col>
      <xdr:colOff>91413</xdr:colOff>
      <xdr:row>2</xdr:row>
      <xdr:rowOff>39688</xdr:rowOff>
    </xdr:from>
    <xdr:ext cx="255324" cy="254000"/>
    <xdr:pic>
      <xdr:nvPicPr>
        <xdr:cNvPr id="14" name="Picture 13">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815563" y="4383088"/>
          <a:ext cx="255324" cy="254000"/>
        </a:xfrm>
        <a:prstGeom prst="rect">
          <a:avLst/>
        </a:prstGeom>
      </xdr:spPr>
    </xdr:pic>
    <xdr:clientData/>
  </xdr:oneCellAnchor>
  <xdr:oneCellAnchor>
    <xdr:from>
      <xdr:col>2</xdr:col>
      <xdr:colOff>92567</xdr:colOff>
      <xdr:row>3</xdr:row>
      <xdr:rowOff>37617</xdr:rowOff>
    </xdr:from>
    <xdr:ext cx="253016" cy="254000"/>
    <xdr:pic>
      <xdr:nvPicPr>
        <xdr:cNvPr id="15" name="Picture 14">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816717" y="4714392"/>
          <a:ext cx="253016" cy="254000"/>
        </a:xfrm>
        <a:prstGeom prst="rect">
          <a:avLst/>
        </a:prstGeom>
      </xdr:spPr>
    </xdr:pic>
    <xdr:clientData/>
  </xdr:oneCellAnchor>
  <xdr:oneCellAnchor>
    <xdr:from>
      <xdr:col>2</xdr:col>
      <xdr:colOff>91413</xdr:colOff>
      <xdr:row>13</xdr:row>
      <xdr:rowOff>39688</xdr:rowOff>
    </xdr:from>
    <xdr:ext cx="255324" cy="254000"/>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815563" y="5049838"/>
          <a:ext cx="255324" cy="254000"/>
        </a:xfrm>
        <a:prstGeom prst="rect">
          <a:avLst/>
        </a:prstGeom>
      </xdr:spPr>
    </xdr:pic>
    <xdr:clientData/>
  </xdr:oneCellAnchor>
  <xdr:oneCellAnchor>
    <xdr:from>
      <xdr:col>2</xdr:col>
      <xdr:colOff>105618</xdr:colOff>
      <xdr:row>18</xdr:row>
      <xdr:rowOff>39688</xdr:rowOff>
    </xdr:from>
    <xdr:ext cx="226914" cy="254000"/>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829768" y="5383213"/>
          <a:ext cx="226914" cy="254000"/>
        </a:xfrm>
        <a:prstGeom prst="rect">
          <a:avLst/>
        </a:prstGeom>
      </xdr:spPr>
    </xdr:pic>
    <xdr:clientData/>
  </xdr:oneCellAnchor>
  <xdr:oneCellAnchor>
    <xdr:from>
      <xdr:col>2</xdr:col>
      <xdr:colOff>91413</xdr:colOff>
      <xdr:row>5</xdr:row>
      <xdr:rowOff>39688</xdr:rowOff>
    </xdr:from>
    <xdr:ext cx="255324" cy="254000"/>
    <xdr:pic>
      <xdr:nvPicPr>
        <xdr:cNvPr id="18" name="Picture 17">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815563" y="5716588"/>
          <a:ext cx="255324" cy="254000"/>
        </a:xfrm>
        <a:prstGeom prst="rect">
          <a:avLst/>
        </a:prstGeom>
      </xdr:spPr>
    </xdr:pic>
    <xdr:clientData/>
  </xdr:oneCellAnchor>
  <xdr:oneCellAnchor>
    <xdr:from>
      <xdr:col>2</xdr:col>
      <xdr:colOff>91413</xdr:colOff>
      <xdr:row>7</xdr:row>
      <xdr:rowOff>39688</xdr:rowOff>
    </xdr:from>
    <xdr:ext cx="255324" cy="254000"/>
    <xdr:pic>
      <xdr:nvPicPr>
        <xdr:cNvPr id="19" name="Picture 18">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815563" y="6049963"/>
          <a:ext cx="255324" cy="254000"/>
        </a:xfrm>
        <a:prstGeom prst="rect">
          <a:avLst/>
        </a:prstGeom>
      </xdr:spPr>
    </xdr:pic>
    <xdr:clientData/>
  </xdr:oneCellAnchor>
  <xdr:oneCellAnchor>
    <xdr:from>
      <xdr:col>2</xdr:col>
      <xdr:colOff>104283</xdr:colOff>
      <xdr:row>16</xdr:row>
      <xdr:rowOff>39688</xdr:rowOff>
    </xdr:from>
    <xdr:ext cx="229585" cy="254000"/>
    <xdr:pic>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2828433" y="6383338"/>
          <a:ext cx="229585" cy="254000"/>
        </a:xfrm>
        <a:prstGeom prst="rect">
          <a:avLst/>
        </a:prstGeom>
      </xdr:spPr>
    </xdr:pic>
    <xdr:clientData/>
  </xdr:oneCellAnchor>
  <xdr:oneCellAnchor>
    <xdr:from>
      <xdr:col>2</xdr:col>
      <xdr:colOff>71601</xdr:colOff>
      <xdr:row>15</xdr:row>
      <xdr:rowOff>44450</xdr:rowOff>
    </xdr:from>
    <xdr:ext cx="294948" cy="254000"/>
    <xdr:pic>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795751" y="6721475"/>
          <a:ext cx="294948" cy="254000"/>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323850</xdr:colOff>
          <xdr:row>1</xdr:row>
          <xdr:rowOff>38100</xdr:rowOff>
        </xdr:from>
        <xdr:to>
          <xdr:col>13</xdr:col>
          <xdr:colOff>209550</xdr:colOff>
          <xdr:row>3</xdr:row>
          <xdr:rowOff>142875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3</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0179-9EE3-4D10-AF4F-A5B922213CFE}" autoFormatId="16" applyNumberFormats="0" applyBorderFormats="0" applyFontFormats="1" applyPatternFormats="1" applyAlignmentFormats="0" applyWidthHeightFormats="0">
  <queryTableRefresh nextId="8">
    <queryTableFields count="7">
      <queryTableField id="1" name="rank" tableColumnId="8"/>
      <queryTableField id="2" name="prev_rank" tableColumnId="9"/>
      <queryTableField id="3" name="name" tableColumnId="10"/>
      <queryTableField id="4" name="league" tableColumnId="11"/>
      <queryTableField id="5" name="off" tableColumnId="12"/>
      <queryTableField id="6" name="def" tableColumnId="13"/>
      <queryTableField id="7" name="spi"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14E90-7446-46F2-BB1D-79DFC9576B70}" name="spi_global_rankings" displayName="spi_global_rankings" ref="A1:G633" tableType="queryTable" totalsRowShown="0">
  <autoFilter ref="A1:G633" xr:uid="{185350D4-BA2E-43BC-B386-F142045D6685}"/>
  <tableColumns count="7">
    <tableColumn id="8" xr3:uid="{20258396-6EAC-4215-BC7F-C646E4604490}" uniqueName="8" name="rank" queryTableFieldId="1"/>
    <tableColumn id="9" xr3:uid="{DBF5D34F-745F-493D-89F7-C7EDC5018CB7}" uniqueName="9" name="prev_rank" queryTableFieldId="2"/>
    <tableColumn id="10" xr3:uid="{A6A7570A-944C-4D97-AAAC-297D3D29E73C}" uniqueName="10" name="name" queryTableFieldId="3" dataDxfId="12"/>
    <tableColumn id="11" xr3:uid="{DD2EADE4-5560-4909-AECF-C7B41E424C6A}" uniqueName="11" name="league" queryTableFieldId="4" dataDxfId="11"/>
    <tableColumn id="12" xr3:uid="{E6B83B18-7B38-4C71-8B26-9446CBE27534}" uniqueName="12" name="off" queryTableFieldId="5"/>
    <tableColumn id="13" xr3:uid="{697B7EAB-2501-4CC4-8EC5-8B4E017686B3}" uniqueName="13" name="def" queryTableFieldId="6"/>
    <tableColumn id="14" xr3:uid="{88DA3B0E-BB91-46F4-9084-2253DE30E67A}" uniqueName="14" name="spi"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projects.fivethirtyeight.com/soccer-predictions/premier-league/" TargetMode="External"/><Relationship Id="rId1" Type="http://schemas.openxmlformats.org/officeDocument/2006/relationships/hyperlink" Target="https://www.tangfamily.me/predicting-the-premier-league/"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reutersconnect.com/all?search=slug:Soccer%20EVE" TargetMode="External"/><Relationship Id="rId13" Type="http://schemas.openxmlformats.org/officeDocument/2006/relationships/hyperlink" Target="https://www.reutersconnect.com/all?search=slug:Soccer%20MCI" TargetMode="External"/><Relationship Id="rId18" Type="http://schemas.openxmlformats.org/officeDocument/2006/relationships/hyperlink" Target="https://www.reutersconnect.com/all?search=slug:Soccer%20WAT" TargetMode="External"/><Relationship Id="rId3" Type="http://schemas.openxmlformats.org/officeDocument/2006/relationships/hyperlink" Target="https://www.reutersconnect.com/all?search=slug:Soccer%20BRH" TargetMode="External"/><Relationship Id="rId21" Type="http://schemas.openxmlformats.org/officeDocument/2006/relationships/printerSettings" Target="../printerSettings/printerSettings9.bin"/><Relationship Id="rId7" Type="http://schemas.openxmlformats.org/officeDocument/2006/relationships/hyperlink" Target="https://www.reutersconnect.com/all?search=slug:Soccer%20CRY" TargetMode="External"/><Relationship Id="rId12" Type="http://schemas.openxmlformats.org/officeDocument/2006/relationships/hyperlink" Target="https://www.reutersconnect.com/all?search=slug:Soccer%20LIV" TargetMode="External"/><Relationship Id="rId17" Type="http://schemas.openxmlformats.org/officeDocument/2006/relationships/hyperlink" Target="https://www.reutersconnect.com/all?search=slug:Soccer%20TOT" TargetMode="External"/><Relationship Id="rId2" Type="http://schemas.openxmlformats.org/officeDocument/2006/relationships/hyperlink" Target="https://www.reutersconnect.com/all?search=slug:Soccer%20ARS" TargetMode="External"/><Relationship Id="rId16" Type="http://schemas.openxmlformats.org/officeDocument/2006/relationships/hyperlink" Target="https://www.reutersconnect.com/all?search=slug:Soccer%20SOU" TargetMode="External"/><Relationship Id="rId20" Type="http://schemas.openxmlformats.org/officeDocument/2006/relationships/hyperlink" Target="https://www.reutersconnect.com/all?search=slug:Soccer%20WLV" TargetMode="External"/><Relationship Id="rId1" Type="http://schemas.openxmlformats.org/officeDocument/2006/relationships/hyperlink" Target="https://www.reutersconnect.com/all?search=slug:Soccer%20BOU" TargetMode="External"/><Relationship Id="rId6" Type="http://schemas.openxmlformats.org/officeDocument/2006/relationships/hyperlink" Target="https://www.reutersconnect.com/all?search=slug:Soccer%20CHE" TargetMode="External"/><Relationship Id="rId11" Type="http://schemas.openxmlformats.org/officeDocument/2006/relationships/hyperlink" Target="https://www.reutersconnect.com/all?search=slug:Soccer%20LEI" TargetMode="External"/><Relationship Id="rId24" Type="http://schemas.openxmlformats.org/officeDocument/2006/relationships/ctrlProp" Target="../ctrlProps/ctrlProp14.xml"/><Relationship Id="rId5" Type="http://schemas.openxmlformats.org/officeDocument/2006/relationships/hyperlink" Target="https://www.reutersconnect.com/all?search=slug:Soccer%20CDF" TargetMode="External"/><Relationship Id="rId15" Type="http://schemas.openxmlformats.org/officeDocument/2006/relationships/hyperlink" Target="https://www.reutersconnect.com/all?search=slug:Soccer%20NEW" TargetMode="External"/><Relationship Id="rId23" Type="http://schemas.openxmlformats.org/officeDocument/2006/relationships/vmlDrawing" Target="../drawings/vmlDrawing6.vml"/><Relationship Id="rId10" Type="http://schemas.openxmlformats.org/officeDocument/2006/relationships/hyperlink" Target="https://www.reutersconnect.com/all?search=slug:Soccer%20HDD" TargetMode="External"/><Relationship Id="rId19" Type="http://schemas.openxmlformats.org/officeDocument/2006/relationships/hyperlink" Target="https://www.reutersconnect.com/all?search=slug:Soccer%20WHU" TargetMode="External"/><Relationship Id="rId4" Type="http://schemas.openxmlformats.org/officeDocument/2006/relationships/hyperlink" Target="https://www.reutersconnect.com/all?search=slug:Soccer%20BUR" TargetMode="External"/><Relationship Id="rId9" Type="http://schemas.openxmlformats.org/officeDocument/2006/relationships/hyperlink" Target="https://www.reutersconnect.com/all?search=slug:Soccer%20FUL" TargetMode="External"/><Relationship Id="rId14" Type="http://schemas.openxmlformats.org/officeDocument/2006/relationships/hyperlink" Target="https://www.reutersconnect.com/all?search=slug:Soccer%20MUN" TargetMode="External"/><Relationship Id="rId22"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19C9B-27F4-4C69-B3F0-4AB643D301AC}">
  <sheetPr codeName="Sheet2"/>
  <dimension ref="A1:H53"/>
  <sheetViews>
    <sheetView tabSelected="1" zoomScale="130" zoomScaleNormal="130" workbookViewId="0">
      <selection activeCell="C2" sqref="C2"/>
    </sheetView>
  </sheetViews>
  <sheetFormatPr defaultRowHeight="15" x14ac:dyDescent="0.25"/>
  <cols>
    <col min="1" max="1" width="9.85546875" style="23" customWidth="1"/>
    <col min="2" max="2" width="41" bestFit="1" customWidth="1"/>
    <col min="3" max="3" width="18.140625" bestFit="1" customWidth="1"/>
    <col min="4" max="4" width="11.42578125" customWidth="1"/>
    <col min="5" max="5" width="22" customWidth="1"/>
    <col min="6" max="6" width="24.42578125" customWidth="1"/>
    <col min="7" max="7" width="11.42578125" customWidth="1"/>
    <col min="8" max="8" width="181" customWidth="1"/>
  </cols>
  <sheetData>
    <row r="1" spans="1:8" ht="29.25" thickBot="1" x14ac:dyDescent="0.5">
      <c r="A1" s="47"/>
      <c r="B1" s="25" t="s">
        <v>466</v>
      </c>
      <c r="C1" s="42" t="s">
        <v>3</v>
      </c>
      <c r="D1" s="179" t="s">
        <v>458</v>
      </c>
      <c r="E1" s="25" t="s">
        <v>927</v>
      </c>
      <c r="F1" s="114">
        <f ca="1">TODAY()</f>
        <v>43624</v>
      </c>
      <c r="G1" s="40" t="s">
        <v>1891</v>
      </c>
      <c r="H1" s="41"/>
    </row>
    <row r="2" spans="1:8" ht="26.25" x14ac:dyDescent="0.4">
      <c r="A2" s="516"/>
      <c r="B2" s="67" t="s">
        <v>7</v>
      </c>
      <c r="C2" s="852" t="s">
        <v>1892</v>
      </c>
      <c r="D2" s="852" t="s">
        <v>1893</v>
      </c>
      <c r="E2" s="180"/>
      <c r="G2" s="43">
        <v>1</v>
      </c>
      <c r="H2" s="44" t="s">
        <v>467</v>
      </c>
    </row>
    <row r="3" spans="1:8" ht="26.25" x14ac:dyDescent="0.4">
      <c r="A3" s="516"/>
      <c r="B3" s="69" t="s">
        <v>8</v>
      </c>
      <c r="C3" s="852" t="s">
        <v>1894</v>
      </c>
      <c r="D3" s="852" t="s">
        <v>1895</v>
      </c>
      <c r="E3" s="180"/>
      <c r="G3" s="43">
        <v>2</v>
      </c>
      <c r="H3" s="44" t="s">
        <v>489</v>
      </c>
    </row>
    <row r="4" spans="1:8" ht="26.25" x14ac:dyDescent="0.4">
      <c r="A4" s="516"/>
      <c r="B4" s="71" t="s">
        <v>9</v>
      </c>
      <c r="C4" s="852" t="s">
        <v>1896</v>
      </c>
      <c r="D4" s="852" t="s">
        <v>1897</v>
      </c>
      <c r="G4" s="43">
        <v>3</v>
      </c>
      <c r="H4" s="44" t="s">
        <v>464</v>
      </c>
    </row>
    <row r="5" spans="1:8" ht="26.25" x14ac:dyDescent="0.4">
      <c r="A5" s="516"/>
      <c r="B5" s="73" t="s">
        <v>10</v>
      </c>
      <c r="C5" s="852" t="s">
        <v>1898</v>
      </c>
      <c r="D5" s="852" t="s">
        <v>1899</v>
      </c>
      <c r="E5" s="180"/>
      <c r="G5" s="43">
        <v>4</v>
      </c>
      <c r="H5" s="44" t="s">
        <v>932</v>
      </c>
    </row>
    <row r="6" spans="1:8" ht="26.25" x14ac:dyDescent="0.4">
      <c r="A6" s="516"/>
      <c r="B6" s="75" t="s">
        <v>11</v>
      </c>
      <c r="C6" s="852" t="s">
        <v>1900</v>
      </c>
      <c r="D6" s="852" t="s">
        <v>1901</v>
      </c>
      <c r="E6" s="180"/>
      <c r="G6" s="173"/>
      <c r="H6" s="172" t="s">
        <v>933</v>
      </c>
    </row>
    <row r="7" spans="1:8" ht="26.25" x14ac:dyDescent="0.4">
      <c r="A7" s="516"/>
      <c r="B7" s="77" t="s">
        <v>12</v>
      </c>
      <c r="C7" s="852" t="s">
        <v>1902</v>
      </c>
      <c r="D7" s="852" t="s">
        <v>1903</v>
      </c>
      <c r="E7" s="180"/>
      <c r="G7" s="173"/>
      <c r="H7" s="172" t="s">
        <v>1749</v>
      </c>
    </row>
    <row r="8" spans="1:8" ht="26.25" x14ac:dyDescent="0.4">
      <c r="A8" s="516"/>
      <c r="B8" s="79" t="s">
        <v>13</v>
      </c>
      <c r="C8" s="852" t="s">
        <v>1904</v>
      </c>
      <c r="D8" s="852" t="s">
        <v>1905</v>
      </c>
      <c r="E8" s="180"/>
      <c r="G8" s="173"/>
      <c r="H8" s="172" t="s">
        <v>1747</v>
      </c>
    </row>
    <row r="9" spans="1:8" ht="26.25" x14ac:dyDescent="0.4">
      <c r="A9" s="516"/>
      <c r="B9" s="81" t="s">
        <v>14</v>
      </c>
      <c r="C9" s="852" t="s">
        <v>1906</v>
      </c>
      <c r="D9" s="852" t="s">
        <v>1907</v>
      </c>
      <c r="E9" s="180"/>
      <c r="G9" s="173"/>
      <c r="H9" s="355" t="s">
        <v>1752</v>
      </c>
    </row>
    <row r="10" spans="1:8" ht="26.25" x14ac:dyDescent="0.4">
      <c r="A10" s="511"/>
      <c r="B10" s="83" t="s">
        <v>16</v>
      </c>
      <c r="C10" s="852" t="s">
        <v>1908</v>
      </c>
      <c r="D10" s="852" t="s">
        <v>1909</v>
      </c>
      <c r="E10" s="180"/>
      <c r="G10" s="173"/>
      <c r="H10" s="355" t="s">
        <v>1751</v>
      </c>
    </row>
    <row r="11" spans="1:8" ht="26.25" x14ac:dyDescent="0.4">
      <c r="A11" s="516"/>
      <c r="B11" s="85" t="s">
        <v>17</v>
      </c>
      <c r="C11" s="852" t="s">
        <v>1910</v>
      </c>
      <c r="D11" s="852" t="s">
        <v>1911</v>
      </c>
      <c r="E11" s="180"/>
      <c r="G11" s="173"/>
      <c r="H11" s="355" t="s">
        <v>1753</v>
      </c>
    </row>
    <row r="12" spans="1:8" ht="26.25" x14ac:dyDescent="0.4">
      <c r="A12" s="516"/>
      <c r="B12" s="87" t="s">
        <v>18</v>
      </c>
      <c r="C12" s="852" t="s">
        <v>1912</v>
      </c>
      <c r="D12" s="852" t="s">
        <v>1913</v>
      </c>
      <c r="E12" s="180"/>
      <c r="G12" s="43">
        <v>4</v>
      </c>
      <c r="H12" s="44" t="s">
        <v>1017</v>
      </c>
    </row>
    <row r="13" spans="1:8" ht="26.25" x14ac:dyDescent="0.4">
      <c r="A13" s="516"/>
      <c r="B13" s="89" t="s">
        <v>15</v>
      </c>
      <c r="C13" s="852" t="s">
        <v>1914</v>
      </c>
      <c r="D13" s="852" t="s">
        <v>1915</v>
      </c>
      <c r="E13" s="180"/>
      <c r="G13" s="43">
        <v>5</v>
      </c>
      <c r="H13" s="44" t="s">
        <v>1018</v>
      </c>
    </row>
    <row r="14" spans="1:8" ht="26.25" x14ac:dyDescent="0.4">
      <c r="A14" s="511"/>
      <c r="B14" s="91" t="s">
        <v>367</v>
      </c>
      <c r="C14" s="852" t="s">
        <v>1916</v>
      </c>
      <c r="D14" s="852" t="s">
        <v>1917</v>
      </c>
      <c r="E14" s="517" t="s">
        <v>1748</v>
      </c>
      <c r="F14" s="556">
        <v>20</v>
      </c>
      <c r="G14" s="43">
        <v>6</v>
      </c>
      <c r="H14" s="44" t="s">
        <v>491</v>
      </c>
    </row>
    <row r="15" spans="1:8" ht="26.25" x14ac:dyDescent="0.4">
      <c r="A15" s="516"/>
      <c r="B15" s="93" t="s">
        <v>363</v>
      </c>
      <c r="C15" s="852" t="s">
        <v>1918</v>
      </c>
      <c r="D15" s="852" t="s">
        <v>1919</v>
      </c>
      <c r="E15" s="517" t="s">
        <v>1816</v>
      </c>
      <c r="F15" s="556">
        <v>38</v>
      </c>
      <c r="G15" s="43">
        <v>7</v>
      </c>
      <c r="H15" s="44" t="s">
        <v>468</v>
      </c>
    </row>
    <row r="16" spans="1:8" ht="27" thickBot="1" x14ac:dyDescent="0.45">
      <c r="A16" s="516"/>
      <c r="B16" s="95" t="s">
        <v>19</v>
      </c>
      <c r="C16" s="852" t="s">
        <v>1920</v>
      </c>
      <c r="D16" s="852" t="s">
        <v>1921</v>
      </c>
      <c r="E16" s="180"/>
      <c r="F16" s="25"/>
      <c r="G16" s="45"/>
      <c r="H16" s="106" t="s">
        <v>490</v>
      </c>
    </row>
    <row r="17" spans="1:7" ht="26.25" x14ac:dyDescent="0.4">
      <c r="A17" s="516"/>
      <c r="B17" s="67" t="s">
        <v>20</v>
      </c>
      <c r="C17" s="852" t="s">
        <v>1922</v>
      </c>
      <c r="D17" s="852" t="s">
        <v>1923</v>
      </c>
      <c r="E17" s="180"/>
      <c r="F17" s="25"/>
      <c r="G17" s="25"/>
    </row>
    <row r="18" spans="1:7" ht="26.25" x14ac:dyDescent="0.4">
      <c r="A18" s="516"/>
      <c r="B18" s="98" t="s">
        <v>364</v>
      </c>
      <c r="C18" s="852" t="s">
        <v>1924</v>
      </c>
      <c r="D18" s="852" t="s">
        <v>1925</v>
      </c>
      <c r="E18" s="180"/>
      <c r="F18" s="25"/>
    </row>
    <row r="19" spans="1:7" ht="26.25" x14ac:dyDescent="0.4">
      <c r="A19" s="511"/>
      <c r="B19" s="100" t="s">
        <v>21</v>
      </c>
      <c r="C19" s="852" t="s">
        <v>1926</v>
      </c>
      <c r="D19" s="852" t="s">
        <v>1927</v>
      </c>
      <c r="E19" s="180"/>
      <c r="F19" s="25"/>
    </row>
    <row r="20" spans="1:7" ht="26.25" x14ac:dyDescent="0.4">
      <c r="A20" s="516"/>
      <c r="B20" s="102" t="s">
        <v>366</v>
      </c>
      <c r="C20" s="852" t="s">
        <v>1928</v>
      </c>
      <c r="D20" s="852" t="s">
        <v>1929</v>
      </c>
      <c r="E20" s="180"/>
      <c r="F20" s="25"/>
    </row>
    <row r="21" spans="1:7" ht="26.25" x14ac:dyDescent="0.4">
      <c r="A21" s="511"/>
      <c r="B21" s="104" t="s">
        <v>365</v>
      </c>
      <c r="C21" s="852" t="s">
        <v>1930</v>
      </c>
      <c r="D21" s="852" t="s">
        <v>1931</v>
      </c>
      <c r="E21" s="180"/>
      <c r="F21" s="25"/>
    </row>
    <row r="22" spans="1:7" ht="26.25" x14ac:dyDescent="0.4">
      <c r="B22" s="26"/>
      <c r="C22" s="39"/>
      <c r="D22" s="26"/>
      <c r="F22" s="25"/>
    </row>
    <row r="23" spans="1:7" ht="26.25" hidden="1" x14ac:dyDescent="0.4">
      <c r="B23" s="26" t="s">
        <v>465</v>
      </c>
      <c r="C23" s="2"/>
      <c r="F23" s="25"/>
    </row>
    <row r="24" spans="1:7" ht="26.25" hidden="1" x14ac:dyDescent="0.4">
      <c r="B24" s="26" t="s">
        <v>457</v>
      </c>
      <c r="C24" s="2"/>
      <c r="F24" s="25"/>
    </row>
    <row r="25" spans="1:7" ht="26.25" hidden="1" x14ac:dyDescent="0.4">
      <c r="B25" s="26" t="s">
        <v>459</v>
      </c>
      <c r="C25" s="2"/>
      <c r="F25" s="25"/>
    </row>
    <row r="26" spans="1:7" ht="18.75" hidden="1" x14ac:dyDescent="0.3">
      <c r="B26" s="26" t="s">
        <v>460</v>
      </c>
      <c r="C26" s="2"/>
    </row>
    <row r="27" spans="1:7" ht="18.75" hidden="1" x14ac:dyDescent="0.3">
      <c r="B27" s="26" t="s">
        <v>461</v>
      </c>
      <c r="C27" s="2"/>
    </row>
    <row r="28" spans="1:7" ht="18.75" hidden="1" x14ac:dyDescent="0.3">
      <c r="B28" s="26" t="s">
        <v>458</v>
      </c>
      <c r="C28" s="2"/>
    </row>
    <row r="29" spans="1:7" ht="15.75" x14ac:dyDescent="0.25">
      <c r="C29" s="1"/>
    </row>
    <row r="30" spans="1:7" ht="15.75" x14ac:dyDescent="0.25">
      <c r="C30" s="1"/>
    </row>
    <row r="31" spans="1:7" x14ac:dyDescent="0.25">
      <c r="C31" s="2"/>
    </row>
    <row r="32" spans="1:7" x14ac:dyDescent="0.25">
      <c r="C32" s="2"/>
    </row>
    <row r="33" spans="1:3" x14ac:dyDescent="0.25">
      <c r="C33" s="2"/>
    </row>
    <row r="34" spans="1:3" ht="26.25" x14ac:dyDescent="0.4">
      <c r="A34" s="66" t="s">
        <v>1019</v>
      </c>
    </row>
    <row r="35" spans="1:3" ht="18.75" x14ac:dyDescent="0.3">
      <c r="A35" s="47">
        <v>1</v>
      </c>
      <c r="B35" s="356" t="s">
        <v>934</v>
      </c>
    </row>
    <row r="36" spans="1:3" ht="18.75" x14ac:dyDescent="0.3">
      <c r="A36" s="47">
        <v>2</v>
      </c>
      <c r="B36" s="356" t="s">
        <v>931</v>
      </c>
    </row>
    <row r="52" spans="7:8" ht="21" x14ac:dyDescent="0.35">
      <c r="G52" s="113"/>
      <c r="H52" s="171"/>
    </row>
    <row r="53" spans="7:8" ht="21" x14ac:dyDescent="0.25">
      <c r="H53" s="174"/>
    </row>
  </sheetData>
  <sheetProtection algorithmName="SHA-512" hashValue="KJ6/vhU4FJcQvAQpKxCIgDlJPPE2BbNj5/45c/4ORUYAYEnqdSuX5xxBeHeV6RyL9l7nnPsfBkQetio9ZOjhQA==" saltValue="n9CjaFWmyyOwepy45FJrGQ==" spinCount="100000" sheet="1" objects="1" scenarios="1"/>
  <dataValidations count="1">
    <dataValidation type="list" allowBlank="1" showInputMessage="1" showErrorMessage="1" sqref="D1" xr:uid="{209AD11F-460E-4FC6-8A42-3A26EB6929B3}">
      <formula1>$B$24:$B$28</formula1>
    </dataValidation>
  </dataValidations>
  <hyperlinks>
    <hyperlink ref="B35" r:id="rId1" xr:uid="{CA756CCA-4504-4C03-80DB-C3A18D33A675}"/>
    <hyperlink ref="B36" r:id="rId2" xr:uid="{DE4610D5-D1AF-402E-88EC-FFE6E23B91BC}"/>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ModelLeague_no_Prediction">
                <anchor moveWithCells="1" sizeWithCells="1">
                  <from>
                    <xdr:col>2</xdr:col>
                    <xdr:colOff>142875</xdr:colOff>
                    <xdr:row>5</xdr:row>
                    <xdr:rowOff>238125</xdr:rowOff>
                  </from>
                  <to>
                    <xdr:col>3</xdr:col>
                    <xdr:colOff>714375</xdr:colOff>
                    <xdr:row>7</xdr:row>
                    <xdr:rowOff>152400</xdr:rowOff>
                  </to>
                </anchor>
              </controlPr>
            </control>
          </mc:Choice>
        </mc:AlternateContent>
        <mc:AlternateContent xmlns:mc="http://schemas.openxmlformats.org/markup-compatibility/2006">
          <mc:Choice Requires="x14">
            <control shapeId="5122" r:id="rId7" name="Button 2">
              <controlPr defaultSize="0" print="0" autoFill="0" autoPict="0" macro="[0]!ModelLeague_w_Prediction">
                <anchor moveWithCells="1" sizeWithCells="1">
                  <from>
                    <xdr:col>2</xdr:col>
                    <xdr:colOff>133350</xdr:colOff>
                    <xdr:row>8</xdr:row>
                    <xdr:rowOff>66675</xdr:rowOff>
                  </from>
                  <to>
                    <xdr:col>3</xdr:col>
                    <xdr:colOff>714375</xdr:colOff>
                    <xdr:row>10</xdr:row>
                    <xdr:rowOff>38100</xdr:rowOff>
                  </to>
                </anchor>
              </controlPr>
            </control>
          </mc:Choice>
        </mc:AlternateContent>
        <mc:AlternateContent xmlns:mc="http://schemas.openxmlformats.org/markup-compatibility/2006">
          <mc:Choice Requires="x14">
            <control shapeId="5124" r:id="rId8" name="Button 4">
              <controlPr defaultSize="0" print="0" autoFill="0" autoPict="0" macro="[0]!Run_MC">
                <anchor moveWithCells="1" sizeWithCells="1">
                  <from>
                    <xdr:col>2</xdr:col>
                    <xdr:colOff>95250</xdr:colOff>
                    <xdr:row>12</xdr:row>
                    <xdr:rowOff>238125</xdr:rowOff>
                  </from>
                  <to>
                    <xdr:col>3</xdr:col>
                    <xdr:colOff>685800</xdr:colOff>
                    <xdr:row>14</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B62B5-987A-4379-8517-70D14F227C0B}">
  <sheetPr codeName="Sheet20"/>
  <dimension ref="A1:AW386"/>
  <sheetViews>
    <sheetView zoomScale="85" zoomScaleNormal="85" workbookViewId="0">
      <pane xSplit="1" ySplit="1" topLeftCell="B2" activePane="bottomRight" state="frozen"/>
      <selection pane="topRight" activeCell="B1" sqref="B1"/>
      <selection pane="bottomLeft" activeCell="A2" sqref="A2"/>
      <selection pane="bottomRight" activeCell="L381" sqref="K2:L381"/>
    </sheetView>
  </sheetViews>
  <sheetFormatPr defaultRowHeight="15" x14ac:dyDescent="0.25"/>
  <cols>
    <col min="1" max="1" width="6.140625" style="36" bestFit="1" customWidth="1"/>
    <col min="2" max="2" width="32.140625" style="37" bestFit="1" customWidth="1"/>
    <col min="3" max="3" width="11" style="28" customWidth="1"/>
    <col min="4" max="4" width="6.28515625" style="28" customWidth="1"/>
    <col min="5" max="7" width="6.28515625" style="28" bestFit="1" customWidth="1"/>
    <col min="8" max="8" width="8.28515625" customWidth="1"/>
    <col min="9" max="9" width="36.28515625" customWidth="1"/>
    <col min="10" max="10" width="18.140625" style="728" bestFit="1" customWidth="1"/>
    <col min="11" max="11" width="10.85546875" style="713" bestFit="1" customWidth="1"/>
    <col min="12" max="12" width="10.28515625" style="713" customWidth="1"/>
    <col min="13" max="13" width="18.140625" style="729" bestFit="1" customWidth="1"/>
    <col min="14" max="14" width="6.5703125" bestFit="1" customWidth="1"/>
    <col min="15" max="17" width="5.5703125" style="109" hidden="1" customWidth="1"/>
    <col min="18" max="19" width="16.85546875" style="257" customWidth="1"/>
    <col min="20" max="20" width="20" style="115" customWidth="1"/>
    <col min="21" max="21" width="19.5703125" style="115" customWidth="1"/>
    <col min="22" max="22" width="6.5703125" style="111" customWidth="1"/>
    <col min="23" max="23" width="7.5703125" style="111" customWidth="1"/>
    <col min="24" max="24" width="6.85546875" style="111" customWidth="1"/>
    <col min="25" max="25" width="12" style="107" customWidth="1"/>
    <col min="26" max="26" width="11.5703125" style="107" customWidth="1"/>
    <col min="27" max="27" width="10.5703125" style="116" customWidth="1"/>
    <col min="28" max="28" width="10.140625" style="116" customWidth="1"/>
    <col min="29" max="30" width="9.140625" style="36" customWidth="1"/>
    <col min="31" max="31" width="23.85546875" bestFit="1" customWidth="1"/>
    <col min="32" max="34" width="16.140625" bestFit="1" customWidth="1"/>
    <col min="35" max="45" width="9.140625" customWidth="1"/>
    <col min="46" max="46" width="13.42578125" customWidth="1"/>
    <col min="47" max="47" width="13.85546875" customWidth="1"/>
    <col min="48" max="48" width="12.7109375" customWidth="1"/>
    <col min="49" max="49" width="13.28515625" customWidth="1"/>
  </cols>
  <sheetData>
    <row r="1" spans="1:49" ht="15.75" thickBot="1" x14ac:dyDescent="0.3">
      <c r="A1" s="715" t="s">
        <v>372</v>
      </c>
      <c r="B1" s="716" t="s">
        <v>5</v>
      </c>
      <c r="C1" s="701" t="s">
        <v>457</v>
      </c>
      <c r="D1" s="125" t="s">
        <v>458</v>
      </c>
      <c r="E1" s="124" t="s">
        <v>459</v>
      </c>
      <c r="F1" s="124" t="s">
        <v>460</v>
      </c>
      <c r="G1" s="124" t="s">
        <v>461</v>
      </c>
      <c r="H1" s="755" t="s">
        <v>1859</v>
      </c>
      <c r="I1" s="225" t="s">
        <v>368</v>
      </c>
      <c r="J1" s="717" t="s">
        <v>370</v>
      </c>
      <c r="K1" s="126" t="s">
        <v>389</v>
      </c>
      <c r="L1" s="126" t="s">
        <v>390</v>
      </c>
      <c r="M1" s="759" t="s">
        <v>371</v>
      </c>
      <c r="N1" s="755" t="s">
        <v>1869</v>
      </c>
      <c r="O1" s="125"/>
      <c r="P1" s="125"/>
      <c r="Q1" s="125"/>
      <c r="R1" s="718" t="s">
        <v>985</v>
      </c>
      <c r="S1" s="719" t="s">
        <v>986</v>
      </c>
      <c r="T1" s="130" t="s">
        <v>539</v>
      </c>
      <c r="U1" s="131" t="s">
        <v>540</v>
      </c>
      <c r="V1" s="138" t="s">
        <v>541</v>
      </c>
      <c r="W1" s="127" t="s">
        <v>542</v>
      </c>
      <c r="X1" s="139" t="s">
        <v>543</v>
      </c>
      <c r="Y1" s="130" t="s">
        <v>544</v>
      </c>
      <c r="Z1" s="131" t="s">
        <v>545</v>
      </c>
      <c r="AA1" s="720" t="s">
        <v>928</v>
      </c>
      <c r="AB1" s="721" t="s">
        <v>929</v>
      </c>
      <c r="AC1" s="223"/>
      <c r="AD1"/>
      <c r="AG1" s="223"/>
      <c r="AH1" s="223"/>
      <c r="AI1" s="223"/>
      <c r="AJ1" s="223"/>
      <c r="AK1" s="223"/>
      <c r="AL1" s="223"/>
      <c r="AM1" s="223"/>
      <c r="AN1" s="223"/>
      <c r="AO1" s="223"/>
      <c r="AP1" s="223"/>
      <c r="AQ1" s="223"/>
    </row>
    <row r="2" spans="1:49" ht="16.5" thickBot="1" x14ac:dyDescent="0.3">
      <c r="A2" s="29">
        <f t="shared" ref="A2:A41" si="0">INT(_xlfn.DAYS(B2,DATE(2018,8,8))/7)+1</f>
        <v>1</v>
      </c>
      <c r="B2" s="30">
        <v>43322</v>
      </c>
      <c r="C2" s="520">
        <v>43322.625</v>
      </c>
      <c r="D2" s="27">
        <v>43322.833333333336</v>
      </c>
      <c r="E2" s="27">
        <f t="shared" ref="E2:E65" si="1">IF(ISBLANK(C2),"",C2-TIME(1,0,0))</f>
        <v>43322.583333333336</v>
      </c>
      <c r="F2" s="27">
        <f t="shared" ref="F2:F65" si="2">IF(ISBLANK(C2),"",C2-TIME(2,0,0))</f>
        <v>43322.541666666664</v>
      </c>
      <c r="G2" s="27">
        <f t="shared" ref="G2:G65" si="3">IF(ISBLANK(C2),"",C2-TIME(3,0,0))</f>
        <v>43322.5</v>
      </c>
      <c r="H2" s="756">
        <v>1</v>
      </c>
      <c r="I2" s="521" t="s">
        <v>369</v>
      </c>
      <c r="J2" s="722" t="s">
        <v>363</v>
      </c>
      <c r="K2" s="700">
        <v>2</v>
      </c>
      <c r="L2" s="700">
        <v>1</v>
      </c>
      <c r="M2" s="760" t="s">
        <v>18</v>
      </c>
      <c r="N2" s="756"/>
      <c r="O2" s="117"/>
      <c r="P2" s="128"/>
      <c r="Q2" s="117"/>
      <c r="R2" s="706">
        <f t="shared" ref="R2:R65" si="4">IF(T2-U2&gt;=0, INT(T2+0.55),IF((U2-T2)&gt;0.2,INT(T2+0.2),S2))</f>
        <v>2</v>
      </c>
      <c r="S2" s="707">
        <f t="shared" ref="S2:S65" si="5">IF(U2-T2&gt;0, INT(U2+0.55),IF((T2-U2)&gt;=0.2,INT(U2+0.2),R2))</f>
        <v>1</v>
      </c>
      <c r="T2" s="132">
        <v>1.8040000233650204</v>
      </c>
      <c r="U2" s="133">
        <v>1.04</v>
      </c>
      <c r="V2" s="140">
        <v>0.55016984242320399</v>
      </c>
      <c r="W2" s="118">
        <v>0.23060547603283996</v>
      </c>
      <c r="X2" s="141">
        <v>0.21651829776905299</v>
      </c>
      <c r="Y2" s="146">
        <v>2</v>
      </c>
      <c r="Z2" s="703">
        <v>1</v>
      </c>
      <c r="AA2" s="150"/>
      <c r="AB2" s="119"/>
      <c r="AC2" s="116"/>
      <c r="AD2"/>
      <c r="AE2" s="735"/>
      <c r="AF2" s="735"/>
      <c r="AG2" s="754"/>
      <c r="AH2" s="412"/>
      <c r="AM2" s="116"/>
      <c r="AN2" s="116"/>
      <c r="AO2" s="116"/>
      <c r="AP2" s="116"/>
      <c r="AQ2" s="116"/>
    </row>
    <row r="3" spans="1:49" ht="16.5" thickBot="1" x14ac:dyDescent="0.3">
      <c r="A3" s="31">
        <f t="shared" si="0"/>
        <v>1</v>
      </c>
      <c r="B3" s="32">
        <v>43323</v>
      </c>
      <c r="C3" s="522">
        <v>43323.3125</v>
      </c>
      <c r="D3" s="28">
        <v>43323.520833333336</v>
      </c>
      <c r="E3" s="28">
        <f t="shared" si="1"/>
        <v>43323.270833333336</v>
      </c>
      <c r="F3" s="28">
        <f t="shared" si="2"/>
        <v>43323.229166666664</v>
      </c>
      <c r="G3" s="28">
        <f t="shared" si="3"/>
        <v>43323.1875</v>
      </c>
      <c r="H3" s="757">
        <v>1</v>
      </c>
      <c r="I3" s="523" t="s">
        <v>305</v>
      </c>
      <c r="J3" s="723" t="s">
        <v>19</v>
      </c>
      <c r="K3" s="700">
        <v>1</v>
      </c>
      <c r="L3" s="700">
        <v>2</v>
      </c>
      <c r="M3" s="761" t="s">
        <v>364</v>
      </c>
      <c r="N3" s="757"/>
      <c r="P3" s="110"/>
      <c r="R3" s="708">
        <f t="shared" si="4"/>
        <v>1</v>
      </c>
      <c r="S3" s="709">
        <f t="shared" si="5"/>
        <v>2</v>
      </c>
      <c r="T3" s="134">
        <v>1.0340000296235086</v>
      </c>
      <c r="U3" s="135">
        <v>1.94</v>
      </c>
      <c r="V3" s="142">
        <v>0.19717032600616105</v>
      </c>
      <c r="W3" s="111">
        <v>0.21801869315020231</v>
      </c>
      <c r="X3" s="143">
        <v>0.58085497427934962</v>
      </c>
      <c r="Y3" s="147">
        <v>1</v>
      </c>
      <c r="Z3" s="704">
        <v>2</v>
      </c>
      <c r="AA3" s="150"/>
      <c r="AB3" s="119"/>
      <c r="AC3" s="116"/>
      <c r="AD3"/>
      <c r="AG3" s="412"/>
      <c r="AH3" s="412"/>
      <c r="AM3" s="116"/>
      <c r="AN3" s="116"/>
      <c r="AO3" s="116"/>
      <c r="AP3" s="116"/>
      <c r="AQ3" s="116"/>
    </row>
    <row r="4" spans="1:49" ht="16.5" thickBot="1" x14ac:dyDescent="0.3">
      <c r="A4" s="31">
        <f t="shared" si="0"/>
        <v>1</v>
      </c>
      <c r="B4" s="32">
        <v>43323</v>
      </c>
      <c r="C4" s="522">
        <v>43323.416666666664</v>
      </c>
      <c r="D4" s="28">
        <v>43323.625</v>
      </c>
      <c r="E4" s="28">
        <f t="shared" si="1"/>
        <v>43323.375</v>
      </c>
      <c r="F4" s="28">
        <f t="shared" si="2"/>
        <v>43323.333333333328</v>
      </c>
      <c r="G4" s="28">
        <f t="shared" si="3"/>
        <v>43323.291666666664</v>
      </c>
      <c r="H4" s="757">
        <v>1</v>
      </c>
      <c r="I4" s="523" t="s">
        <v>23</v>
      </c>
      <c r="J4" s="723" t="s">
        <v>8</v>
      </c>
      <c r="K4" s="700">
        <v>2</v>
      </c>
      <c r="L4" s="700">
        <v>0</v>
      </c>
      <c r="M4" s="761" t="s">
        <v>11</v>
      </c>
      <c r="N4" s="757"/>
      <c r="P4" s="110"/>
      <c r="R4" s="708">
        <f t="shared" si="4"/>
        <v>2</v>
      </c>
      <c r="S4" s="709">
        <f t="shared" si="5"/>
        <v>1</v>
      </c>
      <c r="T4" s="134">
        <v>1.5840000251531599</v>
      </c>
      <c r="U4" s="135">
        <v>1.2400000000000002</v>
      </c>
      <c r="V4" s="142">
        <v>0.45238541119002962</v>
      </c>
      <c r="W4" s="111">
        <v>0.24739295982185427</v>
      </c>
      <c r="X4" s="143">
        <v>0.29865465145938663</v>
      </c>
      <c r="Y4" s="147">
        <v>2</v>
      </c>
      <c r="Z4" s="704">
        <v>0</v>
      </c>
      <c r="AA4" s="150"/>
      <c r="AB4" s="119"/>
      <c r="AC4" s="116"/>
      <c r="AD4"/>
      <c r="AF4" s="735"/>
      <c r="AG4" s="412"/>
      <c r="AH4" s="412"/>
      <c r="AM4" s="116"/>
      <c r="AN4" s="116"/>
      <c r="AO4" s="116"/>
      <c r="AP4" s="116"/>
      <c r="AQ4" s="116"/>
    </row>
    <row r="5" spans="1:49" ht="16.5" thickBot="1" x14ac:dyDescent="0.3">
      <c r="A5" s="31">
        <f t="shared" si="0"/>
        <v>1</v>
      </c>
      <c r="B5" s="32">
        <v>43323</v>
      </c>
      <c r="C5" s="522">
        <v>43323.416666666664</v>
      </c>
      <c r="D5" s="28">
        <v>43323.625</v>
      </c>
      <c r="E5" s="28">
        <f t="shared" si="1"/>
        <v>43323.375</v>
      </c>
      <c r="F5" s="28">
        <f t="shared" si="2"/>
        <v>43323.333333333328</v>
      </c>
      <c r="G5" s="28">
        <f t="shared" si="3"/>
        <v>43323.291666666664</v>
      </c>
      <c r="H5" s="757">
        <v>1</v>
      </c>
      <c r="I5" s="523" t="s">
        <v>24</v>
      </c>
      <c r="J5" s="723" t="s">
        <v>16</v>
      </c>
      <c r="K5" s="700">
        <v>0</v>
      </c>
      <c r="L5" s="700">
        <v>2</v>
      </c>
      <c r="M5" s="761" t="s">
        <v>13</v>
      </c>
      <c r="N5" s="757"/>
      <c r="P5" s="110"/>
      <c r="R5" s="708">
        <f t="shared" si="4"/>
        <v>1</v>
      </c>
      <c r="S5" s="709">
        <f t="shared" si="5"/>
        <v>1</v>
      </c>
      <c r="T5" s="134">
        <v>1.2540000114440915</v>
      </c>
      <c r="U5" s="135">
        <v>1.44</v>
      </c>
      <c r="V5" s="142">
        <v>0.32822524478771176</v>
      </c>
      <c r="W5" s="111">
        <v>0.25721343640249533</v>
      </c>
      <c r="X5" s="143">
        <v>0.41350284887826333</v>
      </c>
      <c r="Y5" s="147">
        <v>0</v>
      </c>
      <c r="Z5" s="704">
        <v>2</v>
      </c>
      <c r="AA5" s="150"/>
      <c r="AB5" s="119"/>
      <c r="AC5" s="116"/>
      <c r="AD5"/>
      <c r="AF5" s="735"/>
      <c r="AG5" s="412"/>
      <c r="AH5" s="412"/>
      <c r="AM5" s="116"/>
      <c r="AN5" s="116"/>
      <c r="AO5" s="116"/>
      <c r="AP5" s="116"/>
      <c r="AQ5" s="116"/>
    </row>
    <row r="6" spans="1:49" ht="16.5" thickBot="1" x14ac:dyDescent="0.3">
      <c r="A6" s="31">
        <f t="shared" si="0"/>
        <v>1</v>
      </c>
      <c r="B6" s="32">
        <v>43323</v>
      </c>
      <c r="C6" s="522">
        <v>43323.416666666664</v>
      </c>
      <c r="D6" s="28">
        <v>43323.625</v>
      </c>
      <c r="E6" s="28">
        <f t="shared" si="1"/>
        <v>43323.375</v>
      </c>
      <c r="F6" s="28">
        <f t="shared" si="2"/>
        <v>43323.333333333328</v>
      </c>
      <c r="G6" s="28">
        <f t="shared" si="3"/>
        <v>43323.291666666664</v>
      </c>
      <c r="H6" s="757">
        <v>1</v>
      </c>
      <c r="I6" s="523" t="s">
        <v>419</v>
      </c>
      <c r="J6" s="723" t="s">
        <v>17</v>
      </c>
      <c r="K6" s="700">
        <v>0</v>
      </c>
      <c r="L6" s="700">
        <v>3</v>
      </c>
      <c r="M6" s="761" t="s">
        <v>12</v>
      </c>
      <c r="N6" s="757"/>
      <c r="P6" s="110"/>
      <c r="R6" s="708">
        <f t="shared" si="4"/>
        <v>0</v>
      </c>
      <c r="S6" s="709">
        <f t="shared" si="5"/>
        <v>2</v>
      </c>
      <c r="T6" s="134">
        <v>0.70400001488998531</v>
      </c>
      <c r="U6" s="135">
        <v>1.94</v>
      </c>
      <c r="V6" s="142">
        <v>0.12690486067511678</v>
      </c>
      <c r="W6" s="111">
        <v>0.20677782841269518</v>
      </c>
      <c r="X6" s="143">
        <v>0.6624538877977022</v>
      </c>
      <c r="Y6" s="147">
        <v>0</v>
      </c>
      <c r="Z6" s="704">
        <v>3</v>
      </c>
      <c r="AA6" s="150"/>
      <c r="AB6" s="119"/>
      <c r="AC6" s="116"/>
      <c r="AD6"/>
      <c r="AF6" s="735"/>
      <c r="AG6" s="412"/>
      <c r="AH6" s="412"/>
      <c r="AM6" s="116"/>
      <c r="AN6" s="116"/>
      <c r="AO6" s="116"/>
      <c r="AP6" s="116"/>
      <c r="AQ6" s="116"/>
    </row>
    <row r="7" spans="1:49" ht="16.5" thickBot="1" x14ac:dyDescent="0.3">
      <c r="A7" s="31">
        <f t="shared" si="0"/>
        <v>1</v>
      </c>
      <c r="B7" s="32">
        <v>43323</v>
      </c>
      <c r="C7" s="522">
        <v>43323.416666666664</v>
      </c>
      <c r="D7" s="28">
        <v>43323.625</v>
      </c>
      <c r="E7" s="28">
        <f t="shared" si="1"/>
        <v>43323.375</v>
      </c>
      <c r="F7" s="28">
        <f t="shared" si="2"/>
        <v>43323.333333333328</v>
      </c>
      <c r="G7" s="28">
        <f t="shared" si="3"/>
        <v>43323.291666666664</v>
      </c>
      <c r="H7" s="757">
        <v>1</v>
      </c>
      <c r="I7" s="523" t="s">
        <v>22</v>
      </c>
      <c r="J7" s="723" t="s">
        <v>21</v>
      </c>
      <c r="K7" s="700">
        <v>2</v>
      </c>
      <c r="L7" s="700">
        <v>0</v>
      </c>
      <c r="M7" s="761" t="s">
        <v>9</v>
      </c>
      <c r="N7" s="757"/>
      <c r="P7" s="110"/>
      <c r="R7" s="708">
        <f t="shared" si="4"/>
        <v>2</v>
      </c>
      <c r="S7" s="709">
        <f t="shared" si="5"/>
        <v>1</v>
      </c>
      <c r="T7" s="134">
        <v>1.4740000424385074</v>
      </c>
      <c r="U7" s="135">
        <v>1.04</v>
      </c>
      <c r="V7" s="142">
        <v>0.47074847049871893</v>
      </c>
      <c r="W7" s="111">
        <v>0.26150669433652912</v>
      </c>
      <c r="X7" s="143">
        <v>0.26680136831812795</v>
      </c>
      <c r="Y7" s="147">
        <v>2</v>
      </c>
      <c r="Z7" s="704">
        <v>0</v>
      </c>
      <c r="AA7" s="150"/>
      <c r="AB7" s="119"/>
      <c r="AC7" s="116"/>
      <c r="AD7"/>
      <c r="AF7" s="735"/>
      <c r="AG7" s="412"/>
      <c r="AH7" s="412"/>
      <c r="AM7" s="116"/>
      <c r="AN7" s="116"/>
      <c r="AO7" s="116"/>
      <c r="AP7" s="116"/>
      <c r="AQ7" s="116"/>
    </row>
    <row r="8" spans="1:49" ht="16.5" thickBot="1" x14ac:dyDescent="0.3">
      <c r="A8" s="31">
        <f t="shared" si="0"/>
        <v>1</v>
      </c>
      <c r="B8" s="32">
        <v>43323</v>
      </c>
      <c r="C8" s="522">
        <v>43323.520833333336</v>
      </c>
      <c r="D8" s="28">
        <v>43323.729166666664</v>
      </c>
      <c r="E8" s="28">
        <f t="shared" si="1"/>
        <v>43323.479166666672</v>
      </c>
      <c r="F8" s="28">
        <f t="shared" si="2"/>
        <v>43323.4375</v>
      </c>
      <c r="G8" s="28">
        <f t="shared" si="3"/>
        <v>43323.395833333336</v>
      </c>
      <c r="H8" s="757">
        <v>1</v>
      </c>
      <c r="I8" s="523" t="s">
        <v>306</v>
      </c>
      <c r="J8" s="723" t="s">
        <v>365</v>
      </c>
      <c r="K8" s="700">
        <v>2</v>
      </c>
      <c r="L8" s="700">
        <v>2</v>
      </c>
      <c r="M8" s="761" t="s">
        <v>14</v>
      </c>
      <c r="N8" s="757"/>
      <c r="P8" s="110"/>
      <c r="R8" s="708">
        <f t="shared" si="4"/>
        <v>1</v>
      </c>
      <c r="S8" s="709">
        <f t="shared" si="5"/>
        <v>1</v>
      </c>
      <c r="T8" s="134">
        <v>1.2540000114440915</v>
      </c>
      <c r="U8" s="135">
        <v>1.34</v>
      </c>
      <c r="V8" s="142">
        <v>0.34752232682098733</v>
      </c>
      <c r="W8" s="111">
        <v>0.26397835959863669</v>
      </c>
      <c r="X8" s="143">
        <v>0.38769109202948737</v>
      </c>
      <c r="Y8" s="147">
        <v>2</v>
      </c>
      <c r="Z8" s="704">
        <v>2</v>
      </c>
      <c r="AA8" s="150"/>
      <c r="AB8" s="119"/>
      <c r="AC8" s="116"/>
      <c r="AD8"/>
      <c r="AF8" s="735"/>
      <c r="AG8" s="412"/>
      <c r="AH8" s="412"/>
      <c r="AM8" s="116"/>
      <c r="AN8" s="116"/>
      <c r="AO8" s="116"/>
      <c r="AP8" s="116"/>
      <c r="AQ8" s="116"/>
      <c r="AW8" s="36"/>
    </row>
    <row r="9" spans="1:49" ht="16.5" thickBot="1" x14ac:dyDescent="0.3">
      <c r="A9" s="31">
        <f t="shared" si="0"/>
        <v>1</v>
      </c>
      <c r="B9" s="32">
        <v>43324</v>
      </c>
      <c r="C9" s="522">
        <v>43324.354166666664</v>
      </c>
      <c r="D9" s="28">
        <v>43324.5625</v>
      </c>
      <c r="E9" s="28">
        <f t="shared" si="1"/>
        <v>43324.3125</v>
      </c>
      <c r="F9" s="28">
        <f t="shared" si="2"/>
        <v>43324.270833333328</v>
      </c>
      <c r="G9" s="28">
        <f t="shared" si="3"/>
        <v>43324.229166666664</v>
      </c>
      <c r="H9" s="757">
        <v>1</v>
      </c>
      <c r="I9" s="523" t="s">
        <v>307</v>
      </c>
      <c r="J9" s="723" t="s">
        <v>15</v>
      </c>
      <c r="K9" s="700">
        <v>4</v>
      </c>
      <c r="L9" s="700">
        <v>0</v>
      </c>
      <c r="M9" s="761" t="s">
        <v>366</v>
      </c>
      <c r="N9" s="757"/>
      <c r="O9" s="731"/>
      <c r="P9" s="732"/>
      <c r="Q9" s="731"/>
      <c r="R9" s="733">
        <f t="shared" si="4"/>
        <v>3</v>
      </c>
      <c r="S9" s="709">
        <f t="shared" si="5"/>
        <v>1</v>
      </c>
      <c r="T9" s="134">
        <v>2.5740000662803655</v>
      </c>
      <c r="U9" s="135">
        <v>0.84000000000000008</v>
      </c>
      <c r="V9" s="142">
        <v>0.73079086115873249</v>
      </c>
      <c r="W9" s="734">
        <v>0.15312999258656135</v>
      </c>
      <c r="X9" s="143">
        <v>9.9695843647915908E-2</v>
      </c>
      <c r="Y9" s="147">
        <v>4</v>
      </c>
      <c r="Z9" s="704">
        <v>0</v>
      </c>
      <c r="AA9" s="150"/>
      <c r="AB9" s="119"/>
      <c r="AC9" s="116"/>
      <c r="AD9"/>
      <c r="AF9" s="735"/>
      <c r="AG9" s="412"/>
      <c r="AH9" s="412"/>
      <c r="AM9" s="116"/>
      <c r="AN9" s="116"/>
      <c r="AO9" s="116"/>
      <c r="AP9" s="116"/>
      <c r="AQ9" s="116"/>
    </row>
    <row r="10" spans="1:49" ht="16.5" thickBot="1" x14ac:dyDescent="0.3">
      <c r="A10" s="31">
        <f t="shared" si="0"/>
        <v>1</v>
      </c>
      <c r="B10" s="32">
        <v>43324</v>
      </c>
      <c r="C10" s="522">
        <v>43324.354166666664</v>
      </c>
      <c r="D10" s="730">
        <v>43324.5625</v>
      </c>
      <c r="E10" s="730">
        <f t="shared" si="1"/>
        <v>43324.3125</v>
      </c>
      <c r="F10" s="730">
        <f t="shared" si="2"/>
        <v>43324.270833333328</v>
      </c>
      <c r="G10" s="730">
        <f t="shared" si="3"/>
        <v>43324.229166666664</v>
      </c>
      <c r="H10" s="757">
        <v>1</v>
      </c>
      <c r="I10" s="523" t="s">
        <v>308</v>
      </c>
      <c r="J10" s="723" t="s">
        <v>20</v>
      </c>
      <c r="K10" s="700">
        <v>0</v>
      </c>
      <c r="L10" s="700">
        <v>0</v>
      </c>
      <c r="M10" s="761" t="s">
        <v>10</v>
      </c>
      <c r="N10" s="757"/>
      <c r="P10" s="110"/>
      <c r="R10" s="708">
        <f t="shared" si="4"/>
        <v>1</v>
      </c>
      <c r="S10" s="709">
        <f t="shared" si="5"/>
        <v>1</v>
      </c>
      <c r="T10" s="134">
        <v>1.2540000114440915</v>
      </c>
      <c r="U10" s="135">
        <v>1.1400000000000001</v>
      </c>
      <c r="V10" s="142">
        <v>0.38910527620299595</v>
      </c>
      <c r="W10" s="111">
        <v>0.27646621270370514</v>
      </c>
      <c r="X10" s="143">
        <v>0.33391768345216793</v>
      </c>
      <c r="Y10" s="147">
        <v>0</v>
      </c>
      <c r="Z10" s="704">
        <v>0</v>
      </c>
      <c r="AA10" s="150"/>
      <c r="AB10" s="119"/>
      <c r="AC10" s="116"/>
      <c r="AD10"/>
      <c r="AF10" s="735"/>
      <c r="AG10" s="412"/>
      <c r="AH10" s="412"/>
      <c r="AM10" s="116"/>
      <c r="AN10" s="116"/>
      <c r="AO10" s="116"/>
      <c r="AP10" s="116"/>
      <c r="AQ10" s="116"/>
    </row>
    <row r="11" spans="1:49" ht="16.5" thickBot="1" x14ac:dyDescent="0.3">
      <c r="A11" s="33">
        <f t="shared" si="0"/>
        <v>1</v>
      </c>
      <c r="B11" s="34">
        <v>43324</v>
      </c>
      <c r="C11" s="524">
        <v>43324.458333333336</v>
      </c>
      <c r="D11" s="35">
        <v>43324.666666666664</v>
      </c>
      <c r="E11" s="35">
        <f t="shared" si="1"/>
        <v>43324.416666666672</v>
      </c>
      <c r="F11" s="35">
        <f t="shared" si="2"/>
        <v>43324.375</v>
      </c>
      <c r="G11" s="35">
        <f t="shared" si="3"/>
        <v>43324.333333333336</v>
      </c>
      <c r="H11" s="758">
        <v>1</v>
      </c>
      <c r="I11" s="525" t="s">
        <v>309</v>
      </c>
      <c r="J11" s="724" t="s">
        <v>7</v>
      </c>
      <c r="K11" s="700">
        <v>0</v>
      </c>
      <c r="L11" s="700">
        <v>2</v>
      </c>
      <c r="M11" s="762" t="s">
        <v>367</v>
      </c>
      <c r="N11" s="758"/>
      <c r="O11" s="120"/>
      <c r="P11" s="121"/>
      <c r="Q11" s="120"/>
      <c r="R11" s="710">
        <f t="shared" si="4"/>
        <v>1</v>
      </c>
      <c r="S11" s="711">
        <f t="shared" si="5"/>
        <v>2</v>
      </c>
      <c r="T11" s="136">
        <v>1.4740000424385074</v>
      </c>
      <c r="U11" s="137">
        <v>2.1399999999999997</v>
      </c>
      <c r="V11" s="144">
        <v>0.26273318634721482</v>
      </c>
      <c r="W11" s="122">
        <v>0.20771426476979798</v>
      </c>
      <c r="X11" s="145">
        <v>0.52225264679807204</v>
      </c>
      <c r="Y11" s="148">
        <v>0</v>
      </c>
      <c r="Z11" s="705">
        <v>2</v>
      </c>
      <c r="AA11" s="150"/>
      <c r="AB11" s="119"/>
      <c r="AC11" s="116"/>
      <c r="AD11"/>
      <c r="AF11" s="735"/>
      <c r="AG11" s="412"/>
      <c r="AH11" s="412"/>
      <c r="AM11" s="116"/>
      <c r="AN11" s="116"/>
      <c r="AO11" s="116"/>
      <c r="AP11" s="116"/>
      <c r="AQ11" s="116"/>
    </row>
    <row r="12" spans="1:49" ht="16.5" thickBot="1" x14ac:dyDescent="0.3">
      <c r="A12" s="29">
        <f t="shared" si="0"/>
        <v>2</v>
      </c>
      <c r="B12" s="30">
        <v>43330</v>
      </c>
      <c r="C12" s="520">
        <v>43330.3125</v>
      </c>
      <c r="D12" s="27">
        <v>43330.520833333336</v>
      </c>
      <c r="E12" s="27">
        <f t="shared" si="1"/>
        <v>43330.270833333336</v>
      </c>
      <c r="F12" s="27">
        <f t="shared" si="2"/>
        <v>43330.229166666664</v>
      </c>
      <c r="G12" s="27">
        <f t="shared" si="3"/>
        <v>43330.1875</v>
      </c>
      <c r="H12" s="756">
        <v>2</v>
      </c>
      <c r="I12" s="521" t="s">
        <v>310</v>
      </c>
      <c r="J12" s="722" t="s">
        <v>11</v>
      </c>
      <c r="K12" s="700">
        <v>0</v>
      </c>
      <c r="L12" s="700">
        <v>0</v>
      </c>
      <c r="M12" s="760" t="s">
        <v>19</v>
      </c>
      <c r="N12" s="756"/>
      <c r="O12" s="117"/>
      <c r="P12" s="128"/>
      <c r="Q12" s="117"/>
      <c r="R12" s="706">
        <f t="shared" si="4"/>
        <v>1</v>
      </c>
      <c r="S12" s="707">
        <f t="shared" si="5"/>
        <v>1</v>
      </c>
      <c r="T12" s="132">
        <v>1.144000028729439</v>
      </c>
      <c r="U12" s="133">
        <v>1.44</v>
      </c>
      <c r="V12" s="140">
        <v>0.29983244626045008</v>
      </c>
      <c r="W12" s="118">
        <v>0.26140758422997351</v>
      </c>
      <c r="X12" s="141">
        <v>0.43783907062850319</v>
      </c>
      <c r="Y12" s="146">
        <v>0</v>
      </c>
      <c r="Z12" s="703">
        <v>0</v>
      </c>
      <c r="AA12" s="149"/>
      <c r="AB12" s="129"/>
      <c r="AC12" s="116"/>
      <c r="AD12"/>
      <c r="AF12" s="735"/>
      <c r="AG12" s="412"/>
      <c r="AH12" s="412"/>
      <c r="AM12" s="116"/>
      <c r="AN12" s="116"/>
      <c r="AO12" s="116"/>
      <c r="AP12" s="116"/>
      <c r="AQ12" s="116"/>
    </row>
    <row r="13" spans="1:49" ht="16.5" thickBot="1" x14ac:dyDescent="0.3">
      <c r="A13" s="31">
        <f t="shared" si="0"/>
        <v>2</v>
      </c>
      <c r="B13" s="32">
        <v>43330</v>
      </c>
      <c r="C13" s="522">
        <v>43330.416666666664</v>
      </c>
      <c r="D13" s="28">
        <v>43330.625</v>
      </c>
      <c r="E13" s="28">
        <f t="shared" si="1"/>
        <v>43330.375</v>
      </c>
      <c r="F13" s="28">
        <f t="shared" si="2"/>
        <v>43330.333333333328</v>
      </c>
      <c r="G13" s="28">
        <f t="shared" si="3"/>
        <v>43330.291666666664</v>
      </c>
      <c r="H13" s="757">
        <v>2</v>
      </c>
      <c r="I13" s="523" t="s">
        <v>28</v>
      </c>
      <c r="J13" s="723" t="s">
        <v>14</v>
      </c>
      <c r="K13" s="700">
        <v>2</v>
      </c>
      <c r="L13" s="700">
        <v>1</v>
      </c>
      <c r="M13" s="761" t="s">
        <v>20</v>
      </c>
      <c r="N13" s="757"/>
      <c r="P13" s="110"/>
      <c r="R13" s="708">
        <f t="shared" si="4"/>
        <v>1</v>
      </c>
      <c r="S13" s="709">
        <f t="shared" si="5"/>
        <v>1</v>
      </c>
      <c r="T13" s="134">
        <v>1.3640000269412995</v>
      </c>
      <c r="U13" s="135">
        <v>0.99714285714285722</v>
      </c>
      <c r="V13" s="142">
        <v>0.45183844974245019</v>
      </c>
      <c r="W13" s="111">
        <v>0.27338695356212256</v>
      </c>
      <c r="X13" s="143">
        <v>0.27415803447600529</v>
      </c>
      <c r="Y13" s="147">
        <v>2</v>
      </c>
      <c r="Z13" s="704">
        <v>1</v>
      </c>
      <c r="AA13" s="150"/>
      <c r="AB13" s="119"/>
      <c r="AC13" s="116"/>
      <c r="AD13"/>
      <c r="AF13" s="735"/>
      <c r="AG13" s="412"/>
      <c r="AH13" s="412"/>
      <c r="AM13" s="116"/>
      <c r="AN13" s="116"/>
      <c r="AO13" s="116"/>
      <c r="AP13" s="116"/>
      <c r="AQ13" s="116"/>
    </row>
    <row r="14" spans="1:49" ht="16.5" thickBot="1" x14ac:dyDescent="0.3">
      <c r="A14" s="31">
        <f t="shared" si="0"/>
        <v>2</v>
      </c>
      <c r="B14" s="32">
        <v>43330</v>
      </c>
      <c r="C14" s="522">
        <v>43330.416666666664</v>
      </c>
      <c r="D14" s="28">
        <v>43330.625</v>
      </c>
      <c r="E14" s="28">
        <f t="shared" si="1"/>
        <v>43330.375</v>
      </c>
      <c r="F14" s="28">
        <f t="shared" si="2"/>
        <v>43330.333333333328</v>
      </c>
      <c r="G14" s="28">
        <f t="shared" si="3"/>
        <v>43330.291666666664</v>
      </c>
      <c r="H14" s="757">
        <v>2</v>
      </c>
      <c r="I14" s="523" t="s">
        <v>26</v>
      </c>
      <c r="J14" s="413" t="s">
        <v>18</v>
      </c>
      <c r="K14" s="700">
        <v>2</v>
      </c>
      <c r="L14" s="700">
        <v>0</v>
      </c>
      <c r="M14" s="763" t="s">
        <v>365</v>
      </c>
      <c r="N14" s="757"/>
      <c r="P14" s="110"/>
      <c r="R14" s="708">
        <f t="shared" si="4"/>
        <v>2</v>
      </c>
      <c r="S14" s="709">
        <f t="shared" si="5"/>
        <v>1</v>
      </c>
      <c r="T14" s="134">
        <v>1.5840000251531599</v>
      </c>
      <c r="U14" s="135">
        <v>1.1400000000000001</v>
      </c>
      <c r="V14" s="142">
        <v>0.47502226352697441</v>
      </c>
      <c r="W14" s="111">
        <v>0.24961162887937105</v>
      </c>
      <c r="X14" s="143">
        <v>0.27391957114652254</v>
      </c>
      <c r="Y14" s="147">
        <v>2</v>
      </c>
      <c r="Z14" s="704">
        <v>0</v>
      </c>
      <c r="AA14" s="150"/>
      <c r="AB14" s="119"/>
      <c r="AC14" s="116"/>
      <c r="AD14"/>
      <c r="AF14" s="735"/>
      <c r="AG14" s="412"/>
      <c r="AH14" s="412"/>
      <c r="AM14" s="116"/>
      <c r="AN14" s="116"/>
      <c r="AO14" s="116"/>
      <c r="AP14" s="116"/>
      <c r="AQ14" s="116"/>
    </row>
    <row r="15" spans="1:49" ht="16.5" thickBot="1" x14ac:dyDescent="0.3">
      <c r="A15" s="31">
        <f t="shared" si="0"/>
        <v>2</v>
      </c>
      <c r="B15" s="32">
        <v>43330</v>
      </c>
      <c r="C15" s="522">
        <v>43330.416666666664</v>
      </c>
      <c r="D15" s="28">
        <v>43330.625</v>
      </c>
      <c r="E15" s="28">
        <f t="shared" si="1"/>
        <v>43330.375</v>
      </c>
      <c r="F15" s="28">
        <f t="shared" si="2"/>
        <v>43330.333333333328</v>
      </c>
      <c r="G15" s="28">
        <f t="shared" si="3"/>
        <v>43330.291666666664</v>
      </c>
      <c r="H15" s="757">
        <v>2</v>
      </c>
      <c r="I15" s="523" t="s">
        <v>27</v>
      </c>
      <c r="J15" s="723" t="s">
        <v>364</v>
      </c>
      <c r="K15" s="700">
        <v>3</v>
      </c>
      <c r="L15" s="700">
        <v>1</v>
      </c>
      <c r="M15" s="761" t="s">
        <v>16</v>
      </c>
      <c r="N15" s="757"/>
      <c r="P15" s="110"/>
      <c r="R15" s="708">
        <f t="shared" si="4"/>
        <v>2</v>
      </c>
      <c r="S15" s="709">
        <f t="shared" si="5"/>
        <v>1</v>
      </c>
      <c r="T15" s="134">
        <v>2.2440000197887415</v>
      </c>
      <c r="U15" s="135">
        <v>0.84</v>
      </c>
      <c r="V15" s="142">
        <v>0.6836434833142776</v>
      </c>
      <c r="W15" s="111">
        <v>0.18232146969224186</v>
      </c>
      <c r="X15" s="143">
        <v>0.12574839818146086</v>
      </c>
      <c r="Y15" s="147">
        <v>3</v>
      </c>
      <c r="Z15" s="704">
        <v>1</v>
      </c>
      <c r="AA15" s="150"/>
      <c r="AB15" s="119"/>
      <c r="AC15" s="116"/>
      <c r="AD15"/>
      <c r="AF15" s="735"/>
      <c r="AG15" s="412"/>
      <c r="AH15" s="412"/>
      <c r="AM15" s="116"/>
      <c r="AN15" s="116"/>
      <c r="AO15" s="116"/>
      <c r="AP15" s="116"/>
      <c r="AQ15" s="116"/>
    </row>
    <row r="16" spans="1:49" ht="16.5" thickBot="1" x14ac:dyDescent="0.3">
      <c r="A16" s="31">
        <f t="shared" si="0"/>
        <v>2</v>
      </c>
      <c r="B16" s="32">
        <v>43330</v>
      </c>
      <c r="C16" s="522">
        <v>43330.416666666664</v>
      </c>
      <c r="D16" s="28">
        <v>43330.625</v>
      </c>
      <c r="E16" s="28">
        <f t="shared" si="1"/>
        <v>43330.375</v>
      </c>
      <c r="F16" s="28">
        <f t="shared" si="2"/>
        <v>43330.333333333328</v>
      </c>
      <c r="G16" s="28">
        <f t="shared" si="3"/>
        <v>43330.291666666664</v>
      </c>
      <c r="H16" s="757">
        <v>2</v>
      </c>
      <c r="I16" s="523" t="s">
        <v>400</v>
      </c>
      <c r="J16" s="414" t="s">
        <v>366</v>
      </c>
      <c r="K16" s="700">
        <v>1</v>
      </c>
      <c r="L16" s="700">
        <v>2</v>
      </c>
      <c r="M16" s="764" t="s">
        <v>8</v>
      </c>
      <c r="N16" s="757"/>
      <c r="P16" s="110"/>
      <c r="R16" s="708">
        <f t="shared" si="4"/>
        <v>1</v>
      </c>
      <c r="S16" s="709">
        <f t="shared" si="5"/>
        <v>1</v>
      </c>
      <c r="T16" s="134">
        <v>1.4411428822960168</v>
      </c>
      <c r="U16" s="135">
        <v>1.44</v>
      </c>
      <c r="V16" s="142">
        <v>0.37517827634361589</v>
      </c>
      <c r="W16" s="111">
        <v>0.24868416108426561</v>
      </c>
      <c r="X16" s="143">
        <v>0.37466981762589585</v>
      </c>
      <c r="Y16" s="147">
        <v>1</v>
      </c>
      <c r="Z16" s="704">
        <v>2</v>
      </c>
      <c r="AA16" s="150"/>
      <c r="AB16" s="119"/>
      <c r="AC16" s="116"/>
      <c r="AD16"/>
      <c r="AF16" s="735"/>
      <c r="AG16" s="412"/>
      <c r="AH16" s="412"/>
      <c r="AM16" s="116"/>
      <c r="AN16" s="116"/>
      <c r="AO16" s="116"/>
      <c r="AP16" s="116"/>
      <c r="AQ16" s="116"/>
    </row>
    <row r="17" spans="1:43" ht="16.5" thickBot="1" x14ac:dyDescent="0.3">
      <c r="A17" s="31">
        <f t="shared" si="0"/>
        <v>2</v>
      </c>
      <c r="B17" s="32">
        <v>43330</v>
      </c>
      <c r="C17" s="522">
        <v>43330.520833333336</v>
      </c>
      <c r="D17" s="28">
        <v>43330.729166666664</v>
      </c>
      <c r="E17" s="28">
        <f t="shared" si="1"/>
        <v>43330.479166666672</v>
      </c>
      <c r="F17" s="28">
        <f t="shared" si="2"/>
        <v>43330.4375</v>
      </c>
      <c r="G17" s="28">
        <f t="shared" si="3"/>
        <v>43330.395833333336</v>
      </c>
      <c r="H17" s="757">
        <v>2</v>
      </c>
      <c r="I17" s="523" t="s">
        <v>311</v>
      </c>
      <c r="J17" s="723" t="s">
        <v>12</v>
      </c>
      <c r="K17" s="700">
        <v>3</v>
      </c>
      <c r="L17" s="700">
        <v>2</v>
      </c>
      <c r="M17" s="761" t="s">
        <v>7</v>
      </c>
      <c r="N17" s="757"/>
      <c r="P17" s="110"/>
      <c r="R17" s="708">
        <f t="shared" si="4"/>
        <v>2</v>
      </c>
      <c r="S17" s="709">
        <f t="shared" si="5"/>
        <v>1</v>
      </c>
      <c r="T17" s="134">
        <v>1.9140000388622282</v>
      </c>
      <c r="U17" s="135">
        <v>1.4971428571428573</v>
      </c>
      <c r="V17" s="142">
        <v>0.47176792943342288</v>
      </c>
      <c r="W17" s="111">
        <v>0.22123846332500877</v>
      </c>
      <c r="X17" s="143">
        <v>0.30249589913042024</v>
      </c>
      <c r="Y17" s="147">
        <v>3</v>
      </c>
      <c r="Z17" s="704">
        <v>2</v>
      </c>
      <c r="AA17" s="150"/>
      <c r="AB17" s="119"/>
      <c r="AC17" s="116"/>
      <c r="AD17"/>
      <c r="AF17" s="735"/>
      <c r="AG17" s="412"/>
      <c r="AH17" s="412"/>
      <c r="AM17" s="116"/>
      <c r="AN17" s="116"/>
      <c r="AO17" s="116"/>
      <c r="AP17" s="116"/>
      <c r="AQ17" s="116"/>
    </row>
    <row r="18" spans="1:43" ht="16.5" thickBot="1" x14ac:dyDescent="0.3">
      <c r="A18" s="31">
        <f t="shared" si="0"/>
        <v>2</v>
      </c>
      <c r="B18" s="32">
        <v>43331</v>
      </c>
      <c r="C18" s="522">
        <v>43331.354166666664</v>
      </c>
      <c r="D18" s="28">
        <v>43331.5625</v>
      </c>
      <c r="E18" s="28">
        <f t="shared" si="1"/>
        <v>43331.3125</v>
      </c>
      <c r="F18" s="28">
        <f t="shared" si="2"/>
        <v>43331.270833333328</v>
      </c>
      <c r="G18" s="28">
        <f t="shared" si="3"/>
        <v>43331.229166666664</v>
      </c>
      <c r="H18" s="757">
        <v>2</v>
      </c>
      <c r="I18" s="523" t="s">
        <v>25</v>
      </c>
      <c r="J18" s="414" t="s">
        <v>10</v>
      </c>
      <c r="K18" s="700">
        <v>1</v>
      </c>
      <c r="L18" s="700">
        <v>3</v>
      </c>
      <c r="M18" s="764" t="s">
        <v>21</v>
      </c>
      <c r="N18" s="757"/>
      <c r="P18" s="110"/>
      <c r="R18" s="708">
        <f t="shared" si="4"/>
        <v>1</v>
      </c>
      <c r="S18" s="709">
        <f t="shared" si="5"/>
        <v>1</v>
      </c>
      <c r="T18" s="134">
        <v>1.2540000114440915</v>
      </c>
      <c r="U18" s="135">
        <v>1.2400000000000002</v>
      </c>
      <c r="V18" s="142">
        <v>0.36780376305052981</v>
      </c>
      <c r="W18" s="111">
        <v>0.27041981529955955</v>
      </c>
      <c r="X18" s="143">
        <v>0.36114504006614401</v>
      </c>
      <c r="Y18" s="147">
        <v>1</v>
      </c>
      <c r="Z18" s="704">
        <v>3</v>
      </c>
      <c r="AA18" s="150"/>
      <c r="AB18" s="119"/>
      <c r="AC18" s="116"/>
      <c r="AD18"/>
      <c r="AF18" s="735"/>
      <c r="AG18" s="412"/>
      <c r="AH18" s="412"/>
      <c r="AM18" s="116"/>
      <c r="AN18" s="116"/>
      <c r="AO18" s="116"/>
      <c r="AP18" s="116"/>
      <c r="AQ18" s="116"/>
    </row>
    <row r="19" spans="1:43" ht="16.5" thickBot="1" x14ac:dyDescent="0.3">
      <c r="A19" s="31">
        <f t="shared" si="0"/>
        <v>2</v>
      </c>
      <c r="B19" s="32">
        <v>43331</v>
      </c>
      <c r="C19" s="522">
        <v>43331.354166666664</v>
      </c>
      <c r="D19" s="28">
        <v>43331.5625</v>
      </c>
      <c r="E19" s="28">
        <f t="shared" si="1"/>
        <v>43331.3125</v>
      </c>
      <c r="F19" s="28">
        <f t="shared" si="2"/>
        <v>43331.270833333328</v>
      </c>
      <c r="G19" s="28">
        <f t="shared" si="3"/>
        <v>43331.229166666664</v>
      </c>
      <c r="H19" s="757">
        <v>2</v>
      </c>
      <c r="I19" s="523" t="s">
        <v>312</v>
      </c>
      <c r="J19" s="723" t="s">
        <v>367</v>
      </c>
      <c r="K19" s="700">
        <v>6</v>
      </c>
      <c r="L19" s="700">
        <v>1</v>
      </c>
      <c r="M19" s="761" t="s">
        <v>17</v>
      </c>
      <c r="N19" s="757"/>
      <c r="P19" s="110"/>
      <c r="R19" s="708">
        <f t="shared" si="4"/>
        <v>3</v>
      </c>
      <c r="S19" s="709">
        <f t="shared" si="5"/>
        <v>0</v>
      </c>
      <c r="T19" s="134">
        <v>2.574000066280365</v>
      </c>
      <c r="U19" s="135">
        <v>0.44000000000000006</v>
      </c>
      <c r="V19" s="142">
        <v>0.81685776059983572</v>
      </c>
      <c r="W19" s="111">
        <v>0.12256917904943175</v>
      </c>
      <c r="X19" s="143">
        <v>4.4217072755536033E-2</v>
      </c>
      <c r="Y19" s="147">
        <v>6</v>
      </c>
      <c r="Z19" s="704">
        <v>1</v>
      </c>
      <c r="AA19" s="150"/>
      <c r="AB19" s="119"/>
      <c r="AC19" s="116"/>
      <c r="AD19"/>
      <c r="AF19" s="735"/>
      <c r="AG19" s="412"/>
      <c r="AH19" s="412"/>
      <c r="AM19" s="116"/>
      <c r="AN19" s="116"/>
      <c r="AO19" s="116"/>
      <c r="AP19" s="116"/>
      <c r="AQ19" s="116"/>
    </row>
    <row r="20" spans="1:43" ht="16.5" thickBot="1" x14ac:dyDescent="0.3">
      <c r="A20" s="31">
        <f t="shared" si="0"/>
        <v>2</v>
      </c>
      <c r="B20" s="32">
        <v>43331</v>
      </c>
      <c r="C20" s="522">
        <v>43331.458333333336</v>
      </c>
      <c r="D20" s="28">
        <v>43331.666666666664</v>
      </c>
      <c r="E20" s="28">
        <f t="shared" si="1"/>
        <v>43331.416666666672</v>
      </c>
      <c r="F20" s="28">
        <f t="shared" si="2"/>
        <v>43331.375</v>
      </c>
      <c r="G20" s="28">
        <f t="shared" si="3"/>
        <v>43331.333333333336</v>
      </c>
      <c r="H20" s="757">
        <v>2</v>
      </c>
      <c r="I20" s="523" t="s">
        <v>313</v>
      </c>
      <c r="J20" s="413" t="s">
        <v>9</v>
      </c>
      <c r="K20" s="700">
        <v>3</v>
      </c>
      <c r="L20" s="700">
        <v>2</v>
      </c>
      <c r="M20" s="763" t="s">
        <v>363</v>
      </c>
      <c r="N20" s="757"/>
      <c r="P20" s="110"/>
      <c r="R20" s="708">
        <f t="shared" si="4"/>
        <v>1</v>
      </c>
      <c r="S20" s="709">
        <f t="shared" si="5"/>
        <v>2</v>
      </c>
      <c r="T20" s="134">
        <v>0.81400001502037045</v>
      </c>
      <c r="U20" s="135">
        <v>1.7400000000000002</v>
      </c>
      <c r="V20" s="142">
        <v>0.1723941003984111</v>
      </c>
      <c r="W20" s="111">
        <v>0.23363673492114864</v>
      </c>
      <c r="X20" s="143">
        <v>0.5918133417894732</v>
      </c>
      <c r="Y20" s="147">
        <v>3</v>
      </c>
      <c r="Z20" s="704">
        <v>2</v>
      </c>
      <c r="AA20" s="150"/>
      <c r="AB20" s="119"/>
      <c r="AC20" s="116"/>
      <c r="AD20"/>
      <c r="AF20" s="735"/>
      <c r="AG20" s="412"/>
      <c r="AH20" s="412"/>
      <c r="AM20" s="116"/>
      <c r="AN20" s="116"/>
      <c r="AO20" s="116"/>
      <c r="AP20" s="116"/>
      <c r="AQ20" s="116"/>
    </row>
    <row r="21" spans="1:43" ht="16.5" thickBot="1" x14ac:dyDescent="0.3">
      <c r="A21" s="33">
        <f t="shared" si="0"/>
        <v>2</v>
      </c>
      <c r="B21" s="34">
        <v>43332</v>
      </c>
      <c r="C21" s="524">
        <v>43332.625</v>
      </c>
      <c r="D21" s="35">
        <v>43332.833333333336</v>
      </c>
      <c r="E21" s="35">
        <f t="shared" si="1"/>
        <v>43332.583333333336</v>
      </c>
      <c r="F21" s="35">
        <f t="shared" si="2"/>
        <v>43332.541666666664</v>
      </c>
      <c r="G21" s="35">
        <f t="shared" si="3"/>
        <v>43332.5</v>
      </c>
      <c r="H21" s="758">
        <v>2</v>
      </c>
      <c r="I21" s="525" t="s">
        <v>314</v>
      </c>
      <c r="J21" s="724" t="s">
        <v>13</v>
      </c>
      <c r="K21" s="700">
        <v>0</v>
      </c>
      <c r="L21" s="700">
        <v>2</v>
      </c>
      <c r="M21" s="762" t="s">
        <v>15</v>
      </c>
      <c r="N21" s="758"/>
      <c r="O21" s="120"/>
      <c r="P21" s="121"/>
      <c r="Q21" s="120"/>
      <c r="R21" s="710">
        <f t="shared" si="4"/>
        <v>1</v>
      </c>
      <c r="S21" s="711">
        <f t="shared" si="5"/>
        <v>2</v>
      </c>
      <c r="T21" s="136">
        <v>1.0340000296235086</v>
      </c>
      <c r="U21" s="137">
        <v>2.14</v>
      </c>
      <c r="V21" s="144">
        <v>0.1732726356666254</v>
      </c>
      <c r="W21" s="122">
        <v>0.20011469336940907</v>
      </c>
      <c r="X21" s="145">
        <v>0.62004358338557097</v>
      </c>
      <c r="Y21" s="148">
        <v>0</v>
      </c>
      <c r="Z21" s="705">
        <v>2</v>
      </c>
      <c r="AA21" s="151"/>
      <c r="AB21" s="123"/>
      <c r="AC21" s="116"/>
      <c r="AD21"/>
      <c r="AF21" s="735"/>
      <c r="AG21" s="412"/>
      <c r="AH21" s="412"/>
      <c r="AM21" s="116"/>
      <c r="AN21" s="116"/>
      <c r="AO21" s="116"/>
      <c r="AP21" s="116"/>
      <c r="AQ21" s="116"/>
    </row>
    <row r="22" spans="1:43" ht="16.5" thickBot="1" x14ac:dyDescent="0.3">
      <c r="A22" s="31">
        <f t="shared" si="0"/>
        <v>3</v>
      </c>
      <c r="B22" s="32">
        <v>43337</v>
      </c>
      <c r="C22" s="522">
        <v>43337.3125</v>
      </c>
      <c r="D22" s="28">
        <v>43337.520833333336</v>
      </c>
      <c r="E22" s="28">
        <f t="shared" si="1"/>
        <v>43337.270833333336</v>
      </c>
      <c r="F22" s="28">
        <f t="shared" si="2"/>
        <v>43337.229166666664</v>
      </c>
      <c r="G22" s="28">
        <f t="shared" si="3"/>
        <v>43337.1875</v>
      </c>
      <c r="H22" s="757">
        <v>3</v>
      </c>
      <c r="I22" s="523" t="s">
        <v>315</v>
      </c>
      <c r="J22" s="413" t="s">
        <v>365</v>
      </c>
      <c r="K22" s="700">
        <v>1</v>
      </c>
      <c r="L22" s="700">
        <v>1</v>
      </c>
      <c r="M22" s="763" t="s">
        <v>367</v>
      </c>
      <c r="N22" s="757"/>
      <c r="P22" s="110"/>
      <c r="R22" s="708">
        <f t="shared" si="4"/>
        <v>0</v>
      </c>
      <c r="S22" s="709">
        <f t="shared" si="5"/>
        <v>2</v>
      </c>
      <c r="T22" s="134">
        <v>0.70400001488998531</v>
      </c>
      <c r="U22" s="135">
        <v>2.2971428571428572</v>
      </c>
      <c r="V22" s="142">
        <v>9.7591574132738779E-2</v>
      </c>
      <c r="W22" s="111">
        <v>0.16914110750161135</v>
      </c>
      <c r="X22" s="143">
        <v>0.72395501826027497</v>
      </c>
      <c r="Y22" s="147">
        <v>1</v>
      </c>
      <c r="Z22" s="704">
        <v>1</v>
      </c>
      <c r="AA22" s="149"/>
      <c r="AB22" s="129"/>
      <c r="AC22" s="116"/>
      <c r="AD22"/>
      <c r="AF22" s="735"/>
      <c r="AG22" s="412"/>
      <c r="AH22" s="412"/>
      <c r="AM22" s="116"/>
      <c r="AN22" s="116"/>
      <c r="AO22" s="116"/>
      <c r="AP22" s="116"/>
      <c r="AQ22" s="116"/>
    </row>
    <row r="23" spans="1:43" ht="16.5" thickBot="1" x14ac:dyDescent="0.3">
      <c r="A23" s="31">
        <f t="shared" si="0"/>
        <v>3</v>
      </c>
      <c r="B23" s="32">
        <v>43337</v>
      </c>
      <c r="C23" s="522">
        <v>43337.416666666664</v>
      </c>
      <c r="D23" s="28">
        <v>43337.625</v>
      </c>
      <c r="E23" s="28">
        <f t="shared" si="1"/>
        <v>43337.375</v>
      </c>
      <c r="F23" s="28">
        <f t="shared" si="2"/>
        <v>43337.333333333328</v>
      </c>
      <c r="G23" s="28">
        <f t="shared" si="3"/>
        <v>43337.291666666664</v>
      </c>
      <c r="H23" s="757">
        <v>3</v>
      </c>
      <c r="I23" s="523" t="s">
        <v>29</v>
      </c>
      <c r="J23" s="723" t="s">
        <v>7</v>
      </c>
      <c r="K23" s="700">
        <v>3</v>
      </c>
      <c r="L23" s="700">
        <v>1</v>
      </c>
      <c r="M23" s="761" t="s">
        <v>366</v>
      </c>
      <c r="N23" s="757"/>
      <c r="P23" s="110"/>
      <c r="R23" s="708">
        <f t="shared" si="4"/>
        <v>2</v>
      </c>
      <c r="S23" s="709">
        <f t="shared" si="5"/>
        <v>1</v>
      </c>
      <c r="T23" s="134">
        <v>2.3540000352859494</v>
      </c>
      <c r="U23" s="135">
        <v>1.1400000000000001</v>
      </c>
      <c r="V23" s="142">
        <v>0.63319949380858065</v>
      </c>
      <c r="W23" s="111">
        <v>0.18595599985051894</v>
      </c>
      <c r="X23" s="143">
        <v>0.17013759750603027</v>
      </c>
      <c r="Y23" s="147">
        <v>3</v>
      </c>
      <c r="Z23" s="704">
        <v>1</v>
      </c>
      <c r="AA23" s="150"/>
      <c r="AB23" s="119"/>
      <c r="AC23" s="116"/>
      <c r="AD23"/>
      <c r="AF23" s="735"/>
      <c r="AG23" s="412"/>
      <c r="AH23" s="412"/>
      <c r="AM23" s="116"/>
      <c r="AN23" s="116"/>
      <c r="AO23" s="116"/>
      <c r="AP23" s="116"/>
      <c r="AQ23" s="116"/>
    </row>
    <row r="24" spans="1:43" ht="16.5" thickBot="1" x14ac:dyDescent="0.3">
      <c r="A24" s="31">
        <f t="shared" si="0"/>
        <v>3</v>
      </c>
      <c r="B24" s="32">
        <v>43337</v>
      </c>
      <c r="C24" s="522">
        <v>43337.416666666664</v>
      </c>
      <c r="D24" s="28">
        <v>43337.625</v>
      </c>
      <c r="E24" s="28">
        <f t="shared" si="1"/>
        <v>43337.375</v>
      </c>
      <c r="F24" s="28">
        <f t="shared" si="2"/>
        <v>43337.333333333328</v>
      </c>
      <c r="G24" s="28">
        <f t="shared" si="3"/>
        <v>43337.291666666664</v>
      </c>
      <c r="H24" s="757">
        <v>3</v>
      </c>
      <c r="I24" s="523" t="s">
        <v>31</v>
      </c>
      <c r="J24" s="723" t="s">
        <v>8</v>
      </c>
      <c r="K24" s="700">
        <v>2</v>
      </c>
      <c r="L24" s="700">
        <v>2</v>
      </c>
      <c r="M24" s="761" t="s">
        <v>14</v>
      </c>
      <c r="N24" s="757"/>
      <c r="P24" s="110"/>
      <c r="R24" s="708">
        <f t="shared" si="4"/>
        <v>1</v>
      </c>
      <c r="S24" s="709">
        <f t="shared" si="5"/>
        <v>1</v>
      </c>
      <c r="T24" s="134">
        <v>1.3640000269412995</v>
      </c>
      <c r="U24" s="135">
        <v>1.44</v>
      </c>
      <c r="V24" s="142">
        <v>0.35605037549409996</v>
      </c>
      <c r="W24" s="111">
        <v>0.25239062976004445</v>
      </c>
      <c r="X24" s="143">
        <v>0.39029210989870056</v>
      </c>
      <c r="Y24" s="147">
        <v>2</v>
      </c>
      <c r="Z24" s="704">
        <v>2</v>
      </c>
      <c r="AA24" s="150"/>
      <c r="AB24" s="119"/>
      <c r="AC24" s="116"/>
      <c r="AD24"/>
      <c r="AF24" s="735"/>
      <c r="AG24" s="412"/>
      <c r="AH24" s="412"/>
      <c r="AM24" s="116"/>
      <c r="AN24" s="116"/>
      <c r="AO24" s="116"/>
      <c r="AP24" s="116"/>
      <c r="AQ24" s="116"/>
    </row>
    <row r="25" spans="1:43" ht="16.5" thickBot="1" x14ac:dyDescent="0.3">
      <c r="A25" s="31">
        <f t="shared" si="0"/>
        <v>3</v>
      </c>
      <c r="B25" s="32">
        <v>43337</v>
      </c>
      <c r="C25" s="522">
        <v>43337.416666666664</v>
      </c>
      <c r="D25" s="28">
        <v>43337.625</v>
      </c>
      <c r="E25" s="28">
        <f t="shared" si="1"/>
        <v>43337.375</v>
      </c>
      <c r="F25" s="28">
        <f t="shared" si="2"/>
        <v>43337.333333333328</v>
      </c>
      <c r="G25" s="28">
        <f t="shared" si="3"/>
        <v>43337.291666666664</v>
      </c>
      <c r="H25" s="757">
        <v>3</v>
      </c>
      <c r="I25" s="523" t="s">
        <v>32</v>
      </c>
      <c r="J25" s="413" t="s">
        <v>17</v>
      </c>
      <c r="K25" s="700">
        <v>0</v>
      </c>
      <c r="L25" s="700">
        <v>0</v>
      </c>
      <c r="M25" s="763" t="s">
        <v>11</v>
      </c>
      <c r="N25" s="757"/>
      <c r="P25" s="110"/>
      <c r="R25" s="708">
        <f t="shared" si="4"/>
        <v>1</v>
      </c>
      <c r="S25" s="709">
        <f t="shared" si="5"/>
        <v>1</v>
      </c>
      <c r="T25" s="134">
        <v>1.1111428685869487</v>
      </c>
      <c r="U25" s="135">
        <v>1.2400000000000002</v>
      </c>
      <c r="V25" s="142">
        <v>0.32869765210788265</v>
      </c>
      <c r="W25" s="111">
        <v>0.27927279852605952</v>
      </c>
      <c r="X25" s="143">
        <v>0.39156617877275868</v>
      </c>
      <c r="Y25" s="147">
        <v>0</v>
      </c>
      <c r="Z25" s="704">
        <v>0</v>
      </c>
      <c r="AA25" s="150"/>
      <c r="AB25" s="119"/>
      <c r="AC25" s="116"/>
      <c r="AD25"/>
      <c r="AF25" s="735"/>
      <c r="AG25" s="412"/>
      <c r="AH25" s="412"/>
      <c r="AM25" s="116"/>
      <c r="AN25" s="116"/>
      <c r="AO25" s="116"/>
      <c r="AP25" s="116"/>
      <c r="AQ25" s="116"/>
    </row>
    <row r="26" spans="1:43" ht="16.5" thickBot="1" x14ac:dyDescent="0.3">
      <c r="A26" s="31">
        <f t="shared" si="0"/>
        <v>3</v>
      </c>
      <c r="B26" s="32">
        <v>43337</v>
      </c>
      <c r="C26" s="522">
        <v>43337.416666666664</v>
      </c>
      <c r="D26" s="28">
        <v>43337.625</v>
      </c>
      <c r="E26" s="28">
        <f t="shared" si="1"/>
        <v>43337.375</v>
      </c>
      <c r="F26" s="28">
        <f t="shared" si="2"/>
        <v>43337.333333333328</v>
      </c>
      <c r="G26" s="28">
        <f t="shared" si="3"/>
        <v>43337.291666666664</v>
      </c>
      <c r="H26" s="757">
        <v>3</v>
      </c>
      <c r="I26" s="523" t="s">
        <v>420</v>
      </c>
      <c r="J26" s="723" t="s">
        <v>20</v>
      </c>
      <c r="K26" s="700">
        <v>1</v>
      </c>
      <c r="L26" s="700">
        <v>2</v>
      </c>
      <c r="M26" s="761" t="s">
        <v>18</v>
      </c>
      <c r="N26" s="757"/>
      <c r="P26" s="110"/>
      <c r="R26" s="708">
        <f t="shared" si="4"/>
        <v>1</v>
      </c>
      <c r="S26" s="709">
        <f t="shared" si="5"/>
        <v>1</v>
      </c>
      <c r="T26" s="134">
        <v>1.2540000114440915</v>
      </c>
      <c r="U26" s="135">
        <v>1.3399999999999999</v>
      </c>
      <c r="V26" s="142">
        <v>0.34752232682098738</v>
      </c>
      <c r="W26" s="111">
        <v>0.26397835959863669</v>
      </c>
      <c r="X26" s="143">
        <v>0.38769109202948732</v>
      </c>
      <c r="Y26" s="147">
        <v>1</v>
      </c>
      <c r="Z26" s="704">
        <v>2</v>
      </c>
      <c r="AA26" s="150"/>
      <c r="AB26" s="119"/>
      <c r="AC26" s="116"/>
      <c r="AD26"/>
      <c r="AF26" s="735"/>
      <c r="AG26" s="412"/>
      <c r="AH26" s="412"/>
      <c r="AM26" s="116"/>
      <c r="AN26" s="116"/>
      <c r="AO26" s="116"/>
      <c r="AP26" s="116"/>
      <c r="AQ26" s="116"/>
    </row>
    <row r="27" spans="1:43" ht="16.5" thickBot="1" x14ac:dyDescent="0.3">
      <c r="A27" s="31">
        <f t="shared" si="0"/>
        <v>3</v>
      </c>
      <c r="B27" s="32">
        <v>43337</v>
      </c>
      <c r="C27" s="522">
        <v>43337.520833333336</v>
      </c>
      <c r="D27" s="28">
        <v>43337.729166666664</v>
      </c>
      <c r="E27" s="28">
        <f t="shared" si="1"/>
        <v>43337.479166666672</v>
      </c>
      <c r="F27" s="28">
        <f t="shared" si="2"/>
        <v>43337.4375</v>
      </c>
      <c r="G27" s="28">
        <f t="shared" si="3"/>
        <v>43337.395833333336</v>
      </c>
      <c r="H27" s="757">
        <v>3</v>
      </c>
      <c r="I27" s="523" t="s">
        <v>316</v>
      </c>
      <c r="J27" s="723" t="s">
        <v>15</v>
      </c>
      <c r="K27" s="700">
        <v>1</v>
      </c>
      <c r="L27" s="700">
        <v>0</v>
      </c>
      <c r="M27" s="761" t="s">
        <v>9</v>
      </c>
      <c r="N27" s="757"/>
      <c r="P27" s="110"/>
      <c r="R27" s="708">
        <f t="shared" si="4"/>
        <v>2</v>
      </c>
      <c r="S27" s="709">
        <f t="shared" si="5"/>
        <v>0</v>
      </c>
      <c r="T27" s="134">
        <v>2.1782857650688716</v>
      </c>
      <c r="U27" s="135">
        <v>0.59714285714285731</v>
      </c>
      <c r="V27" s="142">
        <v>0.73145327279229366</v>
      </c>
      <c r="W27" s="111">
        <v>0.17388703826932328</v>
      </c>
      <c r="X27" s="143">
        <v>8.756699881092822E-2</v>
      </c>
      <c r="Y27" s="147">
        <v>1</v>
      </c>
      <c r="Z27" s="704">
        <v>0</v>
      </c>
      <c r="AA27" s="150"/>
      <c r="AB27" s="119"/>
      <c r="AC27" s="116"/>
      <c r="AD27"/>
      <c r="AF27" s="735"/>
      <c r="AG27" s="412"/>
      <c r="AH27" s="412"/>
      <c r="AM27" s="116"/>
      <c r="AN27" s="116"/>
      <c r="AO27" s="116"/>
      <c r="AP27" s="116"/>
      <c r="AQ27" s="116"/>
    </row>
    <row r="28" spans="1:43" ht="16.5" thickBot="1" x14ac:dyDescent="0.3">
      <c r="A28" s="31">
        <f t="shared" si="0"/>
        <v>3</v>
      </c>
      <c r="B28" s="32">
        <v>43338</v>
      </c>
      <c r="C28" s="522">
        <v>43338.354166666664</v>
      </c>
      <c r="D28" s="28">
        <v>43338.5625</v>
      </c>
      <c r="E28" s="28">
        <f t="shared" si="1"/>
        <v>43338.3125</v>
      </c>
      <c r="F28" s="28">
        <f t="shared" si="2"/>
        <v>43338.270833333328</v>
      </c>
      <c r="G28" s="28">
        <f t="shared" si="3"/>
        <v>43338.229166666664</v>
      </c>
      <c r="H28" s="757">
        <v>3</v>
      </c>
      <c r="I28" s="523" t="s">
        <v>317</v>
      </c>
      <c r="J28" s="723" t="s">
        <v>21</v>
      </c>
      <c r="K28" s="700">
        <v>2</v>
      </c>
      <c r="L28" s="700">
        <v>1</v>
      </c>
      <c r="M28" s="761" t="s">
        <v>13</v>
      </c>
      <c r="N28" s="757"/>
      <c r="P28" s="110"/>
      <c r="R28" s="708">
        <f t="shared" si="4"/>
        <v>2</v>
      </c>
      <c r="S28" s="709">
        <f t="shared" si="5"/>
        <v>1</v>
      </c>
      <c r="T28" s="134">
        <v>1.4740000424385074</v>
      </c>
      <c r="U28" s="135">
        <v>1.1971428571428571</v>
      </c>
      <c r="V28" s="142">
        <v>0.43461239784674066</v>
      </c>
      <c r="W28" s="111">
        <v>0.25689075648352655</v>
      </c>
      <c r="X28" s="143">
        <v>0.30741176245192375</v>
      </c>
      <c r="Y28" s="147">
        <v>2</v>
      </c>
      <c r="Z28" s="704">
        <v>1</v>
      </c>
      <c r="AA28" s="150"/>
      <c r="AB28" s="119"/>
      <c r="AC28" s="116"/>
      <c r="AD28"/>
      <c r="AF28" s="735"/>
      <c r="AG28" s="412"/>
      <c r="AH28" s="412"/>
      <c r="AM28" s="116"/>
      <c r="AN28" s="116"/>
      <c r="AO28" s="116"/>
      <c r="AP28" s="116"/>
      <c r="AQ28" s="116"/>
    </row>
    <row r="29" spans="1:43" ht="16.5" thickBot="1" x14ac:dyDescent="0.3">
      <c r="A29" s="31">
        <f t="shared" si="0"/>
        <v>3</v>
      </c>
      <c r="B29" s="32">
        <v>43338</v>
      </c>
      <c r="C29" s="522">
        <v>43338.458333333336</v>
      </c>
      <c r="D29" s="28">
        <v>43338.666666666664</v>
      </c>
      <c r="E29" s="28">
        <f t="shared" si="1"/>
        <v>43338.416666666672</v>
      </c>
      <c r="F29" s="28">
        <f t="shared" si="2"/>
        <v>43338.375</v>
      </c>
      <c r="G29" s="28">
        <f t="shared" si="3"/>
        <v>43338.333333333336</v>
      </c>
      <c r="H29" s="757">
        <v>3</v>
      </c>
      <c r="I29" s="523" t="s">
        <v>30</v>
      </c>
      <c r="J29" s="413" t="s">
        <v>16</v>
      </c>
      <c r="K29" s="700">
        <v>4</v>
      </c>
      <c r="L29" s="700">
        <v>2</v>
      </c>
      <c r="M29" s="763" t="s">
        <v>10</v>
      </c>
      <c r="N29" s="757"/>
      <c r="P29" s="110"/>
      <c r="R29" s="708">
        <f t="shared" si="4"/>
        <v>1</v>
      </c>
      <c r="S29" s="709">
        <f t="shared" si="5"/>
        <v>1</v>
      </c>
      <c r="T29" s="134">
        <v>1.3640000269412995</v>
      </c>
      <c r="U29" s="135">
        <v>1.24</v>
      </c>
      <c r="V29" s="142">
        <v>0.39694108740367573</v>
      </c>
      <c r="W29" s="111">
        <v>0.26307362922811806</v>
      </c>
      <c r="X29" s="143">
        <v>0.33914539776291625</v>
      </c>
      <c r="Y29" s="147">
        <v>4</v>
      </c>
      <c r="Z29" s="704">
        <v>2</v>
      </c>
      <c r="AA29" s="150"/>
      <c r="AB29" s="119"/>
      <c r="AC29" s="116"/>
      <c r="AD29"/>
      <c r="AF29" s="735"/>
      <c r="AG29" s="412"/>
      <c r="AH29" s="412"/>
      <c r="AM29" s="116"/>
      <c r="AN29" s="116"/>
      <c r="AO29" s="116"/>
      <c r="AP29" s="116"/>
      <c r="AQ29" s="116"/>
    </row>
    <row r="30" spans="1:43" ht="16.5" thickBot="1" x14ac:dyDescent="0.3">
      <c r="A30" s="31">
        <f t="shared" si="0"/>
        <v>3</v>
      </c>
      <c r="B30" s="32">
        <v>43338</v>
      </c>
      <c r="C30" s="522">
        <v>43338.458333333336</v>
      </c>
      <c r="D30" s="28">
        <v>43338.666666666664</v>
      </c>
      <c r="E30" s="28">
        <f t="shared" si="1"/>
        <v>43338.416666666672</v>
      </c>
      <c r="F30" s="28">
        <f t="shared" si="2"/>
        <v>43338.375</v>
      </c>
      <c r="G30" s="28">
        <f t="shared" si="3"/>
        <v>43338.333333333336</v>
      </c>
      <c r="H30" s="757">
        <v>3</v>
      </c>
      <c r="I30" s="523" t="s">
        <v>318</v>
      </c>
      <c r="J30" s="723" t="s">
        <v>19</v>
      </c>
      <c r="K30" s="700">
        <v>1</v>
      </c>
      <c r="L30" s="700">
        <v>2</v>
      </c>
      <c r="M30" s="761" t="s">
        <v>12</v>
      </c>
      <c r="N30" s="757"/>
      <c r="P30" s="110"/>
      <c r="R30" s="708">
        <f t="shared" si="4"/>
        <v>1</v>
      </c>
      <c r="S30" s="709">
        <f t="shared" si="5"/>
        <v>2</v>
      </c>
      <c r="T30" s="134">
        <v>1.0340000296235086</v>
      </c>
      <c r="U30" s="135">
        <v>1.84</v>
      </c>
      <c r="V30" s="142">
        <v>0.21023960177992543</v>
      </c>
      <c r="W30" s="111">
        <v>0.22720968007612735</v>
      </c>
      <c r="X30" s="143">
        <v>0.55955218939273088</v>
      </c>
      <c r="Y30" s="147">
        <v>1</v>
      </c>
      <c r="Z30" s="704">
        <v>2</v>
      </c>
      <c r="AA30" s="150"/>
      <c r="AB30" s="119"/>
      <c r="AC30" s="116"/>
      <c r="AD30"/>
      <c r="AF30" s="735"/>
      <c r="AG30" s="412"/>
      <c r="AH30" s="412"/>
      <c r="AM30" s="116"/>
      <c r="AN30" s="116"/>
      <c r="AO30" s="116"/>
      <c r="AP30" s="116"/>
      <c r="AQ30" s="116"/>
    </row>
    <row r="31" spans="1:43" ht="16.5" thickBot="1" x14ac:dyDescent="0.3">
      <c r="A31" s="31">
        <f t="shared" si="0"/>
        <v>3</v>
      </c>
      <c r="B31" s="32">
        <v>43339</v>
      </c>
      <c r="C31" s="522">
        <v>43339.625</v>
      </c>
      <c r="D31" s="28">
        <v>43339.833333333336</v>
      </c>
      <c r="E31" s="28">
        <f t="shared" si="1"/>
        <v>43339.583333333336</v>
      </c>
      <c r="F31" s="28">
        <f t="shared" si="2"/>
        <v>43339.541666666664</v>
      </c>
      <c r="G31" s="28">
        <f t="shared" si="3"/>
        <v>43339.5</v>
      </c>
      <c r="H31" s="757">
        <v>3</v>
      </c>
      <c r="I31" s="523" t="s">
        <v>319</v>
      </c>
      <c r="J31" s="414" t="s">
        <v>363</v>
      </c>
      <c r="K31" s="700">
        <v>0</v>
      </c>
      <c r="L31" s="700">
        <v>3</v>
      </c>
      <c r="M31" s="764" t="s">
        <v>364</v>
      </c>
      <c r="N31" s="757"/>
      <c r="P31" s="110"/>
      <c r="R31" s="708">
        <f t="shared" si="4"/>
        <v>1</v>
      </c>
      <c r="S31" s="709">
        <f t="shared" si="5"/>
        <v>2</v>
      </c>
      <c r="T31" s="134">
        <v>1.4740000424385074</v>
      </c>
      <c r="U31" s="135">
        <v>1.74</v>
      </c>
      <c r="V31" s="142">
        <v>0.32681188855399873</v>
      </c>
      <c r="W31" s="111">
        <v>0.23157734165759644</v>
      </c>
      <c r="X31" s="143">
        <v>0.43864210135883563</v>
      </c>
      <c r="Y31" s="147">
        <v>0</v>
      </c>
      <c r="Z31" s="704">
        <v>3</v>
      </c>
      <c r="AA31" s="151"/>
      <c r="AB31" s="123"/>
      <c r="AC31" s="116"/>
      <c r="AD31"/>
      <c r="AF31" s="735"/>
      <c r="AG31" s="412"/>
      <c r="AH31" s="412"/>
      <c r="AM31" s="116"/>
      <c r="AN31" s="116"/>
      <c r="AO31" s="116"/>
      <c r="AP31" s="116"/>
      <c r="AQ31" s="116"/>
    </row>
    <row r="32" spans="1:43" ht="16.5" thickBot="1" x14ac:dyDescent="0.3">
      <c r="A32" s="29">
        <f t="shared" si="0"/>
        <v>4</v>
      </c>
      <c r="B32" s="30">
        <v>43344</v>
      </c>
      <c r="C32" s="520">
        <v>43344.3125</v>
      </c>
      <c r="D32" s="27">
        <v>43344.520833333336</v>
      </c>
      <c r="E32" s="27">
        <f t="shared" si="1"/>
        <v>43344.270833333336</v>
      </c>
      <c r="F32" s="27">
        <f t="shared" si="2"/>
        <v>43344.229166666664</v>
      </c>
      <c r="G32" s="27">
        <f t="shared" si="3"/>
        <v>43344.1875</v>
      </c>
      <c r="H32" s="756">
        <v>4</v>
      </c>
      <c r="I32" s="521" t="s">
        <v>320</v>
      </c>
      <c r="J32" s="722" t="s">
        <v>18</v>
      </c>
      <c r="K32" s="700">
        <v>1</v>
      </c>
      <c r="L32" s="700">
        <v>2</v>
      </c>
      <c r="M32" s="760" t="s">
        <v>15</v>
      </c>
      <c r="N32" s="756"/>
      <c r="O32" s="117"/>
      <c r="P32" s="128"/>
      <c r="Q32" s="117"/>
      <c r="R32" s="706">
        <f t="shared" si="4"/>
        <v>1</v>
      </c>
      <c r="S32" s="707">
        <f t="shared" si="5"/>
        <v>2</v>
      </c>
      <c r="T32" s="132">
        <v>1.0340000296235086</v>
      </c>
      <c r="U32" s="133">
        <v>2.14</v>
      </c>
      <c r="V32" s="140">
        <v>0.1732726356666254</v>
      </c>
      <c r="W32" s="118">
        <v>0.20011469336940907</v>
      </c>
      <c r="X32" s="141">
        <v>0.62004358338557097</v>
      </c>
      <c r="Y32" s="146">
        <v>1</v>
      </c>
      <c r="Z32" s="703">
        <v>2</v>
      </c>
      <c r="AA32" s="149"/>
      <c r="AB32" s="129"/>
      <c r="AC32" s="116"/>
      <c r="AD32"/>
      <c r="AF32" s="735"/>
      <c r="AG32" s="412"/>
      <c r="AH32" s="412"/>
      <c r="AM32" s="116"/>
      <c r="AN32" s="116"/>
      <c r="AO32" s="116"/>
      <c r="AP32" s="116"/>
      <c r="AQ32" s="116"/>
    </row>
    <row r="33" spans="1:43" ht="16.5" thickBot="1" x14ac:dyDescent="0.3">
      <c r="A33" s="31">
        <f t="shared" si="0"/>
        <v>4</v>
      </c>
      <c r="B33" s="32">
        <v>43344</v>
      </c>
      <c r="C33" s="522">
        <v>43344.416666666664</v>
      </c>
      <c r="D33" s="730">
        <v>43344.625</v>
      </c>
      <c r="E33" s="730">
        <f t="shared" si="1"/>
        <v>43344.375</v>
      </c>
      <c r="F33" s="730">
        <f t="shared" si="2"/>
        <v>43344.333333333328</v>
      </c>
      <c r="G33" s="730">
        <f t="shared" si="3"/>
        <v>43344.291666666664</v>
      </c>
      <c r="H33" s="757">
        <v>4</v>
      </c>
      <c r="I33" s="523" t="s">
        <v>35</v>
      </c>
      <c r="J33" s="414" t="s">
        <v>9</v>
      </c>
      <c r="K33" s="700">
        <v>2</v>
      </c>
      <c r="L33" s="700">
        <v>2</v>
      </c>
      <c r="M33" s="764" t="s">
        <v>16</v>
      </c>
      <c r="N33" s="757"/>
      <c r="P33" s="110"/>
      <c r="R33" s="708">
        <f t="shared" si="4"/>
        <v>1</v>
      </c>
      <c r="S33" s="709">
        <f t="shared" si="5"/>
        <v>1</v>
      </c>
      <c r="T33" s="134">
        <v>1.3640000269412995</v>
      </c>
      <c r="U33" s="135">
        <v>1.1971428571428571</v>
      </c>
      <c r="V33" s="142">
        <v>0.40620151931861476</v>
      </c>
      <c r="W33" s="111">
        <v>0.26513222027132166</v>
      </c>
      <c r="X33" s="143">
        <v>0.32788401464233552</v>
      </c>
      <c r="Y33" s="147">
        <v>2</v>
      </c>
      <c r="Z33" s="704">
        <v>2</v>
      </c>
      <c r="AA33" s="150"/>
      <c r="AB33" s="119"/>
      <c r="AC33" s="116"/>
      <c r="AD33"/>
      <c r="AF33" s="735"/>
      <c r="AG33" s="412"/>
      <c r="AH33" s="412"/>
      <c r="AM33" s="116"/>
      <c r="AN33" s="116"/>
      <c r="AO33" s="116"/>
      <c r="AP33" s="116"/>
      <c r="AQ33" s="116"/>
    </row>
    <row r="34" spans="1:43" ht="16.5" thickBot="1" x14ac:dyDescent="0.3">
      <c r="A34" s="31">
        <f t="shared" si="0"/>
        <v>4</v>
      </c>
      <c r="B34" s="32">
        <v>43344</v>
      </c>
      <c r="C34" s="522">
        <v>43344.416666666664</v>
      </c>
      <c r="D34" s="28">
        <v>43344.625</v>
      </c>
      <c r="E34" s="28">
        <f t="shared" si="1"/>
        <v>43344.375</v>
      </c>
      <c r="F34" s="28">
        <f t="shared" si="2"/>
        <v>43344.333333333328</v>
      </c>
      <c r="G34" s="28">
        <f t="shared" si="3"/>
        <v>43344.291666666664</v>
      </c>
      <c r="H34" s="757">
        <v>4</v>
      </c>
      <c r="I34" s="523" t="s">
        <v>37</v>
      </c>
      <c r="J34" s="414" t="s">
        <v>12</v>
      </c>
      <c r="K34" s="700">
        <v>2</v>
      </c>
      <c r="L34" s="700">
        <v>0</v>
      </c>
      <c r="M34" s="764" t="s">
        <v>8</v>
      </c>
      <c r="N34" s="757"/>
      <c r="P34" s="110"/>
      <c r="R34" s="708">
        <f t="shared" si="4"/>
        <v>2</v>
      </c>
      <c r="S34" s="709">
        <f t="shared" si="5"/>
        <v>1</v>
      </c>
      <c r="T34" s="134">
        <v>2.1011428769315987</v>
      </c>
      <c r="U34" s="135">
        <v>0.94000000000000006</v>
      </c>
      <c r="V34" s="142">
        <v>0.63497508716531703</v>
      </c>
      <c r="W34" s="111">
        <v>0.20033977761187766</v>
      </c>
      <c r="X34" s="143">
        <v>0.15874981642425853</v>
      </c>
      <c r="Y34" s="147">
        <v>2</v>
      </c>
      <c r="Z34" s="704">
        <v>0</v>
      </c>
      <c r="AA34" s="150"/>
      <c r="AB34" s="119"/>
      <c r="AC34" s="116"/>
      <c r="AD34"/>
      <c r="AF34" s="735"/>
      <c r="AG34" s="412"/>
      <c r="AH34" s="412"/>
      <c r="AM34" s="116"/>
      <c r="AN34" s="116"/>
      <c r="AO34" s="116"/>
      <c r="AP34" s="116"/>
      <c r="AQ34" s="116"/>
    </row>
    <row r="35" spans="1:43" ht="16.5" thickBot="1" x14ac:dyDescent="0.3">
      <c r="A35" s="31">
        <f t="shared" si="0"/>
        <v>4</v>
      </c>
      <c r="B35" s="32">
        <v>43344</v>
      </c>
      <c r="C35" s="522">
        <v>43344.416666666664</v>
      </c>
      <c r="D35" s="28">
        <v>43344.625</v>
      </c>
      <c r="E35" s="28">
        <f t="shared" si="1"/>
        <v>43344.375</v>
      </c>
      <c r="F35" s="28">
        <f t="shared" si="2"/>
        <v>43344.333333333328</v>
      </c>
      <c r="G35" s="28">
        <f t="shared" si="3"/>
        <v>43344.291666666664</v>
      </c>
      <c r="H35" s="757">
        <v>4</v>
      </c>
      <c r="I35" s="523" t="s">
        <v>401</v>
      </c>
      <c r="J35" s="723" t="s">
        <v>13</v>
      </c>
      <c r="K35" s="700">
        <v>0</v>
      </c>
      <c r="L35" s="700">
        <v>2</v>
      </c>
      <c r="M35" s="761" t="s">
        <v>20</v>
      </c>
      <c r="N35" s="757"/>
      <c r="P35" s="110"/>
      <c r="R35" s="708">
        <f t="shared" si="4"/>
        <v>1</v>
      </c>
      <c r="S35" s="709">
        <f t="shared" si="5"/>
        <v>1</v>
      </c>
      <c r="T35" s="134">
        <v>1.3311428995813643</v>
      </c>
      <c r="U35" s="135">
        <v>1.1400000000000001</v>
      </c>
      <c r="V35" s="142">
        <v>0.41006089986297756</v>
      </c>
      <c r="W35" s="111">
        <v>0.27036793671183373</v>
      </c>
      <c r="X35" s="143">
        <v>0.31892283846571934</v>
      </c>
      <c r="Y35" s="147">
        <v>0</v>
      </c>
      <c r="Z35" s="704">
        <v>2</v>
      </c>
      <c r="AA35" s="150"/>
      <c r="AB35" s="119"/>
      <c r="AC35" s="116"/>
      <c r="AD35"/>
      <c r="AF35" s="735"/>
      <c r="AG35" s="412"/>
      <c r="AH35" s="412"/>
      <c r="AM35" s="116"/>
      <c r="AN35" s="116"/>
      <c r="AO35" s="116"/>
      <c r="AP35" s="116"/>
      <c r="AQ35" s="116"/>
    </row>
    <row r="36" spans="1:43" ht="16.5" thickBot="1" x14ac:dyDescent="0.3">
      <c r="A36" s="31">
        <f t="shared" si="0"/>
        <v>4</v>
      </c>
      <c r="B36" s="32">
        <v>43344</v>
      </c>
      <c r="C36" s="522">
        <v>43344.416666666664</v>
      </c>
      <c r="D36" s="28">
        <v>43344.625</v>
      </c>
      <c r="E36" s="28">
        <f t="shared" si="1"/>
        <v>43344.375</v>
      </c>
      <c r="F36" s="28">
        <f t="shared" si="2"/>
        <v>43344.333333333328</v>
      </c>
      <c r="G36" s="28">
        <f t="shared" si="3"/>
        <v>43344.291666666664</v>
      </c>
      <c r="H36" s="757">
        <v>4</v>
      </c>
      <c r="I36" s="523" t="s">
        <v>33</v>
      </c>
      <c r="J36" s="723" t="s">
        <v>14</v>
      </c>
      <c r="K36" s="700">
        <v>1</v>
      </c>
      <c r="L36" s="700">
        <v>1</v>
      </c>
      <c r="M36" s="761" t="s">
        <v>17</v>
      </c>
      <c r="N36" s="757"/>
      <c r="O36" s="731"/>
      <c r="P36" s="732"/>
      <c r="Q36" s="731"/>
      <c r="R36" s="733">
        <f t="shared" si="4"/>
        <v>2</v>
      </c>
      <c r="S36" s="709">
        <f t="shared" si="5"/>
        <v>1</v>
      </c>
      <c r="T36" s="134">
        <v>1.5840000251531599</v>
      </c>
      <c r="U36" s="135">
        <v>0.94000000000000006</v>
      </c>
      <c r="V36" s="142">
        <v>0.52288778903744382</v>
      </c>
      <c r="W36" s="734">
        <v>0.25195260272882464</v>
      </c>
      <c r="X36" s="143">
        <v>0.22384070541650131</v>
      </c>
      <c r="Y36" s="147">
        <v>1</v>
      </c>
      <c r="Z36" s="704">
        <v>1</v>
      </c>
      <c r="AA36" s="150"/>
      <c r="AB36" s="119"/>
      <c r="AC36" s="116"/>
      <c r="AD36"/>
      <c r="AF36" s="735"/>
      <c r="AG36" s="412"/>
      <c r="AH36" s="412"/>
      <c r="AM36" s="116"/>
      <c r="AN36" s="116"/>
      <c r="AO36" s="116"/>
      <c r="AP36" s="116"/>
      <c r="AQ36" s="116"/>
    </row>
    <row r="37" spans="1:43" ht="16.5" thickBot="1" x14ac:dyDescent="0.3">
      <c r="A37" s="31">
        <f t="shared" si="0"/>
        <v>4</v>
      </c>
      <c r="B37" s="32">
        <v>43344</v>
      </c>
      <c r="C37" s="522">
        <v>43344.416666666664</v>
      </c>
      <c r="D37" s="28">
        <v>43344.625</v>
      </c>
      <c r="E37" s="28">
        <f t="shared" si="1"/>
        <v>43344.375</v>
      </c>
      <c r="F37" s="28">
        <f t="shared" si="2"/>
        <v>43344.333333333328</v>
      </c>
      <c r="G37" s="28">
        <f t="shared" si="3"/>
        <v>43344.291666666664</v>
      </c>
      <c r="H37" s="757">
        <v>4</v>
      </c>
      <c r="I37" s="523" t="s">
        <v>36</v>
      </c>
      <c r="J37" s="414" t="s">
        <v>366</v>
      </c>
      <c r="K37" s="700">
        <v>0</v>
      </c>
      <c r="L37" s="700">
        <v>1</v>
      </c>
      <c r="M37" s="764" t="s">
        <v>365</v>
      </c>
      <c r="N37" s="757"/>
      <c r="P37" s="110"/>
      <c r="R37" s="708">
        <f t="shared" si="4"/>
        <v>2</v>
      </c>
      <c r="S37" s="709">
        <f t="shared" si="5"/>
        <v>2</v>
      </c>
      <c r="T37" s="134">
        <v>1.4740000424385074</v>
      </c>
      <c r="U37" s="135">
        <v>1.3399999999999999</v>
      </c>
      <c r="V37" s="142">
        <v>0.40374052062834825</v>
      </c>
      <c r="W37" s="111">
        <v>0.25144044277351629</v>
      </c>
      <c r="X37" s="143">
        <v>0.34349958152445625</v>
      </c>
      <c r="Y37" s="147">
        <v>0</v>
      </c>
      <c r="Z37" s="704">
        <v>1</v>
      </c>
      <c r="AA37" s="150"/>
      <c r="AB37" s="119"/>
      <c r="AC37" s="116"/>
      <c r="AD37"/>
      <c r="AF37" s="735"/>
      <c r="AG37" s="412"/>
      <c r="AH37" s="412"/>
      <c r="AM37" s="116"/>
      <c r="AN37" s="116"/>
      <c r="AO37" s="116"/>
      <c r="AP37" s="116"/>
      <c r="AQ37" s="116"/>
    </row>
    <row r="38" spans="1:43" ht="16.5" thickBot="1" x14ac:dyDescent="0.3">
      <c r="A38" s="31">
        <f t="shared" si="0"/>
        <v>4</v>
      </c>
      <c r="B38" s="32">
        <v>43344</v>
      </c>
      <c r="C38" s="522">
        <v>43344.520833333336</v>
      </c>
      <c r="D38" s="28">
        <v>43344.729166666664</v>
      </c>
      <c r="E38" s="28">
        <f t="shared" si="1"/>
        <v>43344.479166666672</v>
      </c>
      <c r="F38" s="28">
        <f t="shared" si="2"/>
        <v>43344.4375</v>
      </c>
      <c r="G38" s="28">
        <f t="shared" si="3"/>
        <v>43344.395833333336</v>
      </c>
      <c r="H38" s="757">
        <v>4</v>
      </c>
      <c r="I38" s="523" t="s">
        <v>321</v>
      </c>
      <c r="J38" s="723" t="s">
        <v>367</v>
      </c>
      <c r="K38" s="700">
        <v>2</v>
      </c>
      <c r="L38" s="700">
        <v>1</v>
      </c>
      <c r="M38" s="761" t="s">
        <v>19</v>
      </c>
      <c r="N38" s="757"/>
      <c r="P38" s="110"/>
      <c r="R38" s="708">
        <f t="shared" si="4"/>
        <v>3</v>
      </c>
      <c r="S38" s="709">
        <f t="shared" si="5"/>
        <v>0</v>
      </c>
      <c r="T38" s="134">
        <v>2.5740000662803655</v>
      </c>
      <c r="U38" s="135">
        <v>0.5971428571428572</v>
      </c>
      <c r="V38" s="142">
        <v>0.78320901946706611</v>
      </c>
      <c r="W38" s="111">
        <v>0.13588809836953675</v>
      </c>
      <c r="X38" s="143">
        <v>6.4544178531900809E-2</v>
      </c>
      <c r="Y38" s="147">
        <v>2</v>
      </c>
      <c r="Z38" s="704">
        <v>1</v>
      </c>
      <c r="AA38" s="150"/>
      <c r="AB38" s="119"/>
      <c r="AC38" s="116"/>
      <c r="AD38"/>
      <c r="AF38" s="735"/>
      <c r="AG38" s="412"/>
      <c r="AH38" s="412"/>
      <c r="AM38" s="116"/>
      <c r="AN38" s="116"/>
      <c r="AO38" s="116"/>
      <c r="AP38" s="116"/>
      <c r="AQ38" s="116"/>
    </row>
    <row r="39" spans="1:43" ht="16.5" thickBot="1" x14ac:dyDescent="0.3">
      <c r="A39" s="31">
        <f t="shared" si="0"/>
        <v>4</v>
      </c>
      <c r="B39" s="32">
        <v>43345</v>
      </c>
      <c r="C39" s="522">
        <v>43345.354166666664</v>
      </c>
      <c r="D39" s="28">
        <v>43345.5625</v>
      </c>
      <c r="E39" s="28">
        <f t="shared" si="1"/>
        <v>43345.3125</v>
      </c>
      <c r="F39" s="28">
        <f t="shared" si="2"/>
        <v>43345.270833333328</v>
      </c>
      <c r="G39" s="28">
        <f t="shared" si="3"/>
        <v>43345.229166666664</v>
      </c>
      <c r="H39" s="757">
        <v>4</v>
      </c>
      <c r="I39" s="523" t="s">
        <v>322</v>
      </c>
      <c r="J39" s="723" t="s">
        <v>11</v>
      </c>
      <c r="K39" s="700">
        <v>2</v>
      </c>
      <c r="L39" s="700">
        <v>3</v>
      </c>
      <c r="M39" s="761" t="s">
        <v>7</v>
      </c>
      <c r="N39" s="757"/>
      <c r="P39" s="110"/>
      <c r="R39" s="708">
        <f t="shared" si="4"/>
        <v>1</v>
      </c>
      <c r="S39" s="709">
        <f t="shared" si="5"/>
        <v>2</v>
      </c>
      <c r="T39" s="134">
        <v>1.0340000296235086</v>
      </c>
      <c r="U39" s="135">
        <v>2.14</v>
      </c>
      <c r="V39" s="142">
        <v>0.1732726356666254</v>
      </c>
      <c r="W39" s="111">
        <v>0.20011469336940907</v>
      </c>
      <c r="X39" s="143">
        <v>0.62004358338557097</v>
      </c>
      <c r="Y39" s="147">
        <v>2</v>
      </c>
      <c r="Z39" s="704">
        <v>3</v>
      </c>
      <c r="AA39" s="150"/>
      <c r="AB39" s="119"/>
      <c r="AC39" s="116"/>
      <c r="AD39"/>
      <c r="AF39" s="735"/>
      <c r="AG39" s="412"/>
      <c r="AH39" s="412"/>
      <c r="AM39" s="116"/>
      <c r="AN39" s="116"/>
      <c r="AO39" s="116"/>
      <c r="AP39" s="116"/>
      <c r="AQ39" s="116"/>
    </row>
    <row r="40" spans="1:43" ht="16.5" thickBot="1" x14ac:dyDescent="0.3">
      <c r="A40" s="31">
        <f t="shared" si="0"/>
        <v>4</v>
      </c>
      <c r="B40" s="32">
        <v>43345</v>
      </c>
      <c r="C40" s="522">
        <v>43345.458333333336</v>
      </c>
      <c r="D40" s="28">
        <v>43345.666666666664</v>
      </c>
      <c r="E40" s="28">
        <f t="shared" si="1"/>
        <v>43345.416666666672</v>
      </c>
      <c r="F40" s="28">
        <f t="shared" si="2"/>
        <v>43345.375</v>
      </c>
      <c r="G40" s="28">
        <f t="shared" si="3"/>
        <v>43345.333333333336</v>
      </c>
      <c r="H40" s="757">
        <v>4</v>
      </c>
      <c r="I40" s="523" t="s">
        <v>34</v>
      </c>
      <c r="J40" s="723" t="s">
        <v>10</v>
      </c>
      <c r="K40" s="700">
        <v>0</v>
      </c>
      <c r="L40" s="700">
        <v>2</v>
      </c>
      <c r="M40" s="761" t="s">
        <v>363</v>
      </c>
      <c r="N40" s="757"/>
      <c r="P40" s="110"/>
      <c r="R40" s="708">
        <f t="shared" si="4"/>
        <v>1</v>
      </c>
      <c r="S40" s="709">
        <f t="shared" si="5"/>
        <v>2</v>
      </c>
      <c r="T40" s="134">
        <v>1.0340000296235086</v>
      </c>
      <c r="U40" s="135">
        <v>1.6971428571428575</v>
      </c>
      <c r="V40" s="142">
        <v>0.23031059635749743</v>
      </c>
      <c r="W40" s="111">
        <v>0.24054742774976989</v>
      </c>
      <c r="X40" s="143">
        <v>0.52718236872731028</v>
      </c>
      <c r="Y40" s="147">
        <v>0</v>
      </c>
      <c r="Z40" s="704">
        <v>2</v>
      </c>
      <c r="AA40" s="150"/>
      <c r="AB40" s="119"/>
      <c r="AC40" s="116"/>
      <c r="AD40"/>
      <c r="AF40" s="735"/>
      <c r="AG40" s="412"/>
      <c r="AH40" s="412"/>
      <c r="AM40" s="116"/>
      <c r="AN40" s="116"/>
      <c r="AO40" s="116"/>
      <c r="AP40" s="116"/>
      <c r="AQ40" s="116"/>
    </row>
    <row r="41" spans="1:43" ht="16.5" thickBot="1" x14ac:dyDescent="0.3">
      <c r="A41" s="33">
        <f t="shared" si="0"/>
        <v>4</v>
      </c>
      <c r="B41" s="34">
        <v>43345</v>
      </c>
      <c r="C41" s="524">
        <v>43345.458333333336</v>
      </c>
      <c r="D41" s="35">
        <v>43345.666666666664</v>
      </c>
      <c r="E41" s="35">
        <f t="shared" si="1"/>
        <v>43345.416666666672</v>
      </c>
      <c r="F41" s="35">
        <f t="shared" si="2"/>
        <v>43345.375</v>
      </c>
      <c r="G41" s="35">
        <f t="shared" si="3"/>
        <v>43345.333333333336</v>
      </c>
      <c r="H41" s="758">
        <v>4</v>
      </c>
      <c r="I41" s="525" t="s">
        <v>323</v>
      </c>
      <c r="J41" s="724" t="s">
        <v>21</v>
      </c>
      <c r="K41" s="700">
        <v>2</v>
      </c>
      <c r="L41" s="700">
        <v>1</v>
      </c>
      <c r="M41" s="762" t="s">
        <v>364</v>
      </c>
      <c r="N41" s="758"/>
      <c r="O41" s="120"/>
      <c r="P41" s="121"/>
      <c r="Q41" s="120"/>
      <c r="R41" s="710">
        <f t="shared" si="4"/>
        <v>1</v>
      </c>
      <c r="S41" s="711">
        <f t="shared" si="5"/>
        <v>2</v>
      </c>
      <c r="T41" s="136">
        <v>1.144000028729439</v>
      </c>
      <c r="U41" s="137">
        <v>1.7971428571428572</v>
      </c>
      <c r="V41" s="144">
        <v>0.24146441888700082</v>
      </c>
      <c r="W41" s="122">
        <v>0.23169673778824879</v>
      </c>
      <c r="X41" s="145">
        <v>0.52410353534057841</v>
      </c>
      <c r="Y41" s="148">
        <v>2</v>
      </c>
      <c r="Z41" s="705">
        <v>1</v>
      </c>
      <c r="AA41" s="151"/>
      <c r="AB41" s="123"/>
      <c r="AC41" s="116"/>
      <c r="AD41"/>
      <c r="AF41" s="735"/>
      <c r="AG41" s="412"/>
      <c r="AH41" s="412"/>
      <c r="AM41" s="116"/>
      <c r="AN41" s="116"/>
      <c r="AO41" s="116"/>
      <c r="AP41" s="116"/>
      <c r="AQ41" s="116"/>
    </row>
    <row r="42" spans="1:43" ht="16.5" thickBot="1" x14ac:dyDescent="0.3">
      <c r="A42" s="29">
        <f t="shared" ref="A42:A81" si="6">INT(_xlfn.DAYS(B42,DATE(2018,8,8))/7)</f>
        <v>5</v>
      </c>
      <c r="B42" s="30">
        <v>43358</v>
      </c>
      <c r="C42" s="520">
        <v>43358.3125</v>
      </c>
      <c r="D42" s="27">
        <v>43358.520833333336</v>
      </c>
      <c r="E42" s="27">
        <f t="shared" si="1"/>
        <v>43358.270833333336</v>
      </c>
      <c r="F42" s="27">
        <f t="shared" si="2"/>
        <v>43358.229166666664</v>
      </c>
      <c r="G42" s="27">
        <f t="shared" si="3"/>
        <v>43358.1875</v>
      </c>
      <c r="H42" s="756">
        <v>5</v>
      </c>
      <c r="I42" s="521" t="s">
        <v>324</v>
      </c>
      <c r="J42" s="725" t="s">
        <v>364</v>
      </c>
      <c r="K42" s="700">
        <v>1</v>
      </c>
      <c r="L42" s="700">
        <v>2</v>
      </c>
      <c r="M42" s="765" t="s">
        <v>15</v>
      </c>
      <c r="N42" s="756"/>
      <c r="O42" s="117"/>
      <c r="P42" s="128"/>
      <c r="Q42" s="117"/>
      <c r="R42" s="706">
        <f t="shared" si="4"/>
        <v>2</v>
      </c>
      <c r="S42" s="707">
        <f t="shared" si="5"/>
        <v>2</v>
      </c>
      <c r="T42" s="132">
        <v>1.6940000406503677</v>
      </c>
      <c r="U42" s="133">
        <v>1.8400000000000003</v>
      </c>
      <c r="V42" s="140">
        <v>0.35785236987530772</v>
      </c>
      <c r="W42" s="118">
        <v>0.2210424006166116</v>
      </c>
      <c r="X42" s="141">
        <v>0.41637527636202698</v>
      </c>
      <c r="Y42" s="146">
        <v>1</v>
      </c>
      <c r="Z42" s="703">
        <v>2</v>
      </c>
      <c r="AA42" s="149"/>
      <c r="AB42" s="129"/>
      <c r="AC42" s="116"/>
      <c r="AD42"/>
      <c r="AF42" s="735"/>
      <c r="AG42" s="412"/>
      <c r="AH42" s="412"/>
      <c r="AM42" s="116"/>
      <c r="AN42" s="116"/>
      <c r="AO42" s="116"/>
      <c r="AP42" s="116"/>
      <c r="AQ42" s="116"/>
    </row>
    <row r="43" spans="1:43" ht="16.5" thickBot="1" x14ac:dyDescent="0.3">
      <c r="A43" s="31">
        <f t="shared" si="6"/>
        <v>5</v>
      </c>
      <c r="B43" s="32">
        <v>43358</v>
      </c>
      <c r="C43" s="522">
        <v>43358.416666666664</v>
      </c>
      <c r="D43" s="730">
        <v>43358.625</v>
      </c>
      <c r="E43" s="730">
        <f t="shared" si="1"/>
        <v>43358.375</v>
      </c>
      <c r="F43" s="730">
        <f t="shared" si="2"/>
        <v>43358.333333333328</v>
      </c>
      <c r="G43" s="730">
        <f t="shared" si="3"/>
        <v>43358.291666666664</v>
      </c>
      <c r="H43" s="757">
        <v>5</v>
      </c>
      <c r="I43" s="523" t="s">
        <v>38</v>
      </c>
      <c r="J43" s="723" t="s">
        <v>8</v>
      </c>
      <c r="K43" s="700">
        <v>4</v>
      </c>
      <c r="L43" s="700">
        <v>2</v>
      </c>
      <c r="M43" s="761" t="s">
        <v>18</v>
      </c>
      <c r="N43" s="757"/>
      <c r="P43" s="110"/>
      <c r="R43" s="708">
        <f t="shared" si="4"/>
        <v>2</v>
      </c>
      <c r="S43" s="709">
        <f t="shared" si="5"/>
        <v>2</v>
      </c>
      <c r="T43" s="134">
        <v>1.3640000269412995</v>
      </c>
      <c r="U43" s="135">
        <v>1.54</v>
      </c>
      <c r="V43" s="142">
        <v>0.33699230688286652</v>
      </c>
      <c r="W43" s="111">
        <v>0.24650149355011641</v>
      </c>
      <c r="X43" s="143">
        <v>0.41489605635201138</v>
      </c>
      <c r="Y43" s="147">
        <v>4</v>
      </c>
      <c r="Z43" s="704">
        <v>2</v>
      </c>
      <c r="AA43" s="150"/>
      <c r="AB43" s="119"/>
      <c r="AC43" s="116"/>
      <c r="AD43"/>
      <c r="AF43" s="735"/>
      <c r="AG43" s="412"/>
      <c r="AH43" s="412"/>
      <c r="AM43" s="116"/>
      <c r="AN43" s="116"/>
      <c r="AO43" s="116"/>
      <c r="AP43" s="116"/>
      <c r="AQ43" s="116"/>
    </row>
    <row r="44" spans="1:43" ht="16.5" thickBot="1" x14ac:dyDescent="0.3">
      <c r="A44" s="31">
        <f t="shared" si="6"/>
        <v>5</v>
      </c>
      <c r="B44" s="32">
        <v>43358</v>
      </c>
      <c r="C44" s="522">
        <v>43358.416666666664</v>
      </c>
      <c r="D44" s="28">
        <v>43358.625</v>
      </c>
      <c r="E44" s="28">
        <f t="shared" si="1"/>
        <v>43358.375</v>
      </c>
      <c r="F44" s="28">
        <f t="shared" si="2"/>
        <v>43358.333333333328</v>
      </c>
      <c r="G44" s="28">
        <f t="shared" si="3"/>
        <v>43358.291666666664</v>
      </c>
      <c r="H44" s="757">
        <v>5</v>
      </c>
      <c r="I44" s="523" t="s">
        <v>40</v>
      </c>
      <c r="J44" s="723" t="s">
        <v>12</v>
      </c>
      <c r="K44" s="700">
        <v>4</v>
      </c>
      <c r="L44" s="700">
        <v>1</v>
      </c>
      <c r="M44" s="761" t="s">
        <v>11</v>
      </c>
      <c r="N44" s="757"/>
      <c r="P44" s="110"/>
      <c r="R44" s="708">
        <f t="shared" si="4"/>
        <v>2</v>
      </c>
      <c r="S44" s="709">
        <f t="shared" si="5"/>
        <v>0</v>
      </c>
      <c r="T44" s="134">
        <v>2.2440000197887415</v>
      </c>
      <c r="U44" s="135">
        <v>0.7400000000000001</v>
      </c>
      <c r="V44" s="142">
        <v>0.70729719922337919</v>
      </c>
      <c r="W44" s="111">
        <v>0.17662182658410211</v>
      </c>
      <c r="X44" s="143">
        <v>0.10780973629099772</v>
      </c>
      <c r="Y44" s="147">
        <v>4</v>
      </c>
      <c r="Z44" s="704">
        <v>1</v>
      </c>
      <c r="AA44" s="150"/>
      <c r="AB44" s="119"/>
      <c r="AC44" s="116"/>
      <c r="AD44"/>
      <c r="AF44" s="735"/>
      <c r="AG44" s="412"/>
      <c r="AH44" s="412"/>
      <c r="AM44" s="116"/>
      <c r="AN44" s="116"/>
      <c r="AO44" s="116"/>
      <c r="AP44" s="116"/>
      <c r="AQ44" s="116"/>
    </row>
    <row r="45" spans="1:43" ht="16.5" thickBot="1" x14ac:dyDescent="0.3">
      <c r="A45" s="31">
        <f t="shared" si="6"/>
        <v>5</v>
      </c>
      <c r="B45" s="32">
        <v>43358</v>
      </c>
      <c r="C45" s="522">
        <v>43358.416666666664</v>
      </c>
      <c r="D45" s="28">
        <v>43358.625</v>
      </c>
      <c r="E45" s="28">
        <f t="shared" si="1"/>
        <v>43358.375</v>
      </c>
      <c r="F45" s="28">
        <f t="shared" si="2"/>
        <v>43358.333333333328</v>
      </c>
      <c r="G45" s="28">
        <f t="shared" si="3"/>
        <v>43358.291666666664</v>
      </c>
      <c r="H45" s="757">
        <v>5</v>
      </c>
      <c r="I45" s="523" t="s">
        <v>421</v>
      </c>
      <c r="J45" s="413" t="s">
        <v>17</v>
      </c>
      <c r="K45" s="700">
        <v>0</v>
      </c>
      <c r="L45" s="700">
        <v>1</v>
      </c>
      <c r="M45" s="763" t="s">
        <v>13</v>
      </c>
      <c r="N45" s="757"/>
      <c r="P45" s="110"/>
      <c r="R45" s="708">
        <f t="shared" si="4"/>
        <v>1</v>
      </c>
      <c r="S45" s="709">
        <f t="shared" si="5"/>
        <v>2</v>
      </c>
      <c r="T45" s="134">
        <v>1.0340000296235086</v>
      </c>
      <c r="U45" s="135">
        <v>1.54</v>
      </c>
      <c r="V45" s="142">
        <v>0.25442828238945026</v>
      </c>
      <c r="W45" s="111">
        <v>0.25539514766073868</v>
      </c>
      <c r="X45" s="143">
        <v>0.48899862068079381</v>
      </c>
      <c r="Y45" s="147">
        <v>0</v>
      </c>
      <c r="Z45" s="704">
        <v>1</v>
      </c>
      <c r="AA45" s="150"/>
      <c r="AB45" s="119"/>
      <c r="AC45" s="116"/>
      <c r="AD45"/>
      <c r="AF45" s="735"/>
      <c r="AG45" s="412"/>
      <c r="AH45" s="412"/>
      <c r="AM45" s="116"/>
      <c r="AN45" s="116"/>
      <c r="AO45" s="116"/>
      <c r="AP45" s="116"/>
      <c r="AQ45" s="116"/>
    </row>
    <row r="46" spans="1:43" ht="16.5" thickBot="1" x14ac:dyDescent="0.3">
      <c r="A46" s="31">
        <f t="shared" si="6"/>
        <v>5</v>
      </c>
      <c r="B46" s="32">
        <v>43358</v>
      </c>
      <c r="C46" s="522">
        <v>43358.416666666664</v>
      </c>
      <c r="D46" s="28">
        <v>43358.625</v>
      </c>
      <c r="E46" s="28">
        <f t="shared" si="1"/>
        <v>43358.375</v>
      </c>
      <c r="F46" s="28">
        <f t="shared" si="2"/>
        <v>43358.333333333328</v>
      </c>
      <c r="G46" s="28">
        <f t="shared" si="3"/>
        <v>43358.291666666664</v>
      </c>
      <c r="H46" s="757">
        <v>5</v>
      </c>
      <c r="I46" s="523" t="s">
        <v>41</v>
      </c>
      <c r="J46" s="723" t="s">
        <v>367</v>
      </c>
      <c r="K46" s="700">
        <v>3</v>
      </c>
      <c r="L46" s="700">
        <v>0</v>
      </c>
      <c r="M46" s="761" t="s">
        <v>16</v>
      </c>
      <c r="N46" s="757"/>
      <c r="P46" s="110"/>
      <c r="R46" s="708">
        <f t="shared" si="4"/>
        <v>3</v>
      </c>
      <c r="S46" s="709">
        <f t="shared" si="5"/>
        <v>0</v>
      </c>
      <c r="T46" s="134">
        <v>2.6840000817775729</v>
      </c>
      <c r="U46" s="135">
        <v>0.7400000000000001</v>
      </c>
      <c r="V46" s="142">
        <v>0.76436693543416379</v>
      </c>
      <c r="W46" s="111">
        <v>0.13747226151641806</v>
      </c>
      <c r="X46" s="143">
        <v>7.8151892098189749E-2</v>
      </c>
      <c r="Y46" s="147">
        <v>3</v>
      </c>
      <c r="Z46" s="704">
        <v>0</v>
      </c>
      <c r="AA46" s="150"/>
      <c r="AB46" s="119"/>
      <c r="AC46" s="116"/>
      <c r="AD46"/>
      <c r="AF46" s="735"/>
      <c r="AG46" s="412"/>
      <c r="AH46" s="412"/>
      <c r="AM46" s="116"/>
      <c r="AN46" s="116"/>
      <c r="AO46" s="116"/>
      <c r="AP46" s="116"/>
      <c r="AQ46" s="116"/>
    </row>
    <row r="47" spans="1:43" ht="16.5" thickBot="1" x14ac:dyDescent="0.3">
      <c r="A47" s="31">
        <f t="shared" si="6"/>
        <v>5</v>
      </c>
      <c r="B47" s="32">
        <v>43358</v>
      </c>
      <c r="C47" s="522">
        <v>43358.416666666664</v>
      </c>
      <c r="D47" s="28">
        <v>43358.625</v>
      </c>
      <c r="E47" s="28">
        <f t="shared" si="1"/>
        <v>43358.375</v>
      </c>
      <c r="F47" s="28">
        <f t="shared" si="2"/>
        <v>43358.333333333328</v>
      </c>
      <c r="G47" s="28">
        <f t="shared" si="3"/>
        <v>43358.291666666664</v>
      </c>
      <c r="H47" s="757">
        <v>5</v>
      </c>
      <c r="I47" s="523" t="s">
        <v>39</v>
      </c>
      <c r="J47" s="723" t="s">
        <v>19</v>
      </c>
      <c r="K47" s="700">
        <v>1</v>
      </c>
      <c r="L47" s="700">
        <v>2</v>
      </c>
      <c r="M47" s="761" t="s">
        <v>7</v>
      </c>
      <c r="N47" s="757"/>
      <c r="O47" s="731"/>
      <c r="P47" s="732"/>
      <c r="Q47" s="731"/>
      <c r="R47" s="733">
        <f t="shared" si="4"/>
        <v>1</v>
      </c>
      <c r="S47" s="709">
        <f t="shared" si="5"/>
        <v>2</v>
      </c>
      <c r="T47" s="134">
        <v>1.2540000114440915</v>
      </c>
      <c r="U47" s="135">
        <v>1.94</v>
      </c>
      <c r="V47" s="142">
        <v>0.24525911613693899</v>
      </c>
      <c r="W47" s="734">
        <v>0.22059613969519415</v>
      </c>
      <c r="X47" s="143">
        <v>0.52996550954566257</v>
      </c>
      <c r="Y47" s="147">
        <v>1</v>
      </c>
      <c r="Z47" s="704">
        <v>2</v>
      </c>
      <c r="AA47" s="150"/>
      <c r="AB47" s="119"/>
      <c r="AC47" s="116"/>
      <c r="AD47"/>
      <c r="AF47" s="735"/>
      <c r="AG47" s="412"/>
      <c r="AH47" s="412"/>
      <c r="AM47" s="116"/>
      <c r="AN47" s="116"/>
      <c r="AO47" s="116"/>
      <c r="AP47" s="116"/>
      <c r="AQ47" s="116"/>
    </row>
    <row r="48" spans="1:43" ht="16.5" thickBot="1" x14ac:dyDescent="0.3">
      <c r="A48" s="31">
        <f t="shared" si="6"/>
        <v>5</v>
      </c>
      <c r="B48" s="32">
        <v>43358</v>
      </c>
      <c r="C48" s="522">
        <v>43358.520833333336</v>
      </c>
      <c r="D48" s="28">
        <v>43358.729166666664</v>
      </c>
      <c r="E48" s="28">
        <f t="shared" si="1"/>
        <v>43358.479166666672</v>
      </c>
      <c r="F48" s="28">
        <f t="shared" si="2"/>
        <v>43358.4375</v>
      </c>
      <c r="G48" s="28">
        <f t="shared" si="3"/>
        <v>43358.395833333336</v>
      </c>
      <c r="H48" s="757">
        <v>5</v>
      </c>
      <c r="I48" s="523" t="s">
        <v>325</v>
      </c>
      <c r="J48" s="723" t="s">
        <v>21</v>
      </c>
      <c r="K48" s="700">
        <v>1</v>
      </c>
      <c r="L48" s="700">
        <v>2</v>
      </c>
      <c r="M48" s="761" t="s">
        <v>363</v>
      </c>
      <c r="N48" s="757"/>
      <c r="P48" s="110"/>
      <c r="R48" s="708">
        <f t="shared" si="4"/>
        <v>1</v>
      </c>
      <c r="S48" s="709">
        <f t="shared" si="5"/>
        <v>2</v>
      </c>
      <c r="T48" s="134">
        <v>1.2540000114440915</v>
      </c>
      <c r="U48" s="135">
        <v>1.6400000000000001</v>
      </c>
      <c r="V48" s="142">
        <v>0.29244106156502353</v>
      </c>
      <c r="W48" s="111">
        <v>0.24296630279764592</v>
      </c>
      <c r="X48" s="143">
        <v>0.46273233321613949</v>
      </c>
      <c r="Y48" s="147">
        <v>1</v>
      </c>
      <c r="Z48" s="704">
        <v>2</v>
      </c>
      <c r="AA48" s="150"/>
      <c r="AB48" s="119"/>
      <c r="AC48" s="116"/>
      <c r="AD48"/>
      <c r="AF48" s="735"/>
      <c r="AG48" s="412"/>
      <c r="AH48" s="412"/>
      <c r="AM48" s="116"/>
      <c r="AN48" s="116"/>
      <c r="AO48" s="116"/>
      <c r="AP48" s="116"/>
      <c r="AQ48" s="116"/>
    </row>
    <row r="49" spans="1:43" ht="16.5" thickBot="1" x14ac:dyDescent="0.3">
      <c r="A49" s="31">
        <f t="shared" si="6"/>
        <v>5</v>
      </c>
      <c r="B49" s="32">
        <v>43359</v>
      </c>
      <c r="C49" s="522">
        <v>43359.354166666664</v>
      </c>
      <c r="D49" s="28">
        <v>43359.5625</v>
      </c>
      <c r="E49" s="28">
        <f t="shared" si="1"/>
        <v>43359.3125</v>
      </c>
      <c r="F49" s="28">
        <f t="shared" si="2"/>
        <v>43359.270833333328</v>
      </c>
      <c r="G49" s="28">
        <f t="shared" si="3"/>
        <v>43359.229166666664</v>
      </c>
      <c r="H49" s="757">
        <v>5</v>
      </c>
      <c r="I49" s="523" t="s">
        <v>326</v>
      </c>
      <c r="J49" s="723" t="s">
        <v>365</v>
      </c>
      <c r="K49" s="700">
        <v>1</v>
      </c>
      <c r="L49" s="700">
        <v>0</v>
      </c>
      <c r="M49" s="761" t="s">
        <v>10</v>
      </c>
      <c r="N49" s="757"/>
      <c r="P49" s="110"/>
      <c r="R49" s="708">
        <f t="shared" si="4"/>
        <v>2</v>
      </c>
      <c r="S49" s="709">
        <f t="shared" si="5"/>
        <v>1</v>
      </c>
      <c r="T49" s="134">
        <v>1.4740000424385074</v>
      </c>
      <c r="U49" s="135">
        <v>1.24</v>
      </c>
      <c r="V49" s="142">
        <v>0.42515555886057182</v>
      </c>
      <c r="W49" s="111">
        <v>0.25537020473283795</v>
      </c>
      <c r="X49" s="143">
        <v>0.31833153082038579</v>
      </c>
      <c r="Y49" s="147">
        <v>1</v>
      </c>
      <c r="Z49" s="704">
        <v>0</v>
      </c>
      <c r="AA49" s="150"/>
      <c r="AB49" s="119"/>
      <c r="AC49" s="116"/>
      <c r="AD49"/>
      <c r="AF49" s="735"/>
      <c r="AG49" s="412"/>
      <c r="AH49" s="412"/>
      <c r="AM49" s="116"/>
      <c r="AN49" s="116"/>
      <c r="AO49" s="116"/>
      <c r="AP49" s="116"/>
      <c r="AQ49" s="116"/>
    </row>
    <row r="50" spans="1:43" ht="16.5" thickBot="1" x14ac:dyDescent="0.3">
      <c r="A50" s="31">
        <f t="shared" si="6"/>
        <v>5</v>
      </c>
      <c r="B50" s="32">
        <v>43359</v>
      </c>
      <c r="C50" s="522">
        <v>43359.458333333336</v>
      </c>
      <c r="D50" s="28">
        <v>43359.666666666664</v>
      </c>
      <c r="E50" s="28">
        <f t="shared" si="1"/>
        <v>43359.416666666672</v>
      </c>
      <c r="F50" s="28">
        <f t="shared" si="2"/>
        <v>43359.375</v>
      </c>
      <c r="G50" s="28">
        <f t="shared" si="3"/>
        <v>43359.333333333336</v>
      </c>
      <c r="H50" s="757">
        <v>5</v>
      </c>
      <c r="I50" s="523" t="s">
        <v>327</v>
      </c>
      <c r="J50" s="414" t="s">
        <v>14</v>
      </c>
      <c r="K50" s="700">
        <v>1</v>
      </c>
      <c r="L50" s="700">
        <v>3</v>
      </c>
      <c r="M50" s="764" t="s">
        <v>366</v>
      </c>
      <c r="N50" s="757"/>
      <c r="P50" s="110"/>
      <c r="R50" s="708">
        <f t="shared" si="4"/>
        <v>2</v>
      </c>
      <c r="S50" s="709">
        <f t="shared" si="5"/>
        <v>1</v>
      </c>
      <c r="T50" s="134">
        <v>1.5840000251531599</v>
      </c>
      <c r="U50" s="135">
        <v>1.2400000000000002</v>
      </c>
      <c r="V50" s="142">
        <v>0.45238541119002962</v>
      </c>
      <c r="W50" s="111">
        <v>0.24739295982185427</v>
      </c>
      <c r="X50" s="143">
        <v>0.29865465145938663</v>
      </c>
      <c r="Y50" s="147">
        <v>1</v>
      </c>
      <c r="Z50" s="704">
        <v>3</v>
      </c>
      <c r="AA50" s="150"/>
      <c r="AB50" s="119"/>
      <c r="AC50" s="116"/>
      <c r="AD50"/>
      <c r="AF50" s="735"/>
      <c r="AG50" s="412"/>
      <c r="AH50" s="412"/>
      <c r="AM50" s="116"/>
      <c r="AN50" s="116"/>
      <c r="AO50" s="116"/>
      <c r="AP50" s="116"/>
      <c r="AQ50" s="116"/>
    </row>
    <row r="51" spans="1:43" ht="16.5" thickBot="1" x14ac:dyDescent="0.3">
      <c r="A51" s="33">
        <f t="shared" si="6"/>
        <v>5</v>
      </c>
      <c r="B51" s="34">
        <v>43360</v>
      </c>
      <c r="C51" s="524">
        <v>43360.625</v>
      </c>
      <c r="D51" s="35">
        <v>43360.833333333336</v>
      </c>
      <c r="E51" s="35">
        <f t="shared" si="1"/>
        <v>43360.583333333336</v>
      </c>
      <c r="F51" s="35">
        <f t="shared" si="2"/>
        <v>43360.541666666664</v>
      </c>
      <c r="G51" s="35">
        <f t="shared" si="3"/>
        <v>43360.5</v>
      </c>
      <c r="H51" s="758">
        <v>5</v>
      </c>
      <c r="I51" s="525" t="s">
        <v>328</v>
      </c>
      <c r="J51" s="724" t="s">
        <v>20</v>
      </c>
      <c r="K51" s="700">
        <v>2</v>
      </c>
      <c r="L51" s="700">
        <v>2</v>
      </c>
      <c r="M51" s="762" t="s">
        <v>9</v>
      </c>
      <c r="N51" s="758"/>
      <c r="O51" s="120"/>
      <c r="P51" s="121"/>
      <c r="Q51" s="120"/>
      <c r="R51" s="710">
        <f t="shared" si="4"/>
        <v>1</v>
      </c>
      <c r="S51" s="711">
        <f t="shared" si="5"/>
        <v>1</v>
      </c>
      <c r="T51" s="136">
        <v>1.3640000269412995</v>
      </c>
      <c r="U51" s="137">
        <v>1.1400000000000001</v>
      </c>
      <c r="V51" s="144">
        <v>0.41883009100304558</v>
      </c>
      <c r="W51" s="122">
        <v>0.26772909174215942</v>
      </c>
      <c r="X51" s="145">
        <v>0.31272146044027854</v>
      </c>
      <c r="Y51" s="148">
        <v>2</v>
      </c>
      <c r="Z51" s="705">
        <v>2</v>
      </c>
      <c r="AA51" s="151"/>
      <c r="AB51" s="123"/>
      <c r="AC51" s="116"/>
      <c r="AD51"/>
      <c r="AF51" s="735"/>
      <c r="AG51" s="412"/>
      <c r="AH51" s="412"/>
      <c r="AM51" s="116"/>
      <c r="AN51" s="116"/>
      <c r="AO51" s="116"/>
      <c r="AP51" s="116"/>
      <c r="AQ51" s="116"/>
    </row>
    <row r="52" spans="1:43" ht="16.5" thickBot="1" x14ac:dyDescent="0.3">
      <c r="A52" s="29">
        <f t="shared" si="6"/>
        <v>6</v>
      </c>
      <c r="B52" s="30">
        <v>43365</v>
      </c>
      <c r="C52" s="520">
        <v>43365.3125</v>
      </c>
      <c r="D52" s="27">
        <v>43365.520833333336</v>
      </c>
      <c r="E52" s="27">
        <f t="shared" si="1"/>
        <v>43365.270833333336</v>
      </c>
      <c r="F52" s="27">
        <f t="shared" si="2"/>
        <v>43365.229166666664</v>
      </c>
      <c r="G52" s="27">
        <f t="shared" si="3"/>
        <v>43365.1875</v>
      </c>
      <c r="H52" s="756">
        <v>6</v>
      </c>
      <c r="I52" s="521" t="s">
        <v>329</v>
      </c>
      <c r="J52" s="714" t="s">
        <v>16</v>
      </c>
      <c r="K52" s="700">
        <v>1</v>
      </c>
      <c r="L52" s="700">
        <v>1</v>
      </c>
      <c r="M52" s="767" t="s">
        <v>21</v>
      </c>
      <c r="N52" s="756"/>
      <c r="O52" s="117"/>
      <c r="P52" s="128"/>
      <c r="Q52" s="117"/>
      <c r="R52" s="706">
        <f t="shared" si="4"/>
        <v>1</v>
      </c>
      <c r="S52" s="707">
        <f t="shared" si="5"/>
        <v>1</v>
      </c>
      <c r="T52" s="132">
        <v>1.3640000269412995</v>
      </c>
      <c r="U52" s="133">
        <v>1.4400000000000002</v>
      </c>
      <c r="V52" s="140">
        <v>0.3560503754940999</v>
      </c>
      <c r="W52" s="118">
        <v>0.25239062976004439</v>
      </c>
      <c r="X52" s="141">
        <v>0.39029210989870061</v>
      </c>
      <c r="Y52" s="146">
        <v>1</v>
      </c>
      <c r="Z52" s="703">
        <v>1</v>
      </c>
      <c r="AA52" s="149"/>
      <c r="AB52" s="129"/>
      <c r="AC52" s="116"/>
      <c r="AD52"/>
      <c r="AF52" s="735"/>
      <c r="AG52" s="412"/>
      <c r="AH52" s="412"/>
      <c r="AM52" s="116"/>
      <c r="AN52" s="116"/>
      <c r="AO52" s="116"/>
      <c r="AP52" s="116"/>
      <c r="AQ52" s="116"/>
    </row>
    <row r="53" spans="1:43" ht="16.5" thickBot="1" x14ac:dyDescent="0.3">
      <c r="A53" s="31">
        <f t="shared" si="6"/>
        <v>6</v>
      </c>
      <c r="B53" s="32">
        <v>43365</v>
      </c>
      <c r="C53" s="522">
        <v>43365.416666666664</v>
      </c>
      <c r="D53" s="28">
        <v>43365.625</v>
      </c>
      <c r="E53" s="28">
        <f t="shared" si="1"/>
        <v>43365.375</v>
      </c>
      <c r="F53" s="28">
        <f t="shared" si="2"/>
        <v>43365.333333333328</v>
      </c>
      <c r="G53" s="28">
        <f t="shared" si="3"/>
        <v>43365.291666666664</v>
      </c>
      <c r="H53" s="757">
        <v>6</v>
      </c>
      <c r="I53" s="523" t="s">
        <v>43</v>
      </c>
      <c r="J53" s="723" t="s">
        <v>10</v>
      </c>
      <c r="K53" s="700">
        <v>4</v>
      </c>
      <c r="L53" s="700">
        <v>0</v>
      </c>
      <c r="M53" s="761" t="s">
        <v>8</v>
      </c>
      <c r="N53" s="757"/>
      <c r="P53" s="110"/>
      <c r="R53" s="708">
        <f t="shared" si="4"/>
        <v>1</v>
      </c>
      <c r="S53" s="709">
        <f t="shared" si="5"/>
        <v>2</v>
      </c>
      <c r="T53" s="134">
        <v>1.3311428995813643</v>
      </c>
      <c r="U53" s="135">
        <v>1.5400000000000003</v>
      </c>
      <c r="V53" s="142">
        <v>0.32894459820600896</v>
      </c>
      <c r="W53" s="111">
        <v>0.24766999355517721</v>
      </c>
      <c r="X53" s="143">
        <v>0.42184623355909517</v>
      </c>
      <c r="Y53" s="147">
        <v>4</v>
      </c>
      <c r="Z53" s="704">
        <v>0</v>
      </c>
      <c r="AA53" s="150"/>
      <c r="AB53" s="119"/>
      <c r="AC53" s="116"/>
      <c r="AD53"/>
      <c r="AF53" s="735"/>
      <c r="AG53" s="412"/>
      <c r="AH53" s="412"/>
      <c r="AM53" s="116"/>
      <c r="AN53" s="116"/>
      <c r="AO53" s="116"/>
      <c r="AP53" s="116"/>
      <c r="AQ53" s="116"/>
    </row>
    <row r="54" spans="1:43" ht="16.5" thickBot="1" x14ac:dyDescent="0.3">
      <c r="A54" s="31">
        <f t="shared" si="6"/>
        <v>6</v>
      </c>
      <c r="B54" s="32">
        <v>43365</v>
      </c>
      <c r="C54" s="522">
        <v>43365.416666666664</v>
      </c>
      <c r="D54" s="28">
        <v>43365.625</v>
      </c>
      <c r="E54" s="28">
        <f t="shared" si="1"/>
        <v>43365.375</v>
      </c>
      <c r="F54" s="28">
        <f t="shared" si="2"/>
        <v>43365.333333333328</v>
      </c>
      <c r="G54" s="28">
        <f t="shared" si="3"/>
        <v>43365.291666666664</v>
      </c>
      <c r="H54" s="757">
        <v>6</v>
      </c>
      <c r="I54" s="523" t="s">
        <v>402</v>
      </c>
      <c r="J54" s="413" t="s">
        <v>11</v>
      </c>
      <c r="K54" s="700">
        <v>0</v>
      </c>
      <c r="L54" s="700">
        <v>5</v>
      </c>
      <c r="M54" s="763" t="s">
        <v>367</v>
      </c>
      <c r="N54" s="757"/>
      <c r="P54" s="110"/>
      <c r="R54" s="708">
        <f t="shared" si="4"/>
        <v>0</v>
      </c>
      <c r="S54" s="709">
        <f t="shared" si="5"/>
        <v>3</v>
      </c>
      <c r="T54" s="134">
        <v>0.59400001271069058</v>
      </c>
      <c r="U54" s="135">
        <v>2.64</v>
      </c>
      <c r="V54" s="142">
        <v>6.0921193514917545E-2</v>
      </c>
      <c r="W54" s="111">
        <v>0.13006776173372278</v>
      </c>
      <c r="X54" s="143">
        <v>0.79052962231554291</v>
      </c>
      <c r="Y54" s="147">
        <v>0</v>
      </c>
      <c r="Z54" s="704">
        <v>5</v>
      </c>
      <c r="AA54" s="150"/>
      <c r="AB54" s="119"/>
      <c r="AC54" s="116"/>
      <c r="AD54"/>
      <c r="AF54" s="735"/>
      <c r="AG54" s="412"/>
      <c r="AH54" s="412"/>
      <c r="AM54" s="116"/>
      <c r="AN54" s="116"/>
      <c r="AO54" s="116"/>
      <c r="AP54" s="116"/>
      <c r="AQ54" s="116"/>
    </row>
    <row r="55" spans="1:43" ht="16.5" thickBot="1" x14ac:dyDescent="0.3">
      <c r="A55" s="31">
        <f t="shared" si="6"/>
        <v>6</v>
      </c>
      <c r="B55" s="32">
        <v>43365</v>
      </c>
      <c r="C55" s="522">
        <v>43365.416666666664</v>
      </c>
      <c r="D55" s="28">
        <v>43365.625</v>
      </c>
      <c r="E55" s="28">
        <f t="shared" si="1"/>
        <v>43365.375</v>
      </c>
      <c r="F55" s="28">
        <f t="shared" si="2"/>
        <v>43365.333333333328</v>
      </c>
      <c r="G55" s="28">
        <f t="shared" si="3"/>
        <v>43365.291666666664</v>
      </c>
      <c r="H55" s="757">
        <v>6</v>
      </c>
      <c r="I55" s="523" t="s">
        <v>42</v>
      </c>
      <c r="J55" s="723" t="s">
        <v>13</v>
      </c>
      <c r="K55" s="700">
        <v>0</v>
      </c>
      <c r="L55" s="700">
        <v>0</v>
      </c>
      <c r="M55" s="761" t="s">
        <v>19</v>
      </c>
      <c r="N55" s="757"/>
      <c r="P55" s="110"/>
      <c r="R55" s="708">
        <f t="shared" si="4"/>
        <v>2</v>
      </c>
      <c r="S55" s="709">
        <f t="shared" si="5"/>
        <v>1</v>
      </c>
      <c r="T55" s="134">
        <v>1.4740000424385074</v>
      </c>
      <c r="U55" s="135">
        <v>1.2400000000000002</v>
      </c>
      <c r="V55" s="142">
        <v>0.42515555886057182</v>
      </c>
      <c r="W55" s="111">
        <v>0.25537020473283795</v>
      </c>
      <c r="X55" s="143">
        <v>0.31833153082038579</v>
      </c>
      <c r="Y55" s="147">
        <v>0</v>
      </c>
      <c r="Z55" s="704">
        <v>0</v>
      </c>
      <c r="AA55" s="150"/>
      <c r="AB55" s="119"/>
      <c r="AC55" s="116"/>
      <c r="AD55"/>
      <c r="AF55" s="735"/>
      <c r="AG55" s="412"/>
      <c r="AH55" s="412"/>
      <c r="AM55" s="116"/>
      <c r="AN55" s="116"/>
      <c r="AO55" s="116"/>
      <c r="AP55" s="116"/>
      <c r="AQ55" s="116"/>
    </row>
    <row r="56" spans="1:43" ht="16.5" thickBot="1" x14ac:dyDescent="0.3">
      <c r="A56" s="31">
        <f t="shared" si="6"/>
        <v>6</v>
      </c>
      <c r="B56" s="32">
        <v>43365</v>
      </c>
      <c r="C56" s="522">
        <v>43365.416666666664</v>
      </c>
      <c r="D56" s="28">
        <v>43365.625</v>
      </c>
      <c r="E56" s="28">
        <f t="shared" si="1"/>
        <v>43365.375</v>
      </c>
      <c r="F56" s="28">
        <f t="shared" si="2"/>
        <v>43365.333333333328</v>
      </c>
      <c r="G56" s="28">
        <f t="shared" si="3"/>
        <v>43365.291666666664</v>
      </c>
      <c r="H56" s="757">
        <v>6</v>
      </c>
      <c r="I56" s="523" t="s">
        <v>46</v>
      </c>
      <c r="J56" s="414" t="s">
        <v>18</v>
      </c>
      <c r="K56" s="700">
        <v>3</v>
      </c>
      <c r="L56" s="700">
        <v>1</v>
      </c>
      <c r="M56" s="764" t="s">
        <v>17</v>
      </c>
      <c r="N56" s="757"/>
      <c r="O56" s="731"/>
      <c r="P56" s="732"/>
      <c r="Q56" s="731"/>
      <c r="R56" s="733">
        <f t="shared" si="4"/>
        <v>2</v>
      </c>
      <c r="S56" s="709">
        <f t="shared" si="5"/>
        <v>1</v>
      </c>
      <c r="T56" s="134">
        <v>1.6940000406503677</v>
      </c>
      <c r="U56" s="135">
        <v>1.04</v>
      </c>
      <c r="V56" s="142">
        <v>0.52500351475082241</v>
      </c>
      <c r="W56" s="734">
        <v>0.24083938644500433</v>
      </c>
      <c r="X56" s="143">
        <v>0.23221285543644887</v>
      </c>
      <c r="Y56" s="147">
        <v>3</v>
      </c>
      <c r="Z56" s="704">
        <v>1</v>
      </c>
      <c r="AA56" s="150"/>
      <c r="AB56" s="119"/>
      <c r="AC56" s="116"/>
      <c r="AD56"/>
      <c r="AF56" s="735"/>
      <c r="AG56" s="412"/>
      <c r="AH56" s="412"/>
      <c r="AM56" s="116"/>
      <c r="AN56" s="116"/>
      <c r="AO56" s="116"/>
      <c r="AP56" s="116"/>
      <c r="AQ56" s="116"/>
    </row>
    <row r="57" spans="1:43" ht="16.5" thickBot="1" x14ac:dyDescent="0.3">
      <c r="A57" s="31">
        <f t="shared" si="6"/>
        <v>6</v>
      </c>
      <c r="B57" s="32">
        <v>43365</v>
      </c>
      <c r="C57" s="522">
        <v>43365.416666666664</v>
      </c>
      <c r="D57" s="28">
        <v>43365.625</v>
      </c>
      <c r="E57" s="28">
        <f t="shared" si="1"/>
        <v>43365.375</v>
      </c>
      <c r="F57" s="28">
        <f t="shared" si="2"/>
        <v>43365.333333333328</v>
      </c>
      <c r="G57" s="28">
        <f t="shared" si="3"/>
        <v>43365.291666666664</v>
      </c>
      <c r="H57" s="757">
        <v>6</v>
      </c>
      <c r="I57" s="523" t="s">
        <v>44</v>
      </c>
      <c r="J57" s="723" t="s">
        <v>15</v>
      </c>
      <c r="K57" s="700">
        <v>3</v>
      </c>
      <c r="L57" s="700">
        <v>0</v>
      </c>
      <c r="M57" s="761" t="s">
        <v>20</v>
      </c>
      <c r="N57" s="757"/>
      <c r="P57" s="110"/>
      <c r="R57" s="708">
        <f t="shared" si="4"/>
        <v>2</v>
      </c>
      <c r="S57" s="709">
        <f t="shared" si="5"/>
        <v>0</v>
      </c>
      <c r="T57" s="134">
        <v>2.3540000352859494</v>
      </c>
      <c r="U57" s="135">
        <v>0.45428571428571429</v>
      </c>
      <c r="V57" s="142">
        <v>0.7902105197367133</v>
      </c>
      <c r="W57" s="111">
        <v>0.14423497318557382</v>
      </c>
      <c r="X57" s="143">
        <v>5.5029768862615389E-2</v>
      </c>
      <c r="Y57" s="147">
        <v>3</v>
      </c>
      <c r="Z57" s="704">
        <v>0</v>
      </c>
      <c r="AA57" s="150"/>
      <c r="AB57" s="119"/>
      <c r="AC57" s="116"/>
      <c r="AD57"/>
      <c r="AF57" s="735"/>
      <c r="AG57" s="412"/>
      <c r="AH57" s="412"/>
      <c r="AM57" s="116"/>
      <c r="AN57" s="116"/>
      <c r="AO57" s="116"/>
      <c r="AP57" s="116"/>
      <c r="AQ57" s="116"/>
    </row>
    <row r="58" spans="1:43" ht="16.5" thickBot="1" x14ac:dyDescent="0.3">
      <c r="A58" s="31">
        <f t="shared" si="6"/>
        <v>6</v>
      </c>
      <c r="B58" s="32">
        <v>43365</v>
      </c>
      <c r="C58" s="522">
        <v>43365.416666666664</v>
      </c>
      <c r="D58" s="28">
        <v>43365.625</v>
      </c>
      <c r="E58" s="28">
        <f t="shared" si="1"/>
        <v>43365.375</v>
      </c>
      <c r="F58" s="28">
        <f t="shared" si="2"/>
        <v>43365.333333333328</v>
      </c>
      <c r="G58" s="28">
        <f t="shared" si="3"/>
        <v>43365.291666666664</v>
      </c>
      <c r="H58" s="757">
        <v>6</v>
      </c>
      <c r="I58" s="523" t="s">
        <v>45</v>
      </c>
      <c r="J58" s="723" t="s">
        <v>363</v>
      </c>
      <c r="K58" s="700">
        <v>1</v>
      </c>
      <c r="L58" s="700">
        <v>1</v>
      </c>
      <c r="M58" s="761" t="s">
        <v>365</v>
      </c>
      <c r="N58" s="757"/>
      <c r="P58" s="110"/>
      <c r="R58" s="708">
        <f t="shared" si="4"/>
        <v>2</v>
      </c>
      <c r="S58" s="709">
        <f t="shared" si="5"/>
        <v>0</v>
      </c>
      <c r="T58" s="134">
        <v>1.9140000388622285</v>
      </c>
      <c r="U58" s="135">
        <v>0.79714285714285704</v>
      </c>
      <c r="V58" s="142">
        <v>0.6335701223803869</v>
      </c>
      <c r="W58" s="111">
        <v>0.21376186266785296</v>
      </c>
      <c r="X58" s="143">
        <v>0.14906276146876729</v>
      </c>
      <c r="Y58" s="147">
        <v>1</v>
      </c>
      <c r="Z58" s="704">
        <v>1</v>
      </c>
      <c r="AA58" s="150"/>
      <c r="AB58" s="119"/>
      <c r="AC58" s="116"/>
      <c r="AD58"/>
      <c r="AF58" s="735"/>
      <c r="AG58" s="412"/>
      <c r="AH58" s="412"/>
      <c r="AM58" s="116"/>
      <c r="AN58" s="116"/>
      <c r="AO58" s="116"/>
      <c r="AP58" s="116"/>
      <c r="AQ58" s="116"/>
    </row>
    <row r="59" spans="1:43" ht="16.5" thickBot="1" x14ac:dyDescent="0.3">
      <c r="A59" s="31">
        <f t="shared" si="6"/>
        <v>6</v>
      </c>
      <c r="B59" s="32">
        <v>43365</v>
      </c>
      <c r="C59" s="522">
        <v>43365.520833333336</v>
      </c>
      <c r="D59" s="730">
        <v>43365.729166666664</v>
      </c>
      <c r="E59" s="730">
        <f t="shared" si="1"/>
        <v>43365.479166666672</v>
      </c>
      <c r="F59" s="730">
        <f t="shared" si="2"/>
        <v>43365.4375</v>
      </c>
      <c r="G59" s="730">
        <f t="shared" si="3"/>
        <v>43365.395833333336</v>
      </c>
      <c r="H59" s="757">
        <v>6</v>
      </c>
      <c r="I59" s="523" t="s">
        <v>330</v>
      </c>
      <c r="J59" s="723" t="s">
        <v>9</v>
      </c>
      <c r="K59" s="700">
        <v>1</v>
      </c>
      <c r="L59" s="700">
        <v>2</v>
      </c>
      <c r="M59" s="761" t="s">
        <v>364</v>
      </c>
      <c r="N59" s="757"/>
      <c r="P59" s="110"/>
      <c r="R59" s="708">
        <f t="shared" si="4"/>
        <v>0</v>
      </c>
      <c r="S59" s="709">
        <f t="shared" si="5"/>
        <v>2</v>
      </c>
      <c r="T59" s="134">
        <v>0.63828573660765386</v>
      </c>
      <c r="U59" s="135">
        <v>2.04</v>
      </c>
      <c r="V59" s="142">
        <v>0.10520538900978571</v>
      </c>
      <c r="W59" s="111">
        <v>0.19179490594174109</v>
      </c>
      <c r="X59" s="143">
        <v>0.69796025134208828</v>
      </c>
      <c r="Y59" s="147">
        <v>1</v>
      </c>
      <c r="Z59" s="704">
        <v>2</v>
      </c>
      <c r="AA59" s="150"/>
      <c r="AB59" s="119"/>
      <c r="AC59" s="116"/>
      <c r="AD59"/>
      <c r="AF59" s="735"/>
      <c r="AG59" s="412"/>
      <c r="AH59" s="412"/>
      <c r="AM59" s="116"/>
      <c r="AN59" s="116"/>
      <c r="AO59" s="116"/>
      <c r="AP59" s="116"/>
      <c r="AQ59" s="116"/>
    </row>
    <row r="60" spans="1:43" ht="16.5" thickBot="1" x14ac:dyDescent="0.3">
      <c r="A60" s="31">
        <f t="shared" si="6"/>
        <v>6</v>
      </c>
      <c r="B60" s="32">
        <v>43366</v>
      </c>
      <c r="C60" s="522">
        <v>43366.354166666664</v>
      </c>
      <c r="D60" s="730">
        <v>43366.5625</v>
      </c>
      <c r="E60" s="730">
        <f t="shared" si="1"/>
        <v>43366.3125</v>
      </c>
      <c r="F60" s="730">
        <f t="shared" si="2"/>
        <v>43366.270833333328</v>
      </c>
      <c r="G60" s="730">
        <f t="shared" si="3"/>
        <v>43366.229166666664</v>
      </c>
      <c r="H60" s="757">
        <v>6</v>
      </c>
      <c r="I60" s="523" t="s">
        <v>331</v>
      </c>
      <c r="J60" s="413" t="s">
        <v>366</v>
      </c>
      <c r="K60" s="700">
        <v>0</v>
      </c>
      <c r="L60" s="700">
        <v>0</v>
      </c>
      <c r="M60" s="763" t="s">
        <v>12</v>
      </c>
      <c r="N60" s="757"/>
      <c r="O60" s="731"/>
      <c r="P60" s="732"/>
      <c r="Q60" s="731"/>
      <c r="R60" s="733">
        <f t="shared" si="4"/>
        <v>1</v>
      </c>
      <c r="S60" s="709">
        <f t="shared" si="5"/>
        <v>2</v>
      </c>
      <c r="T60" s="134">
        <v>1.144000028729439</v>
      </c>
      <c r="U60" s="135">
        <v>2.14</v>
      </c>
      <c r="V60" s="142">
        <v>0.1953796307012711</v>
      </c>
      <c r="W60" s="734">
        <v>0.20324352742443194</v>
      </c>
      <c r="X60" s="143">
        <v>0.59472189335185355</v>
      </c>
      <c r="Y60" s="147">
        <v>0</v>
      </c>
      <c r="Z60" s="704">
        <v>0</v>
      </c>
      <c r="AA60" s="150"/>
      <c r="AB60" s="119"/>
      <c r="AC60" s="116"/>
      <c r="AD60"/>
      <c r="AF60" s="735"/>
      <c r="AG60" s="412"/>
      <c r="AH60" s="412"/>
      <c r="AM60" s="116"/>
      <c r="AN60" s="116"/>
      <c r="AO60" s="116"/>
      <c r="AP60" s="116"/>
      <c r="AQ60" s="116"/>
    </row>
    <row r="61" spans="1:43" ht="16.5" thickBot="1" x14ac:dyDescent="0.3">
      <c r="A61" s="33">
        <f t="shared" si="6"/>
        <v>6</v>
      </c>
      <c r="B61" s="34">
        <v>43366</v>
      </c>
      <c r="C61" s="524">
        <v>43366.458333333336</v>
      </c>
      <c r="D61" s="35">
        <v>43366.666666666664</v>
      </c>
      <c r="E61" s="35">
        <f t="shared" si="1"/>
        <v>43366.416666666672</v>
      </c>
      <c r="F61" s="35">
        <f t="shared" si="2"/>
        <v>43366.375</v>
      </c>
      <c r="G61" s="35">
        <f t="shared" si="3"/>
        <v>43366.333333333336</v>
      </c>
      <c r="H61" s="758">
        <v>6</v>
      </c>
      <c r="I61" s="525" t="s">
        <v>332</v>
      </c>
      <c r="J61" s="724" t="s">
        <v>7</v>
      </c>
      <c r="K61" s="700">
        <v>2</v>
      </c>
      <c r="L61" s="700">
        <v>0</v>
      </c>
      <c r="M61" s="762" t="s">
        <v>14</v>
      </c>
      <c r="N61" s="758"/>
      <c r="O61" s="120"/>
      <c r="P61" s="121"/>
      <c r="Q61" s="120"/>
      <c r="R61" s="710">
        <f t="shared" si="4"/>
        <v>2</v>
      </c>
      <c r="S61" s="711">
        <f t="shared" si="5"/>
        <v>1</v>
      </c>
      <c r="T61" s="136">
        <v>2.2440000197887415</v>
      </c>
      <c r="U61" s="137">
        <v>1.1400000000000001</v>
      </c>
      <c r="V61" s="144">
        <v>0.6145295868599161</v>
      </c>
      <c r="W61" s="122">
        <v>0.19471106536099464</v>
      </c>
      <c r="X61" s="145">
        <v>0.18231755042724659</v>
      </c>
      <c r="Y61" s="148">
        <v>2</v>
      </c>
      <c r="Z61" s="705">
        <v>0</v>
      </c>
      <c r="AA61" s="151"/>
      <c r="AB61" s="123"/>
      <c r="AC61" s="116"/>
      <c r="AD61"/>
      <c r="AF61" s="735"/>
      <c r="AG61" s="412"/>
      <c r="AH61" s="412"/>
      <c r="AM61" s="116"/>
      <c r="AN61" s="116"/>
      <c r="AO61" s="116"/>
      <c r="AP61" s="116"/>
      <c r="AQ61" s="116"/>
    </row>
    <row r="62" spans="1:43" ht="16.5" thickBot="1" x14ac:dyDescent="0.3">
      <c r="A62" s="29">
        <f t="shared" si="6"/>
        <v>7</v>
      </c>
      <c r="B62" s="30">
        <v>43372</v>
      </c>
      <c r="C62" s="520">
        <v>43372.3125</v>
      </c>
      <c r="D62" s="27">
        <v>43372.520833333336</v>
      </c>
      <c r="E62" s="27">
        <f t="shared" si="1"/>
        <v>43372.270833333336</v>
      </c>
      <c r="F62" s="27">
        <f t="shared" si="2"/>
        <v>43372.229166666664</v>
      </c>
      <c r="G62" s="27">
        <f t="shared" si="3"/>
        <v>43372.1875</v>
      </c>
      <c r="H62" s="756">
        <v>7</v>
      </c>
      <c r="I62" s="521" t="s">
        <v>333</v>
      </c>
      <c r="J62" s="722" t="s">
        <v>366</v>
      </c>
      <c r="K62" s="700">
        <v>3</v>
      </c>
      <c r="L62" s="700">
        <v>1</v>
      </c>
      <c r="M62" s="760" t="s">
        <v>363</v>
      </c>
      <c r="N62" s="756"/>
      <c r="O62" s="117"/>
      <c r="P62" s="128"/>
      <c r="Q62" s="117"/>
      <c r="R62" s="706">
        <f t="shared" si="4"/>
        <v>1</v>
      </c>
      <c r="S62" s="707">
        <f t="shared" si="5"/>
        <v>2</v>
      </c>
      <c r="T62" s="132">
        <v>1.1111428685869487</v>
      </c>
      <c r="U62" s="133">
        <v>1.7400000000000002</v>
      </c>
      <c r="V62" s="140">
        <v>0.24230608096945333</v>
      </c>
      <c r="W62" s="118">
        <v>0.23659447414180945</v>
      </c>
      <c r="X62" s="141">
        <v>0.51880886959253814</v>
      </c>
      <c r="Y62" s="146">
        <v>3</v>
      </c>
      <c r="Z62" s="703">
        <v>1</v>
      </c>
      <c r="AA62" s="149"/>
      <c r="AB62" s="129"/>
      <c r="AC62" s="116"/>
      <c r="AD62"/>
      <c r="AF62" s="735"/>
      <c r="AG62" s="412"/>
      <c r="AH62" s="412"/>
      <c r="AM62" s="116"/>
      <c r="AN62" s="116"/>
      <c r="AO62" s="116"/>
      <c r="AP62" s="116"/>
      <c r="AQ62" s="116"/>
    </row>
    <row r="63" spans="1:43" ht="16.5" thickBot="1" x14ac:dyDescent="0.3">
      <c r="A63" s="31">
        <f t="shared" si="6"/>
        <v>7</v>
      </c>
      <c r="B63" s="32">
        <v>43372</v>
      </c>
      <c r="C63" s="522">
        <v>43372.416666666664</v>
      </c>
      <c r="D63" s="730">
        <v>43372.625</v>
      </c>
      <c r="E63" s="730">
        <f t="shared" si="1"/>
        <v>43372.375</v>
      </c>
      <c r="F63" s="730">
        <f t="shared" si="2"/>
        <v>43372.333333333328</v>
      </c>
      <c r="G63" s="730">
        <f t="shared" si="3"/>
        <v>43372.291666666664</v>
      </c>
      <c r="H63" s="757">
        <v>7</v>
      </c>
      <c r="I63" s="523" t="s">
        <v>48</v>
      </c>
      <c r="J63" s="413" t="s">
        <v>7</v>
      </c>
      <c r="K63" s="700">
        <v>2</v>
      </c>
      <c r="L63" s="700">
        <v>0</v>
      </c>
      <c r="M63" s="763" t="s">
        <v>21</v>
      </c>
      <c r="N63" s="757"/>
      <c r="P63" s="110"/>
      <c r="R63" s="708">
        <f t="shared" si="4"/>
        <v>2</v>
      </c>
      <c r="S63" s="709">
        <f t="shared" si="5"/>
        <v>1</v>
      </c>
      <c r="T63" s="134">
        <v>1.9911429269995011</v>
      </c>
      <c r="U63" s="135">
        <v>1.2400000000000002</v>
      </c>
      <c r="V63" s="142">
        <v>0.54372044964476729</v>
      </c>
      <c r="W63" s="111">
        <v>0.21662406628410047</v>
      </c>
      <c r="X63" s="143">
        <v>0.23492340421066057</v>
      </c>
      <c r="Y63" s="147">
        <v>2</v>
      </c>
      <c r="Z63" s="704">
        <v>0</v>
      </c>
      <c r="AA63" s="150"/>
      <c r="AB63" s="119"/>
      <c r="AC63" s="116"/>
      <c r="AD63"/>
      <c r="AF63" s="735"/>
      <c r="AG63" s="412"/>
      <c r="AH63" s="412"/>
      <c r="AM63" s="116"/>
      <c r="AN63" s="116"/>
      <c r="AO63" s="116"/>
      <c r="AP63" s="116"/>
      <c r="AQ63" s="116"/>
    </row>
    <row r="64" spans="1:43" ht="16.5" thickBot="1" x14ac:dyDescent="0.3">
      <c r="A64" s="31">
        <f t="shared" si="6"/>
        <v>7</v>
      </c>
      <c r="B64" s="32">
        <v>43372</v>
      </c>
      <c r="C64" s="522">
        <v>43372.416666666664</v>
      </c>
      <c r="D64" s="28">
        <v>43372.625</v>
      </c>
      <c r="E64" s="28">
        <f t="shared" si="1"/>
        <v>43372.375</v>
      </c>
      <c r="F64" s="28">
        <f t="shared" si="2"/>
        <v>43372.333333333328</v>
      </c>
      <c r="G64" s="28">
        <f t="shared" si="3"/>
        <v>43372.291666666664</v>
      </c>
      <c r="H64" s="757">
        <v>7</v>
      </c>
      <c r="I64" s="523" t="s">
        <v>49</v>
      </c>
      <c r="J64" s="723" t="s">
        <v>14</v>
      </c>
      <c r="K64" s="700">
        <v>3</v>
      </c>
      <c r="L64" s="700">
        <v>0</v>
      </c>
      <c r="M64" s="761" t="s">
        <v>16</v>
      </c>
      <c r="N64" s="757"/>
      <c r="P64" s="110"/>
      <c r="R64" s="708">
        <f t="shared" si="4"/>
        <v>1</v>
      </c>
      <c r="S64" s="709">
        <f t="shared" si="5"/>
        <v>1</v>
      </c>
      <c r="T64" s="134">
        <v>1.3311428995813643</v>
      </c>
      <c r="U64" s="135">
        <v>1.34</v>
      </c>
      <c r="V64" s="142">
        <v>0.36758911778258346</v>
      </c>
      <c r="W64" s="111">
        <v>0.25979309159858738</v>
      </c>
      <c r="X64" s="143">
        <v>0.37167211266136641</v>
      </c>
      <c r="Y64" s="147">
        <v>3</v>
      </c>
      <c r="Z64" s="704">
        <v>0</v>
      </c>
      <c r="AA64" s="150"/>
      <c r="AB64" s="119"/>
      <c r="AC64" s="116"/>
      <c r="AD64"/>
      <c r="AF64" s="735"/>
      <c r="AG64" s="412"/>
      <c r="AH64" s="412"/>
      <c r="AM64" s="116"/>
      <c r="AN64" s="116"/>
      <c r="AO64" s="116"/>
      <c r="AP64" s="116"/>
      <c r="AQ64" s="116"/>
    </row>
    <row r="65" spans="1:43" ht="16.5" thickBot="1" x14ac:dyDescent="0.3">
      <c r="A65" s="31">
        <f t="shared" si="6"/>
        <v>7</v>
      </c>
      <c r="B65" s="32">
        <v>43372</v>
      </c>
      <c r="C65" s="522">
        <v>43372.416666666664</v>
      </c>
      <c r="D65" s="28">
        <v>43372.625</v>
      </c>
      <c r="E65" s="28">
        <f t="shared" si="1"/>
        <v>43372.375</v>
      </c>
      <c r="F65" s="28">
        <f t="shared" si="2"/>
        <v>43372.333333333328</v>
      </c>
      <c r="G65" s="28">
        <f t="shared" si="3"/>
        <v>43372.291666666664</v>
      </c>
      <c r="H65" s="757">
        <v>7</v>
      </c>
      <c r="I65" s="523" t="s">
        <v>47</v>
      </c>
      <c r="J65" s="413" t="s">
        <v>17</v>
      </c>
      <c r="K65" s="700">
        <v>0</v>
      </c>
      <c r="L65" s="700">
        <v>2</v>
      </c>
      <c r="M65" s="763" t="s">
        <v>364</v>
      </c>
      <c r="N65" s="757"/>
      <c r="P65" s="110"/>
      <c r="R65" s="708">
        <f t="shared" si="4"/>
        <v>0</v>
      </c>
      <c r="S65" s="709">
        <f t="shared" si="5"/>
        <v>2</v>
      </c>
      <c r="T65" s="134">
        <v>0.70400001488998531</v>
      </c>
      <c r="U65" s="135">
        <v>2.14</v>
      </c>
      <c r="V65" s="142">
        <v>0.10957668311488721</v>
      </c>
      <c r="W65" s="111">
        <v>0.18496356343367093</v>
      </c>
      <c r="X65" s="143">
        <v>0.69898300643392319</v>
      </c>
      <c r="Y65" s="147">
        <v>0</v>
      </c>
      <c r="Z65" s="704">
        <v>2</v>
      </c>
      <c r="AA65" s="150"/>
      <c r="AB65" s="119"/>
      <c r="AC65" s="116"/>
      <c r="AD65"/>
      <c r="AF65" s="735"/>
      <c r="AG65" s="412"/>
      <c r="AH65" s="412"/>
      <c r="AM65" s="116"/>
      <c r="AN65" s="116"/>
      <c r="AO65" s="116"/>
      <c r="AP65" s="116"/>
      <c r="AQ65" s="116"/>
    </row>
    <row r="66" spans="1:43" ht="16.5" thickBot="1" x14ac:dyDescent="0.3">
      <c r="A66" s="31">
        <f t="shared" si="6"/>
        <v>7</v>
      </c>
      <c r="B66" s="32">
        <v>43372</v>
      </c>
      <c r="C66" s="522">
        <v>43372.416666666664</v>
      </c>
      <c r="D66" s="28">
        <v>43372.625</v>
      </c>
      <c r="E66" s="28">
        <f t="shared" ref="E66:E129" si="7">IF(ISBLANK(C66),"",C66-TIME(1,0,0))</f>
        <v>43372.375</v>
      </c>
      <c r="F66" s="28">
        <f t="shared" ref="F66:F129" si="8">IF(ISBLANK(C66),"",C66-TIME(2,0,0))</f>
        <v>43372.333333333328</v>
      </c>
      <c r="G66" s="28">
        <f t="shared" ref="G66:G129" si="9">IF(ISBLANK(C66),"",C66-TIME(3,0,0))</f>
        <v>43372.291666666664</v>
      </c>
      <c r="H66" s="757">
        <v>7</v>
      </c>
      <c r="I66" s="523" t="s">
        <v>51</v>
      </c>
      <c r="J66" s="413" t="s">
        <v>367</v>
      </c>
      <c r="K66" s="700">
        <v>2</v>
      </c>
      <c r="L66" s="700">
        <v>0</v>
      </c>
      <c r="M66" s="763" t="s">
        <v>9</v>
      </c>
      <c r="N66" s="757"/>
      <c r="P66" s="110"/>
      <c r="R66" s="708">
        <f t="shared" ref="R66:R129" si="10">IF(T66-U66&gt;=0, INT(T66+0.55),IF((U66-T66)&gt;0.2,INT(T66+0.2),S66))</f>
        <v>3</v>
      </c>
      <c r="S66" s="709">
        <f t="shared" ref="S66:S129" si="11">IF(U66-T66&gt;0, INT(U66+0.55),IF((T66-U66)&gt;=0.2,INT(U66+0.2),R66))</f>
        <v>0</v>
      </c>
      <c r="T66" s="134">
        <v>2.7940000317096705</v>
      </c>
      <c r="U66" s="135">
        <v>0.64000000000000024</v>
      </c>
      <c r="V66" s="142">
        <v>0.79480293683897729</v>
      </c>
      <c r="W66" s="111">
        <v>0.12146444624295669</v>
      </c>
      <c r="X66" s="143">
        <v>5.9560481228857431E-2</v>
      </c>
      <c r="Y66" s="147">
        <v>2</v>
      </c>
      <c r="Z66" s="704">
        <v>0</v>
      </c>
      <c r="AA66" s="150"/>
      <c r="AB66" s="119"/>
      <c r="AC66" s="116"/>
      <c r="AD66"/>
      <c r="AF66" s="735"/>
      <c r="AG66" s="412"/>
      <c r="AH66" s="412"/>
      <c r="AM66" s="116"/>
      <c r="AN66" s="116"/>
      <c r="AO66" s="116"/>
      <c r="AP66" s="116"/>
      <c r="AQ66" s="116"/>
    </row>
    <row r="67" spans="1:43" ht="16.5" thickBot="1" x14ac:dyDescent="0.3">
      <c r="A67" s="31">
        <f t="shared" si="6"/>
        <v>7</v>
      </c>
      <c r="B67" s="32">
        <v>43372</v>
      </c>
      <c r="C67" s="522">
        <v>43372.416666666664</v>
      </c>
      <c r="D67" s="28">
        <v>43372.625</v>
      </c>
      <c r="E67" s="28">
        <f t="shared" si="7"/>
        <v>43372.375</v>
      </c>
      <c r="F67" s="28">
        <f t="shared" si="8"/>
        <v>43372.333333333328</v>
      </c>
      <c r="G67" s="28">
        <f t="shared" si="9"/>
        <v>43372.291666666664</v>
      </c>
      <c r="H67" s="757">
        <v>7</v>
      </c>
      <c r="I67" s="523" t="s">
        <v>52</v>
      </c>
      <c r="J67" s="413" t="s">
        <v>19</v>
      </c>
      <c r="K67" s="700">
        <v>0</v>
      </c>
      <c r="L67" s="700">
        <v>2</v>
      </c>
      <c r="M67" s="763" t="s">
        <v>18</v>
      </c>
      <c r="N67" s="757"/>
      <c r="P67" s="110"/>
      <c r="R67" s="708">
        <f t="shared" si="10"/>
        <v>2</v>
      </c>
      <c r="S67" s="709">
        <f t="shared" si="11"/>
        <v>2</v>
      </c>
      <c r="T67" s="134">
        <v>1.4740000424385074</v>
      </c>
      <c r="U67" s="135">
        <v>1.3399999999999999</v>
      </c>
      <c r="V67" s="142">
        <v>0.40374052062834825</v>
      </c>
      <c r="W67" s="111">
        <v>0.25144044277351629</v>
      </c>
      <c r="X67" s="143">
        <v>0.34349958152445625</v>
      </c>
      <c r="Y67" s="147">
        <v>0</v>
      </c>
      <c r="Z67" s="704">
        <v>2</v>
      </c>
      <c r="AA67" s="150"/>
      <c r="AB67" s="119"/>
      <c r="AC67" s="116"/>
      <c r="AD67"/>
      <c r="AF67" s="735"/>
      <c r="AG67" s="412"/>
      <c r="AH67" s="412"/>
      <c r="AM67" s="116"/>
      <c r="AN67" s="116"/>
      <c r="AO67" s="116"/>
      <c r="AP67" s="116"/>
      <c r="AQ67" s="116"/>
    </row>
    <row r="68" spans="1:43" ht="16.5" thickBot="1" x14ac:dyDescent="0.3">
      <c r="A68" s="31">
        <f t="shared" si="6"/>
        <v>7</v>
      </c>
      <c r="B68" s="32">
        <v>43372</v>
      </c>
      <c r="C68" s="522">
        <v>43372.416666666664</v>
      </c>
      <c r="D68" s="28">
        <v>43372.625</v>
      </c>
      <c r="E68" s="28">
        <f t="shared" si="7"/>
        <v>43372.375</v>
      </c>
      <c r="F68" s="28">
        <f t="shared" si="8"/>
        <v>43372.333333333328</v>
      </c>
      <c r="G68" s="28">
        <f t="shared" si="9"/>
        <v>43372.291666666664</v>
      </c>
      <c r="H68" s="757">
        <v>7</v>
      </c>
      <c r="I68" s="523" t="s">
        <v>50</v>
      </c>
      <c r="J68" s="723" t="s">
        <v>365</v>
      </c>
      <c r="K68" s="700">
        <v>2</v>
      </c>
      <c r="L68" s="700">
        <v>0</v>
      </c>
      <c r="M68" s="761" t="s">
        <v>20</v>
      </c>
      <c r="N68" s="757"/>
      <c r="O68" s="731"/>
      <c r="P68" s="732"/>
      <c r="Q68" s="731"/>
      <c r="R68" s="733">
        <f t="shared" si="10"/>
        <v>1</v>
      </c>
      <c r="S68" s="709">
        <f t="shared" si="11"/>
        <v>1</v>
      </c>
      <c r="T68" s="134">
        <v>1.2540000114440915</v>
      </c>
      <c r="U68" s="135">
        <v>1.24</v>
      </c>
      <c r="V68" s="142">
        <v>0.36780376305052981</v>
      </c>
      <c r="W68" s="734">
        <v>0.27041981529955955</v>
      </c>
      <c r="X68" s="143">
        <v>0.3611450400661439</v>
      </c>
      <c r="Y68" s="147">
        <v>2</v>
      </c>
      <c r="Z68" s="704">
        <v>0</v>
      </c>
      <c r="AA68" s="150"/>
      <c r="AB68" s="119"/>
      <c r="AC68" s="116"/>
      <c r="AD68"/>
      <c r="AF68" s="735"/>
      <c r="AG68" s="412"/>
      <c r="AH68" s="412"/>
      <c r="AM68" s="116"/>
      <c r="AN68" s="116"/>
      <c r="AO68" s="116"/>
      <c r="AP68" s="116"/>
      <c r="AQ68" s="116"/>
    </row>
    <row r="69" spans="1:43" ht="16.5" thickBot="1" x14ac:dyDescent="0.3">
      <c r="A69" s="31">
        <f t="shared" si="6"/>
        <v>7</v>
      </c>
      <c r="B69" s="32">
        <v>43372</v>
      </c>
      <c r="C69" s="522">
        <v>43372.520833333336</v>
      </c>
      <c r="D69" s="28">
        <v>43372.729166666664</v>
      </c>
      <c r="E69" s="28">
        <f t="shared" si="7"/>
        <v>43372.479166666672</v>
      </c>
      <c r="F69" s="28">
        <f t="shared" si="8"/>
        <v>43372.4375</v>
      </c>
      <c r="G69" s="28">
        <f t="shared" si="9"/>
        <v>43372.395833333336</v>
      </c>
      <c r="H69" s="757">
        <v>7</v>
      </c>
      <c r="I69" s="523" t="s">
        <v>334</v>
      </c>
      <c r="J69" s="413" t="s">
        <v>12</v>
      </c>
      <c r="K69" s="700">
        <v>1</v>
      </c>
      <c r="L69" s="700">
        <v>1</v>
      </c>
      <c r="M69" s="763" t="s">
        <v>15</v>
      </c>
      <c r="N69" s="757"/>
      <c r="P69" s="110"/>
      <c r="R69" s="708">
        <f t="shared" si="10"/>
        <v>1</v>
      </c>
      <c r="S69" s="709">
        <f t="shared" si="11"/>
        <v>2</v>
      </c>
      <c r="T69" s="134">
        <v>1.4411428822960168</v>
      </c>
      <c r="U69" s="135">
        <v>1.8400000000000003</v>
      </c>
      <c r="V69" s="142">
        <v>0.30232013235157823</v>
      </c>
      <c r="W69" s="111">
        <v>0.22638096752245646</v>
      </c>
      <c r="X69" s="143">
        <v>0.46766854012265341</v>
      </c>
      <c r="Y69" s="147">
        <v>1</v>
      </c>
      <c r="Z69" s="704">
        <v>1</v>
      </c>
      <c r="AA69" s="150"/>
      <c r="AB69" s="119"/>
      <c r="AC69" s="116"/>
      <c r="AD69"/>
      <c r="AF69" s="735"/>
      <c r="AG69" s="412"/>
      <c r="AH69" s="412"/>
      <c r="AM69" s="116"/>
      <c r="AN69" s="116"/>
      <c r="AO69" s="116"/>
      <c r="AP69" s="116"/>
      <c r="AQ69" s="116"/>
    </row>
    <row r="70" spans="1:43" ht="16.5" thickBot="1" x14ac:dyDescent="0.3">
      <c r="A70" s="31">
        <f t="shared" si="6"/>
        <v>7</v>
      </c>
      <c r="B70" s="32">
        <v>43373</v>
      </c>
      <c r="C70" s="522">
        <v>43373.458333333336</v>
      </c>
      <c r="D70" s="28">
        <v>43373.666666666664</v>
      </c>
      <c r="E70" s="28">
        <f t="shared" si="7"/>
        <v>43373.416666666672</v>
      </c>
      <c r="F70" s="28">
        <f t="shared" si="8"/>
        <v>43373.375</v>
      </c>
      <c r="G70" s="28">
        <f t="shared" si="9"/>
        <v>43373.333333333336</v>
      </c>
      <c r="H70" s="757">
        <v>7</v>
      </c>
      <c r="I70" s="523" t="s">
        <v>335</v>
      </c>
      <c r="J70" s="414" t="s">
        <v>11</v>
      </c>
      <c r="K70" s="700">
        <v>1</v>
      </c>
      <c r="L70" s="700">
        <v>2</v>
      </c>
      <c r="M70" s="764" t="s">
        <v>10</v>
      </c>
      <c r="N70" s="757"/>
      <c r="P70" s="110"/>
      <c r="R70" s="708">
        <f t="shared" si="10"/>
        <v>1</v>
      </c>
      <c r="S70" s="709">
        <f t="shared" si="11"/>
        <v>2</v>
      </c>
      <c r="T70" s="134">
        <v>1.3640000269412995</v>
      </c>
      <c r="U70" s="135">
        <v>1.6400000000000001</v>
      </c>
      <c r="V70" s="142">
        <v>0.31882044427938583</v>
      </c>
      <c r="W70" s="111">
        <v>0.24032967887299858</v>
      </c>
      <c r="X70" s="143">
        <v>0.43878132680172272</v>
      </c>
      <c r="Y70" s="147">
        <v>1</v>
      </c>
      <c r="Z70" s="704">
        <v>2</v>
      </c>
      <c r="AA70" s="150"/>
      <c r="AB70" s="119"/>
      <c r="AC70" s="116"/>
      <c r="AD70"/>
      <c r="AF70" s="735"/>
      <c r="AG70" s="412"/>
      <c r="AH70" s="412"/>
      <c r="AM70" s="116"/>
      <c r="AN70" s="116"/>
      <c r="AO70" s="116"/>
      <c r="AP70" s="116"/>
      <c r="AQ70" s="116"/>
    </row>
    <row r="71" spans="1:43" ht="16.5" thickBot="1" x14ac:dyDescent="0.3">
      <c r="A71" s="33">
        <f t="shared" si="6"/>
        <v>7</v>
      </c>
      <c r="B71" s="34">
        <v>43374</v>
      </c>
      <c r="C71" s="524">
        <v>43374.625</v>
      </c>
      <c r="D71" s="35">
        <v>43374.833333333336</v>
      </c>
      <c r="E71" s="35">
        <f t="shared" si="7"/>
        <v>43374.583333333336</v>
      </c>
      <c r="F71" s="35">
        <f t="shared" si="8"/>
        <v>43374.541666666664</v>
      </c>
      <c r="G71" s="35">
        <f t="shared" si="9"/>
        <v>43374.5</v>
      </c>
      <c r="H71" s="758">
        <v>7</v>
      </c>
      <c r="I71" s="525" t="s">
        <v>422</v>
      </c>
      <c r="J71" s="726" t="s">
        <v>8</v>
      </c>
      <c r="K71" s="700">
        <v>2</v>
      </c>
      <c r="L71" s="700">
        <v>1</v>
      </c>
      <c r="M71" s="768" t="s">
        <v>13</v>
      </c>
      <c r="N71" s="758"/>
      <c r="O71" s="120"/>
      <c r="P71" s="121"/>
      <c r="Q71" s="120"/>
      <c r="R71" s="710">
        <f t="shared" si="10"/>
        <v>2</v>
      </c>
      <c r="S71" s="711">
        <f t="shared" si="11"/>
        <v>2</v>
      </c>
      <c r="T71" s="136">
        <v>1.4740000424385074</v>
      </c>
      <c r="U71" s="137">
        <v>1.6400000000000001</v>
      </c>
      <c r="V71" s="144">
        <v>0.34477909079913438</v>
      </c>
      <c r="W71" s="122">
        <v>0.23704342127780315</v>
      </c>
      <c r="X71" s="145">
        <v>0.41580649027315136</v>
      </c>
      <c r="Y71" s="148">
        <v>2</v>
      </c>
      <c r="Z71" s="705">
        <v>1</v>
      </c>
      <c r="AA71" s="151"/>
      <c r="AB71" s="123"/>
      <c r="AC71" s="116"/>
      <c r="AD71"/>
      <c r="AF71" s="735"/>
      <c r="AG71" s="412"/>
      <c r="AH71" s="412"/>
      <c r="AM71" s="116"/>
      <c r="AN71" s="116"/>
      <c r="AO71" s="116"/>
      <c r="AP71" s="116"/>
      <c r="AQ71" s="116"/>
    </row>
    <row r="72" spans="1:43" ht="16.5" thickBot="1" x14ac:dyDescent="0.3">
      <c r="A72" s="29">
        <f t="shared" si="6"/>
        <v>8</v>
      </c>
      <c r="B72" s="30">
        <v>43378</v>
      </c>
      <c r="C72" s="520">
        <v>43378.625</v>
      </c>
      <c r="D72" s="27">
        <v>43378.833333333336</v>
      </c>
      <c r="E72" s="27">
        <f t="shared" si="7"/>
        <v>43378.583333333336</v>
      </c>
      <c r="F72" s="27">
        <f t="shared" si="8"/>
        <v>43378.541666666664</v>
      </c>
      <c r="G72" s="27">
        <f t="shared" si="9"/>
        <v>43378.5</v>
      </c>
      <c r="H72" s="756">
        <v>8</v>
      </c>
      <c r="I72" s="521" t="s">
        <v>53</v>
      </c>
      <c r="J72" s="714" t="s">
        <v>9</v>
      </c>
      <c r="K72" s="700">
        <v>1</v>
      </c>
      <c r="L72" s="700">
        <v>0</v>
      </c>
      <c r="M72" s="767" t="s">
        <v>366</v>
      </c>
      <c r="N72" s="756"/>
      <c r="O72" s="117"/>
      <c r="P72" s="128"/>
      <c r="Q72" s="117"/>
      <c r="R72" s="706">
        <f t="shared" si="10"/>
        <v>1</v>
      </c>
      <c r="S72" s="707">
        <f t="shared" si="11"/>
        <v>1</v>
      </c>
      <c r="T72" s="132">
        <v>1.2211428840841565</v>
      </c>
      <c r="U72" s="133">
        <v>1.3971428571428572</v>
      </c>
      <c r="V72" s="140">
        <v>0.32785252498322748</v>
      </c>
      <c r="W72" s="118">
        <v>0.26163022959254773</v>
      </c>
      <c r="X72" s="141">
        <v>0.4096237729367514</v>
      </c>
      <c r="Y72" s="146">
        <v>1</v>
      </c>
      <c r="Z72" s="703">
        <v>0</v>
      </c>
      <c r="AA72" s="149"/>
      <c r="AB72" s="129"/>
      <c r="AC72" s="116"/>
      <c r="AD72"/>
      <c r="AF72" s="735"/>
      <c r="AG72" s="412"/>
      <c r="AH72" s="412"/>
      <c r="AM72" s="116"/>
      <c r="AN72" s="116"/>
      <c r="AO72" s="116"/>
      <c r="AP72" s="116"/>
      <c r="AQ72" s="116"/>
    </row>
    <row r="73" spans="1:43" ht="16.5" thickBot="1" x14ac:dyDescent="0.3">
      <c r="A73" s="31">
        <f t="shared" si="6"/>
        <v>8</v>
      </c>
      <c r="B73" s="32">
        <v>43379</v>
      </c>
      <c r="C73" s="522">
        <v>43379.416666666664</v>
      </c>
      <c r="D73" s="28">
        <v>43379.625</v>
      </c>
      <c r="E73" s="28">
        <f t="shared" si="7"/>
        <v>43379.375</v>
      </c>
      <c r="F73" s="28">
        <f t="shared" si="8"/>
        <v>43379.333333333328</v>
      </c>
      <c r="G73" s="28">
        <f t="shared" si="9"/>
        <v>43379.291666666664</v>
      </c>
      <c r="H73" s="757">
        <v>8</v>
      </c>
      <c r="I73" s="523" t="s">
        <v>55</v>
      </c>
      <c r="J73" s="414" t="s">
        <v>10</v>
      </c>
      <c r="K73" s="700">
        <v>1</v>
      </c>
      <c r="L73" s="700">
        <v>1</v>
      </c>
      <c r="M73" s="764" t="s">
        <v>17</v>
      </c>
      <c r="N73" s="757"/>
      <c r="P73" s="110"/>
      <c r="R73" s="708">
        <f t="shared" si="10"/>
        <v>1</v>
      </c>
      <c r="S73" s="709">
        <f t="shared" si="11"/>
        <v>1</v>
      </c>
      <c r="T73" s="134">
        <v>1.4411428822960168</v>
      </c>
      <c r="U73" s="135">
        <v>1.1400000000000001</v>
      </c>
      <c r="V73" s="142">
        <v>0.43904110759325321</v>
      </c>
      <c r="W73" s="111">
        <v>0.26145326658227497</v>
      </c>
      <c r="X73" s="143">
        <v>0.29858529879484852</v>
      </c>
      <c r="Y73" s="147">
        <v>1</v>
      </c>
      <c r="Z73" s="704">
        <v>1</v>
      </c>
      <c r="AA73" s="150"/>
      <c r="AB73" s="119"/>
      <c r="AC73" s="116"/>
      <c r="AD73"/>
      <c r="AF73" s="735"/>
      <c r="AG73" s="412"/>
      <c r="AH73" s="412"/>
      <c r="AM73" s="116"/>
      <c r="AN73" s="116"/>
      <c r="AO73" s="116"/>
      <c r="AP73" s="116"/>
      <c r="AQ73" s="116"/>
    </row>
    <row r="74" spans="1:43" ht="16.5" thickBot="1" x14ac:dyDescent="0.3">
      <c r="A74" s="31">
        <f t="shared" si="6"/>
        <v>8</v>
      </c>
      <c r="B74" s="32">
        <v>43379</v>
      </c>
      <c r="C74" s="522">
        <v>43379.416666666664</v>
      </c>
      <c r="D74" s="28">
        <v>43379.625</v>
      </c>
      <c r="E74" s="28">
        <f t="shared" si="7"/>
        <v>43379.375</v>
      </c>
      <c r="F74" s="28">
        <f t="shared" si="8"/>
        <v>43379.333333333328</v>
      </c>
      <c r="G74" s="28">
        <f t="shared" si="9"/>
        <v>43379.291666666664</v>
      </c>
      <c r="H74" s="757">
        <v>8</v>
      </c>
      <c r="I74" s="523" t="s">
        <v>54</v>
      </c>
      <c r="J74" s="723" t="s">
        <v>13</v>
      </c>
      <c r="K74" s="700">
        <v>0</v>
      </c>
      <c r="L74" s="700">
        <v>1</v>
      </c>
      <c r="M74" s="761" t="s">
        <v>365</v>
      </c>
      <c r="N74" s="757"/>
      <c r="P74" s="110"/>
      <c r="R74" s="708">
        <f t="shared" si="10"/>
        <v>1</v>
      </c>
      <c r="S74" s="709">
        <f t="shared" si="11"/>
        <v>1</v>
      </c>
      <c r="T74" s="134">
        <v>1.298285739438874</v>
      </c>
      <c r="U74" s="135">
        <v>1.1400000000000001</v>
      </c>
      <c r="V74" s="142">
        <v>0.4011976471711115</v>
      </c>
      <c r="W74" s="111">
        <v>0.2729830968904754</v>
      </c>
      <c r="X74" s="143">
        <v>0.32523423229991494</v>
      </c>
      <c r="Y74" s="147">
        <v>0</v>
      </c>
      <c r="Z74" s="704">
        <v>1</v>
      </c>
      <c r="AA74" s="150"/>
      <c r="AB74" s="119"/>
      <c r="AC74" s="116"/>
      <c r="AD74"/>
      <c r="AF74" s="735"/>
      <c r="AG74" s="412"/>
      <c r="AH74" s="412"/>
      <c r="AM74" s="116"/>
      <c r="AN74" s="116"/>
      <c r="AO74" s="116"/>
      <c r="AP74" s="116"/>
      <c r="AQ74" s="116"/>
    </row>
    <row r="75" spans="1:43" ht="16.5" thickBot="1" x14ac:dyDescent="0.3">
      <c r="A75" s="31">
        <f t="shared" si="6"/>
        <v>8</v>
      </c>
      <c r="B75" s="32">
        <v>43379</v>
      </c>
      <c r="C75" s="522">
        <v>43379.416666666664</v>
      </c>
      <c r="D75" s="28">
        <v>43379.625</v>
      </c>
      <c r="E75" s="28">
        <f t="shared" si="7"/>
        <v>43379.375</v>
      </c>
      <c r="F75" s="28">
        <f t="shared" si="8"/>
        <v>43379.333333333328</v>
      </c>
      <c r="G75" s="28">
        <f t="shared" si="9"/>
        <v>43379.291666666664</v>
      </c>
      <c r="H75" s="757">
        <v>8</v>
      </c>
      <c r="I75" s="523" t="s">
        <v>61</v>
      </c>
      <c r="J75" s="723" t="s">
        <v>18</v>
      </c>
      <c r="K75" s="700">
        <v>1</v>
      </c>
      <c r="L75" s="700">
        <v>2</v>
      </c>
      <c r="M75" s="761" t="s">
        <v>14</v>
      </c>
      <c r="N75" s="757"/>
      <c r="P75" s="110"/>
      <c r="R75" s="708">
        <f t="shared" si="10"/>
        <v>2</v>
      </c>
      <c r="S75" s="709">
        <f t="shared" si="11"/>
        <v>1</v>
      </c>
      <c r="T75" s="134">
        <v>1.5840000251531599</v>
      </c>
      <c r="U75" s="135">
        <v>1.34</v>
      </c>
      <c r="V75" s="142">
        <v>0.43060018939159084</v>
      </c>
      <c r="W75" s="111">
        <v>0.24457507940848741</v>
      </c>
      <c r="X75" s="143">
        <v>0.3230810792593552</v>
      </c>
      <c r="Y75" s="147">
        <v>1</v>
      </c>
      <c r="Z75" s="704">
        <v>2</v>
      </c>
      <c r="AA75" s="150"/>
      <c r="AB75" s="119"/>
      <c r="AC75" s="116"/>
      <c r="AD75"/>
      <c r="AF75" s="735"/>
      <c r="AG75" s="412"/>
      <c r="AH75" s="412"/>
      <c r="AM75" s="116"/>
      <c r="AN75" s="116"/>
      <c r="AO75" s="116"/>
      <c r="AP75" s="116"/>
      <c r="AQ75" s="116"/>
    </row>
    <row r="76" spans="1:43" ht="16.5" thickBot="1" x14ac:dyDescent="0.3">
      <c r="A76" s="31">
        <f t="shared" si="6"/>
        <v>8</v>
      </c>
      <c r="B76" s="32">
        <v>43379</v>
      </c>
      <c r="C76" s="522">
        <v>43379.416666666664</v>
      </c>
      <c r="D76" s="28">
        <v>43379.625</v>
      </c>
      <c r="E76" s="28">
        <f t="shared" si="7"/>
        <v>43379.375</v>
      </c>
      <c r="F76" s="28">
        <f t="shared" si="8"/>
        <v>43379.333333333328</v>
      </c>
      <c r="G76" s="28">
        <f t="shared" si="9"/>
        <v>43379.291666666664</v>
      </c>
      <c r="H76" s="757">
        <v>8</v>
      </c>
      <c r="I76" s="523" t="s">
        <v>57</v>
      </c>
      <c r="J76" s="414" t="s">
        <v>364</v>
      </c>
      <c r="K76" s="700">
        <v>1</v>
      </c>
      <c r="L76" s="700">
        <v>0</v>
      </c>
      <c r="M76" s="764" t="s">
        <v>11</v>
      </c>
      <c r="N76" s="757"/>
      <c r="P76" s="110"/>
      <c r="R76" s="708">
        <f t="shared" si="10"/>
        <v>3</v>
      </c>
      <c r="S76" s="709">
        <f t="shared" si="11"/>
        <v>0</v>
      </c>
      <c r="T76" s="134">
        <v>2.5740000662803655</v>
      </c>
      <c r="U76" s="135">
        <v>0.5971428571428572</v>
      </c>
      <c r="V76" s="142">
        <v>0.78320901946706611</v>
      </c>
      <c r="W76" s="111">
        <v>0.13588809836953675</v>
      </c>
      <c r="X76" s="143">
        <v>6.4544178531900809E-2</v>
      </c>
      <c r="Y76" s="147">
        <v>1</v>
      </c>
      <c r="Z76" s="704">
        <v>0</v>
      </c>
      <c r="AA76" s="150"/>
      <c r="AB76" s="119"/>
      <c r="AC76" s="116"/>
      <c r="AD76"/>
      <c r="AF76" s="735"/>
      <c r="AG76" s="412"/>
      <c r="AH76" s="412"/>
      <c r="AM76" s="116"/>
      <c r="AN76" s="116"/>
      <c r="AO76" s="116"/>
      <c r="AP76" s="116"/>
      <c r="AQ76" s="116"/>
    </row>
    <row r="77" spans="1:43" ht="16.5" thickBot="1" x14ac:dyDescent="0.3">
      <c r="A77" s="31">
        <f t="shared" si="6"/>
        <v>8</v>
      </c>
      <c r="B77" s="32">
        <v>43379</v>
      </c>
      <c r="C77" s="522">
        <v>43379.416666666664</v>
      </c>
      <c r="D77" s="28">
        <v>43379.625</v>
      </c>
      <c r="E77" s="28">
        <f t="shared" si="7"/>
        <v>43379.375</v>
      </c>
      <c r="F77" s="28">
        <f t="shared" si="8"/>
        <v>43379.333333333328</v>
      </c>
      <c r="G77" s="28">
        <f t="shared" si="9"/>
        <v>43379.291666666664</v>
      </c>
      <c r="H77" s="757">
        <v>8</v>
      </c>
      <c r="I77" s="523" t="s">
        <v>403</v>
      </c>
      <c r="J77" s="414" t="s">
        <v>21</v>
      </c>
      <c r="K77" s="700">
        <v>0</v>
      </c>
      <c r="L77" s="700">
        <v>4</v>
      </c>
      <c r="M77" s="764" t="s">
        <v>8</v>
      </c>
      <c r="N77" s="757"/>
      <c r="P77" s="110"/>
      <c r="R77" s="708">
        <f t="shared" si="10"/>
        <v>2</v>
      </c>
      <c r="S77" s="709">
        <f t="shared" si="11"/>
        <v>1</v>
      </c>
      <c r="T77" s="134">
        <v>1.8040000233650204</v>
      </c>
      <c r="U77" s="135">
        <v>1.0542857142857147</v>
      </c>
      <c r="V77" s="142">
        <v>0.54675489158652235</v>
      </c>
      <c r="W77" s="111">
        <v>0.23072518880442686</v>
      </c>
      <c r="X77" s="143">
        <v>0.21980437851995097</v>
      </c>
      <c r="Y77" s="147">
        <v>0</v>
      </c>
      <c r="Z77" s="704">
        <v>4</v>
      </c>
      <c r="AA77" s="150"/>
      <c r="AB77" s="119"/>
      <c r="AC77" s="116"/>
      <c r="AD77"/>
      <c r="AF77" s="735"/>
      <c r="AG77" s="412"/>
      <c r="AH77" s="412"/>
      <c r="AM77" s="116"/>
      <c r="AN77" s="116"/>
      <c r="AO77" s="116"/>
      <c r="AP77" s="116"/>
      <c r="AQ77" s="116"/>
    </row>
    <row r="78" spans="1:43" ht="16.5" thickBot="1" x14ac:dyDescent="0.3">
      <c r="A78" s="31">
        <f t="shared" si="6"/>
        <v>8</v>
      </c>
      <c r="B78" s="32">
        <v>43379</v>
      </c>
      <c r="C78" s="522">
        <v>43379.520833333336</v>
      </c>
      <c r="D78" s="28">
        <v>43379.729166666664</v>
      </c>
      <c r="E78" s="28">
        <f t="shared" si="7"/>
        <v>43379.479166666672</v>
      </c>
      <c r="F78" s="28">
        <f t="shared" si="8"/>
        <v>43379.4375</v>
      </c>
      <c r="G78" s="28">
        <f t="shared" si="9"/>
        <v>43379.395833333336</v>
      </c>
      <c r="H78" s="757">
        <v>8</v>
      </c>
      <c r="I78" s="523" t="s">
        <v>59</v>
      </c>
      <c r="J78" s="723" t="s">
        <v>363</v>
      </c>
      <c r="K78" s="700">
        <v>3</v>
      </c>
      <c r="L78" s="700">
        <v>2</v>
      </c>
      <c r="M78" s="761" t="s">
        <v>19</v>
      </c>
      <c r="N78" s="757"/>
      <c r="P78" s="110"/>
      <c r="R78" s="708">
        <f t="shared" si="10"/>
        <v>2</v>
      </c>
      <c r="S78" s="709">
        <f t="shared" si="11"/>
        <v>1</v>
      </c>
      <c r="T78" s="134">
        <v>1.8040000233650204</v>
      </c>
      <c r="U78" s="135">
        <v>1.1400000000000001</v>
      </c>
      <c r="V78" s="142">
        <v>0.52656622775167583</v>
      </c>
      <c r="W78" s="111">
        <v>0.23111669464220216</v>
      </c>
      <c r="X78" s="143">
        <v>0.23953208630780373</v>
      </c>
      <c r="Y78" s="147">
        <v>3</v>
      </c>
      <c r="Z78" s="704">
        <v>2</v>
      </c>
      <c r="AA78" s="150"/>
      <c r="AB78" s="119"/>
      <c r="AC78" s="116"/>
      <c r="AD78"/>
      <c r="AF78" s="735"/>
      <c r="AG78" s="412"/>
      <c r="AH78" s="412"/>
      <c r="AM78" s="116"/>
      <c r="AN78" s="116"/>
      <c r="AO78" s="116"/>
      <c r="AP78" s="116"/>
      <c r="AQ78" s="116"/>
    </row>
    <row r="79" spans="1:43" ht="16.5" thickBot="1" x14ac:dyDescent="0.3">
      <c r="A79" s="31">
        <f t="shared" si="6"/>
        <v>8</v>
      </c>
      <c r="B79" s="32">
        <v>43380</v>
      </c>
      <c r="C79" s="522">
        <v>43380.291666666664</v>
      </c>
      <c r="D79" s="28">
        <v>43380.5</v>
      </c>
      <c r="E79" s="28">
        <f t="shared" si="7"/>
        <v>43380.25</v>
      </c>
      <c r="F79" s="28">
        <f t="shared" si="8"/>
        <v>43380.208333333328</v>
      </c>
      <c r="G79" s="28">
        <f t="shared" si="9"/>
        <v>43380.166666666664</v>
      </c>
      <c r="H79" s="757">
        <v>8</v>
      </c>
      <c r="I79" s="523" t="s">
        <v>56</v>
      </c>
      <c r="J79" s="414" t="s">
        <v>16</v>
      </c>
      <c r="K79" s="700">
        <v>1</v>
      </c>
      <c r="L79" s="700">
        <v>5</v>
      </c>
      <c r="M79" s="764" t="s">
        <v>7</v>
      </c>
      <c r="N79" s="757"/>
      <c r="P79" s="110"/>
      <c r="R79" s="708">
        <f t="shared" si="10"/>
        <v>1</v>
      </c>
      <c r="S79" s="709">
        <f t="shared" si="11"/>
        <v>2</v>
      </c>
      <c r="T79" s="134">
        <v>1.2540000114440915</v>
      </c>
      <c r="U79" s="135">
        <v>2.04</v>
      </c>
      <c r="V79" s="142">
        <v>0.23112519463179987</v>
      </c>
      <c r="W79" s="111">
        <v>0.21304784233497484</v>
      </c>
      <c r="X79" s="143">
        <v>0.55046779223469811</v>
      </c>
      <c r="Y79" s="147">
        <v>1</v>
      </c>
      <c r="Z79" s="704">
        <v>5</v>
      </c>
      <c r="AA79" s="150"/>
      <c r="AB79" s="119"/>
      <c r="AC79" s="116"/>
      <c r="AD79"/>
      <c r="AF79" s="735"/>
      <c r="AG79" s="412"/>
      <c r="AH79" s="412"/>
      <c r="AM79" s="116"/>
      <c r="AN79" s="116"/>
      <c r="AO79" s="116"/>
      <c r="AP79" s="116"/>
      <c r="AQ79" s="116"/>
    </row>
    <row r="80" spans="1:43" ht="16.5" thickBot="1" x14ac:dyDescent="0.3">
      <c r="A80" s="31">
        <f t="shared" si="6"/>
        <v>8</v>
      </c>
      <c r="B80" s="32">
        <v>43380</v>
      </c>
      <c r="C80" s="522">
        <v>43380.385416666664</v>
      </c>
      <c r="D80" s="730">
        <v>43380.59375</v>
      </c>
      <c r="E80" s="730">
        <f t="shared" si="7"/>
        <v>43380.34375</v>
      </c>
      <c r="F80" s="730">
        <f t="shared" si="8"/>
        <v>43380.302083333328</v>
      </c>
      <c r="G80" s="730">
        <f t="shared" si="9"/>
        <v>43380.260416666664</v>
      </c>
      <c r="H80" s="757">
        <v>8</v>
      </c>
      <c r="I80" s="523" t="s">
        <v>60</v>
      </c>
      <c r="J80" s="414" t="s">
        <v>20</v>
      </c>
      <c r="K80" s="700">
        <v>0</v>
      </c>
      <c r="L80" s="700">
        <v>3</v>
      </c>
      <c r="M80" s="764" t="s">
        <v>12</v>
      </c>
      <c r="N80" s="757"/>
      <c r="O80" s="731"/>
      <c r="P80" s="732"/>
      <c r="Q80" s="731"/>
      <c r="R80" s="733">
        <f t="shared" si="10"/>
        <v>1</v>
      </c>
      <c r="S80" s="709">
        <f t="shared" si="11"/>
        <v>2</v>
      </c>
      <c r="T80" s="134">
        <v>0.92400002232193945</v>
      </c>
      <c r="U80" s="135">
        <v>1.84</v>
      </c>
      <c r="V80" s="142">
        <v>0.18539022979143246</v>
      </c>
      <c r="W80" s="734">
        <v>0.22535506591928386</v>
      </c>
      <c r="X80" s="143">
        <v>0.58630707232618429</v>
      </c>
      <c r="Y80" s="147">
        <v>0</v>
      </c>
      <c r="Z80" s="704">
        <v>3</v>
      </c>
      <c r="AA80" s="150"/>
      <c r="AB80" s="119"/>
      <c r="AC80" s="116"/>
      <c r="AD80"/>
      <c r="AF80" s="735"/>
      <c r="AG80" s="412"/>
      <c r="AH80" s="412"/>
      <c r="AM80" s="116"/>
      <c r="AN80" s="116"/>
      <c r="AO80" s="116"/>
      <c r="AP80" s="116"/>
      <c r="AQ80" s="116"/>
    </row>
    <row r="81" spans="1:43" ht="16.5" thickBot="1" x14ac:dyDescent="0.3">
      <c r="A81" s="33">
        <f t="shared" si="6"/>
        <v>8</v>
      </c>
      <c r="B81" s="34">
        <v>43380</v>
      </c>
      <c r="C81" s="524">
        <v>43380.479166666664</v>
      </c>
      <c r="D81" s="35">
        <v>43380.6875</v>
      </c>
      <c r="E81" s="35">
        <f t="shared" si="7"/>
        <v>43380.4375</v>
      </c>
      <c r="F81" s="35">
        <f t="shared" si="8"/>
        <v>43380.395833333328</v>
      </c>
      <c r="G81" s="35">
        <f t="shared" si="9"/>
        <v>43380.354166666664</v>
      </c>
      <c r="H81" s="758">
        <v>8</v>
      </c>
      <c r="I81" s="525" t="s">
        <v>58</v>
      </c>
      <c r="J81" s="724" t="s">
        <v>15</v>
      </c>
      <c r="K81" s="700">
        <v>0</v>
      </c>
      <c r="L81" s="700">
        <v>0</v>
      </c>
      <c r="M81" s="762" t="s">
        <v>367</v>
      </c>
      <c r="N81" s="758"/>
      <c r="O81" s="120"/>
      <c r="P81" s="121"/>
      <c r="Q81" s="120"/>
      <c r="R81" s="710">
        <f t="shared" si="10"/>
        <v>2</v>
      </c>
      <c r="S81" s="711">
        <f t="shared" si="11"/>
        <v>2</v>
      </c>
      <c r="T81" s="136">
        <v>1.8040000233650204</v>
      </c>
      <c r="U81" s="137">
        <v>2.04</v>
      </c>
      <c r="V81" s="144">
        <v>0.34600714664702242</v>
      </c>
      <c r="W81" s="122">
        <v>0.21023939364118732</v>
      </c>
      <c r="X81" s="145">
        <v>0.43613115681710807</v>
      </c>
      <c r="Y81" s="148">
        <v>0</v>
      </c>
      <c r="Z81" s="705">
        <v>0</v>
      </c>
      <c r="AA81" s="151"/>
      <c r="AB81" s="123"/>
      <c r="AC81" s="116"/>
      <c r="AD81"/>
      <c r="AF81" s="735"/>
      <c r="AG81" s="412"/>
      <c r="AH81" s="412"/>
      <c r="AM81" s="116"/>
      <c r="AN81" s="116"/>
      <c r="AO81" s="116"/>
      <c r="AP81" s="116"/>
      <c r="AQ81" s="116"/>
    </row>
    <row r="82" spans="1:43" ht="16.5" thickBot="1" x14ac:dyDescent="0.3">
      <c r="A82" s="29">
        <f>INT(_xlfn.DAYS(B82,DATE(2018,8,8))/7)-1</f>
        <v>9</v>
      </c>
      <c r="B82" s="30">
        <v>43393</v>
      </c>
      <c r="C82" s="520">
        <v>43393.3125</v>
      </c>
      <c r="D82" s="27">
        <v>43393.520833333336</v>
      </c>
      <c r="E82" s="27">
        <f t="shared" si="7"/>
        <v>43393.270833333336</v>
      </c>
      <c r="F82" s="27">
        <f t="shared" si="8"/>
        <v>43393.229166666664</v>
      </c>
      <c r="G82" s="27">
        <f t="shared" si="9"/>
        <v>43393.1875</v>
      </c>
      <c r="H82" s="756">
        <v>9</v>
      </c>
      <c r="I82" s="521" t="s">
        <v>64</v>
      </c>
      <c r="J82" s="725" t="s">
        <v>12</v>
      </c>
      <c r="K82" s="700">
        <v>2</v>
      </c>
      <c r="L82" s="700">
        <v>2</v>
      </c>
      <c r="M82" s="765" t="s">
        <v>363</v>
      </c>
      <c r="N82" s="756"/>
      <c r="O82" s="117"/>
      <c r="P82" s="128"/>
      <c r="Q82" s="117"/>
      <c r="R82" s="706">
        <f t="shared" si="10"/>
        <v>2</v>
      </c>
      <c r="S82" s="707">
        <f t="shared" si="11"/>
        <v>1</v>
      </c>
      <c r="T82" s="132">
        <v>1.9140000388622282</v>
      </c>
      <c r="U82" s="133">
        <v>1.3400000000000003</v>
      </c>
      <c r="V82" s="140">
        <v>0.5053927677183242</v>
      </c>
      <c r="W82" s="118">
        <v>0.22249706251559279</v>
      </c>
      <c r="X82" s="141">
        <v>0.26804472350509351</v>
      </c>
      <c r="Y82" s="146">
        <v>2</v>
      </c>
      <c r="Z82" s="703">
        <v>2</v>
      </c>
      <c r="AA82" s="149"/>
      <c r="AB82" s="129"/>
      <c r="AC82" s="116"/>
      <c r="AD82"/>
      <c r="AF82" s="735"/>
      <c r="AG82" s="412"/>
      <c r="AH82" s="412"/>
      <c r="AM82" s="116"/>
      <c r="AN82" s="116"/>
      <c r="AO82" s="116"/>
      <c r="AP82" s="116"/>
      <c r="AQ82" s="116"/>
    </row>
    <row r="83" spans="1:43" ht="16.5" thickBot="1" x14ac:dyDescent="0.3">
      <c r="A83" s="31">
        <f t="shared" ref="A83:A121" si="12">INT(_xlfn.DAYS(B83,DATE(2018,8,8))/7)-1</f>
        <v>9</v>
      </c>
      <c r="B83" s="32">
        <v>43393</v>
      </c>
      <c r="C83" s="522">
        <v>43393.416666666664</v>
      </c>
      <c r="D83" s="730">
        <v>43393.625</v>
      </c>
      <c r="E83" s="730">
        <f t="shared" si="7"/>
        <v>43393.375</v>
      </c>
      <c r="F83" s="730">
        <f t="shared" si="8"/>
        <v>43393.333333333328</v>
      </c>
      <c r="G83" s="730">
        <f t="shared" si="9"/>
        <v>43393.291666666664</v>
      </c>
      <c r="H83" s="757">
        <v>9</v>
      </c>
      <c r="I83" s="523" t="s">
        <v>423</v>
      </c>
      <c r="J83" s="723" t="s">
        <v>8</v>
      </c>
      <c r="K83" s="700">
        <v>0</v>
      </c>
      <c r="L83" s="700">
        <v>0</v>
      </c>
      <c r="M83" s="761" t="s">
        <v>20</v>
      </c>
      <c r="N83" s="757"/>
      <c r="P83" s="110"/>
      <c r="R83" s="708">
        <f t="shared" si="10"/>
        <v>2</v>
      </c>
      <c r="S83" s="709">
        <f t="shared" si="11"/>
        <v>1</v>
      </c>
      <c r="T83" s="134">
        <v>1.5840000251531599</v>
      </c>
      <c r="U83" s="135">
        <v>1.3399999999999999</v>
      </c>
      <c r="V83" s="142">
        <v>0.43060018939159078</v>
      </c>
      <c r="W83" s="111">
        <v>0.24457507940848744</v>
      </c>
      <c r="X83" s="143">
        <v>0.32308107925935514</v>
      </c>
      <c r="Y83" s="147">
        <v>0</v>
      </c>
      <c r="Z83" s="704">
        <v>0</v>
      </c>
      <c r="AA83" s="150"/>
      <c r="AB83" s="119"/>
      <c r="AC83" s="116"/>
      <c r="AD83"/>
      <c r="AF83" s="735"/>
      <c r="AG83" s="412"/>
      <c r="AH83" s="412"/>
      <c r="AM83" s="116"/>
      <c r="AN83" s="116"/>
      <c r="AO83" s="116"/>
      <c r="AP83" s="116"/>
      <c r="AQ83" s="116"/>
    </row>
    <row r="84" spans="1:43" ht="16.5" thickBot="1" x14ac:dyDescent="0.3">
      <c r="A84" s="31">
        <f t="shared" si="12"/>
        <v>9</v>
      </c>
      <c r="B84" s="32">
        <v>43393</v>
      </c>
      <c r="C84" s="522">
        <v>43393.416666666664</v>
      </c>
      <c r="D84" s="28">
        <v>43393.625</v>
      </c>
      <c r="E84" s="28">
        <f t="shared" si="7"/>
        <v>43393.375</v>
      </c>
      <c r="F84" s="28">
        <f t="shared" si="8"/>
        <v>43393.333333333328</v>
      </c>
      <c r="G84" s="28">
        <f t="shared" si="9"/>
        <v>43393.291666666664</v>
      </c>
      <c r="H84" s="757">
        <v>9</v>
      </c>
      <c r="I84" s="523" t="s">
        <v>67</v>
      </c>
      <c r="J84" s="413" t="s">
        <v>11</v>
      </c>
      <c r="K84" s="700">
        <v>4</v>
      </c>
      <c r="L84" s="700">
        <v>2</v>
      </c>
      <c r="M84" s="763" t="s">
        <v>16</v>
      </c>
      <c r="N84" s="757"/>
      <c r="O84" s="731"/>
      <c r="P84" s="732"/>
      <c r="Q84" s="731"/>
      <c r="R84" s="733">
        <f t="shared" si="10"/>
        <v>1</v>
      </c>
      <c r="S84" s="709">
        <f t="shared" si="11"/>
        <v>2</v>
      </c>
      <c r="T84" s="134">
        <v>1.3640000269412995</v>
      </c>
      <c r="U84" s="135">
        <v>1.6400000000000001</v>
      </c>
      <c r="V84" s="142">
        <v>0.31882044427938583</v>
      </c>
      <c r="W84" s="734">
        <v>0.24032967887299858</v>
      </c>
      <c r="X84" s="143">
        <v>0.43878132680172272</v>
      </c>
      <c r="Y84" s="147">
        <v>4</v>
      </c>
      <c r="Z84" s="704">
        <v>2</v>
      </c>
      <c r="AA84" s="150"/>
      <c r="AB84" s="119"/>
      <c r="AC84" s="116"/>
      <c r="AD84"/>
      <c r="AF84" s="735"/>
      <c r="AG84" s="412"/>
      <c r="AH84" s="412"/>
      <c r="AM84" s="116"/>
      <c r="AN84" s="116"/>
      <c r="AO84" s="116"/>
      <c r="AP84" s="116"/>
      <c r="AQ84" s="116"/>
    </row>
    <row r="85" spans="1:43" ht="16.5" thickBot="1" x14ac:dyDescent="0.3">
      <c r="A85" s="31">
        <f t="shared" si="12"/>
        <v>9</v>
      </c>
      <c r="B85" s="32">
        <v>43393</v>
      </c>
      <c r="C85" s="522">
        <v>43393.416666666664</v>
      </c>
      <c r="D85" s="28">
        <v>43393.625</v>
      </c>
      <c r="E85" s="28">
        <f t="shared" si="7"/>
        <v>43393.375</v>
      </c>
      <c r="F85" s="28">
        <f t="shared" si="8"/>
        <v>43393.333333333328</v>
      </c>
      <c r="G85" s="28">
        <f t="shared" si="9"/>
        <v>43393.291666666664</v>
      </c>
      <c r="H85" s="757">
        <v>9</v>
      </c>
      <c r="I85" s="523" t="s">
        <v>68</v>
      </c>
      <c r="J85" s="414" t="s">
        <v>367</v>
      </c>
      <c r="K85" s="700">
        <v>5</v>
      </c>
      <c r="L85" s="700">
        <v>0</v>
      </c>
      <c r="M85" s="764" t="s">
        <v>10</v>
      </c>
      <c r="N85" s="757"/>
      <c r="P85" s="110"/>
      <c r="R85" s="708">
        <f t="shared" si="10"/>
        <v>3</v>
      </c>
      <c r="S85" s="709">
        <f t="shared" si="11"/>
        <v>0</v>
      </c>
      <c r="T85" s="134">
        <v>2.7940000317096705</v>
      </c>
      <c r="U85" s="135">
        <v>0.7400000000000001</v>
      </c>
      <c r="V85" s="142">
        <v>0.77484253259147085</v>
      </c>
      <c r="W85" s="111">
        <v>0.12890185712095142</v>
      </c>
      <c r="X85" s="143">
        <v>7.2075995657614758E-2</v>
      </c>
      <c r="Y85" s="147">
        <v>5</v>
      </c>
      <c r="Z85" s="704">
        <v>0</v>
      </c>
      <c r="AA85" s="150"/>
      <c r="AB85" s="119"/>
      <c r="AC85" s="116"/>
      <c r="AD85"/>
      <c r="AF85" s="735"/>
      <c r="AG85" s="412"/>
      <c r="AH85" s="412"/>
      <c r="AM85" s="116"/>
      <c r="AN85" s="116"/>
      <c r="AO85" s="116"/>
      <c r="AP85" s="116"/>
      <c r="AQ85" s="116"/>
    </row>
    <row r="86" spans="1:43" ht="16.5" thickBot="1" x14ac:dyDescent="0.3">
      <c r="A86" s="31">
        <f t="shared" si="12"/>
        <v>9</v>
      </c>
      <c r="B86" s="32">
        <v>43393</v>
      </c>
      <c r="C86" s="522">
        <v>43393.416666666664</v>
      </c>
      <c r="D86" s="28">
        <v>43393.625</v>
      </c>
      <c r="E86" s="28">
        <f t="shared" si="7"/>
        <v>43393.375</v>
      </c>
      <c r="F86" s="28">
        <f t="shared" si="8"/>
        <v>43393.333333333328</v>
      </c>
      <c r="G86" s="28">
        <f t="shared" si="9"/>
        <v>43393.291666666664</v>
      </c>
      <c r="H86" s="757">
        <v>9</v>
      </c>
      <c r="I86" s="523" t="s">
        <v>63</v>
      </c>
      <c r="J86" s="413" t="s">
        <v>19</v>
      </c>
      <c r="K86" s="700">
        <v>0</v>
      </c>
      <c r="L86" s="700">
        <v>1</v>
      </c>
      <c r="M86" s="763" t="s">
        <v>9</v>
      </c>
      <c r="N86" s="757"/>
      <c r="P86" s="110"/>
      <c r="R86" s="708">
        <f t="shared" si="10"/>
        <v>2</v>
      </c>
      <c r="S86" s="709">
        <f t="shared" si="11"/>
        <v>1</v>
      </c>
      <c r="T86" s="134">
        <v>1.4740000424385074</v>
      </c>
      <c r="U86" s="135">
        <v>1.1400000000000001</v>
      </c>
      <c r="V86" s="142">
        <v>0.44748548466147925</v>
      </c>
      <c r="W86" s="111">
        <v>0.25875123495040531</v>
      </c>
      <c r="X86" s="143">
        <v>0.29274106706347797</v>
      </c>
      <c r="Y86" s="147">
        <v>0</v>
      </c>
      <c r="Z86" s="704">
        <v>1</v>
      </c>
      <c r="AA86" s="150"/>
      <c r="AB86" s="119"/>
      <c r="AC86" s="116"/>
      <c r="AD86"/>
      <c r="AF86" s="735"/>
      <c r="AG86" s="412"/>
      <c r="AH86" s="412"/>
      <c r="AM86" s="116"/>
      <c r="AN86" s="116"/>
      <c r="AO86" s="116"/>
      <c r="AP86" s="116"/>
      <c r="AQ86" s="116"/>
    </row>
    <row r="87" spans="1:43" ht="16.5" thickBot="1" x14ac:dyDescent="0.3">
      <c r="A87" s="31">
        <f t="shared" si="12"/>
        <v>9</v>
      </c>
      <c r="B87" s="32">
        <v>43393</v>
      </c>
      <c r="C87" s="522">
        <v>43393.416666666664</v>
      </c>
      <c r="D87" s="28">
        <v>43393.625</v>
      </c>
      <c r="E87" s="28">
        <f t="shared" si="7"/>
        <v>43393.375</v>
      </c>
      <c r="F87" s="28">
        <f t="shared" si="8"/>
        <v>43393.333333333328</v>
      </c>
      <c r="G87" s="28">
        <f t="shared" si="9"/>
        <v>43393.291666666664</v>
      </c>
      <c r="H87" s="757">
        <v>9</v>
      </c>
      <c r="I87" s="523" t="s">
        <v>69</v>
      </c>
      <c r="J87" s="723" t="s">
        <v>366</v>
      </c>
      <c r="K87" s="700">
        <v>0</v>
      </c>
      <c r="L87" s="700">
        <v>1</v>
      </c>
      <c r="M87" s="761" t="s">
        <v>364</v>
      </c>
      <c r="N87" s="757"/>
      <c r="P87" s="110"/>
      <c r="R87" s="708">
        <f t="shared" si="10"/>
        <v>1</v>
      </c>
      <c r="S87" s="709">
        <f t="shared" si="11"/>
        <v>2</v>
      </c>
      <c r="T87" s="134">
        <v>1.2540000114440915</v>
      </c>
      <c r="U87" s="135">
        <v>2.04</v>
      </c>
      <c r="V87" s="142">
        <v>0.23112519463179987</v>
      </c>
      <c r="W87" s="111">
        <v>0.21304784233497484</v>
      </c>
      <c r="X87" s="143">
        <v>0.55046779223469811</v>
      </c>
      <c r="Y87" s="147">
        <v>0</v>
      </c>
      <c r="Z87" s="704">
        <v>1</v>
      </c>
      <c r="AA87" s="150"/>
      <c r="AB87" s="119"/>
      <c r="AC87" s="116"/>
      <c r="AD87"/>
      <c r="AF87" s="735"/>
      <c r="AG87" s="412"/>
      <c r="AH87" s="412"/>
      <c r="AM87" s="116"/>
      <c r="AN87" s="116"/>
      <c r="AO87" s="116"/>
      <c r="AP87" s="116"/>
      <c r="AQ87" s="116"/>
    </row>
    <row r="88" spans="1:43" ht="16.5" thickBot="1" x14ac:dyDescent="0.3">
      <c r="A88" s="31">
        <f t="shared" si="12"/>
        <v>9</v>
      </c>
      <c r="B88" s="32">
        <v>43393</v>
      </c>
      <c r="C88" s="522">
        <v>43393.416666666664</v>
      </c>
      <c r="D88" s="28">
        <v>43393.625</v>
      </c>
      <c r="E88" s="28">
        <f t="shared" si="7"/>
        <v>43393.375</v>
      </c>
      <c r="F88" s="28">
        <f t="shared" si="8"/>
        <v>43393.333333333328</v>
      </c>
      <c r="G88" s="28">
        <f t="shared" si="9"/>
        <v>43393.291666666664</v>
      </c>
      <c r="H88" s="757">
        <v>9</v>
      </c>
      <c r="I88" s="523" t="s">
        <v>70</v>
      </c>
      <c r="J88" s="414" t="s">
        <v>365</v>
      </c>
      <c r="K88" s="700">
        <v>0</v>
      </c>
      <c r="L88" s="700">
        <v>2</v>
      </c>
      <c r="M88" s="764" t="s">
        <v>21</v>
      </c>
      <c r="N88" s="757"/>
      <c r="P88" s="110"/>
      <c r="R88" s="708">
        <f t="shared" si="10"/>
        <v>1</v>
      </c>
      <c r="S88" s="709">
        <f t="shared" si="11"/>
        <v>1</v>
      </c>
      <c r="T88" s="134">
        <v>1.3640000269412995</v>
      </c>
      <c r="U88" s="135">
        <v>1.34</v>
      </c>
      <c r="V88" s="142">
        <v>0.37602377842661294</v>
      </c>
      <c r="W88" s="111">
        <v>0.2579367194800028</v>
      </c>
      <c r="X88" s="143">
        <v>0.3650228134161117</v>
      </c>
      <c r="Y88" s="147">
        <v>0</v>
      </c>
      <c r="Z88" s="704">
        <v>2</v>
      </c>
      <c r="AA88" s="150"/>
      <c r="AB88" s="119"/>
      <c r="AC88" s="116"/>
      <c r="AD88"/>
      <c r="AF88" s="735"/>
      <c r="AG88" s="412"/>
      <c r="AH88" s="412"/>
      <c r="AM88" s="116"/>
      <c r="AN88" s="116"/>
      <c r="AO88" s="116"/>
      <c r="AP88" s="116"/>
      <c r="AQ88" s="116"/>
    </row>
    <row r="89" spans="1:43" ht="16.5" thickBot="1" x14ac:dyDescent="0.3">
      <c r="A89" s="31">
        <f t="shared" si="12"/>
        <v>9</v>
      </c>
      <c r="B89" s="32">
        <v>43393</v>
      </c>
      <c r="C89" s="522">
        <v>43393.520833333336</v>
      </c>
      <c r="D89" s="28">
        <v>43393.729166666664</v>
      </c>
      <c r="E89" s="28">
        <f t="shared" si="7"/>
        <v>43393.479166666672</v>
      </c>
      <c r="F89" s="28">
        <f t="shared" si="8"/>
        <v>43393.4375</v>
      </c>
      <c r="G89" s="28">
        <f t="shared" si="9"/>
        <v>43393.395833333336</v>
      </c>
      <c r="H89" s="757">
        <v>9</v>
      </c>
      <c r="I89" s="523" t="s">
        <v>66</v>
      </c>
      <c r="J89" s="723" t="s">
        <v>17</v>
      </c>
      <c r="K89" s="700">
        <v>0</v>
      </c>
      <c r="L89" s="700">
        <v>1</v>
      </c>
      <c r="M89" s="761" t="s">
        <v>15</v>
      </c>
      <c r="N89" s="757"/>
      <c r="P89" s="110"/>
      <c r="R89" s="708">
        <f t="shared" si="10"/>
        <v>0</v>
      </c>
      <c r="S89" s="709">
        <f t="shared" si="11"/>
        <v>2</v>
      </c>
      <c r="T89" s="134">
        <v>0.48400000950694083</v>
      </c>
      <c r="U89" s="135">
        <v>2.2400000000000002</v>
      </c>
      <c r="V89" s="142">
        <v>6.5063132607593319E-2</v>
      </c>
      <c r="W89" s="111">
        <v>0.15851244574313939</v>
      </c>
      <c r="X89" s="143">
        <v>0.7682399023473534</v>
      </c>
      <c r="Y89" s="147">
        <v>0</v>
      </c>
      <c r="Z89" s="704">
        <v>1</v>
      </c>
      <c r="AA89" s="150"/>
      <c r="AB89" s="119"/>
      <c r="AC89" s="116"/>
      <c r="AD89"/>
      <c r="AF89" s="735"/>
      <c r="AG89" s="412"/>
      <c r="AH89" s="412"/>
      <c r="AM89" s="116"/>
      <c r="AN89" s="116"/>
      <c r="AO89" s="116"/>
      <c r="AP89" s="116"/>
      <c r="AQ89" s="116"/>
    </row>
    <row r="90" spans="1:43" ht="16.5" thickBot="1" x14ac:dyDescent="0.3">
      <c r="A90" s="31">
        <f t="shared" si="12"/>
        <v>9</v>
      </c>
      <c r="B90" s="32">
        <v>43394</v>
      </c>
      <c r="C90" s="522">
        <v>43394.458333333336</v>
      </c>
      <c r="D90" s="28">
        <v>43394.666666666664</v>
      </c>
      <c r="E90" s="28">
        <f t="shared" si="7"/>
        <v>43394.416666666672</v>
      </c>
      <c r="F90" s="28">
        <f t="shared" si="8"/>
        <v>43394.375</v>
      </c>
      <c r="G90" s="28">
        <f t="shared" si="9"/>
        <v>43394.333333333336</v>
      </c>
      <c r="H90" s="757">
        <v>9</v>
      </c>
      <c r="I90" s="523" t="s">
        <v>65</v>
      </c>
      <c r="J90" s="413" t="s">
        <v>14</v>
      </c>
      <c r="K90" s="700">
        <v>2</v>
      </c>
      <c r="L90" s="700">
        <v>0</v>
      </c>
      <c r="M90" s="763" t="s">
        <v>13</v>
      </c>
      <c r="N90" s="757"/>
      <c r="P90" s="110"/>
      <c r="R90" s="708">
        <f t="shared" si="10"/>
        <v>1</v>
      </c>
      <c r="S90" s="709">
        <f t="shared" si="11"/>
        <v>1</v>
      </c>
      <c r="T90" s="134">
        <v>1.3640000269412995</v>
      </c>
      <c r="U90" s="135">
        <v>1.44</v>
      </c>
      <c r="V90" s="142">
        <v>0.35605037549409996</v>
      </c>
      <c r="W90" s="111">
        <v>0.25239062976004445</v>
      </c>
      <c r="X90" s="143">
        <v>0.39029210989870056</v>
      </c>
      <c r="Y90" s="147">
        <v>2</v>
      </c>
      <c r="Z90" s="704">
        <v>0</v>
      </c>
      <c r="AA90" s="150"/>
      <c r="AB90" s="119"/>
      <c r="AC90" s="116"/>
      <c r="AD90"/>
      <c r="AF90" s="735"/>
      <c r="AG90" s="412"/>
      <c r="AH90" s="412"/>
      <c r="AM90" s="116"/>
      <c r="AN90" s="116"/>
      <c r="AO90" s="116"/>
      <c r="AP90" s="116"/>
      <c r="AQ90" s="116"/>
    </row>
    <row r="91" spans="1:43" ht="16.5" thickBot="1" x14ac:dyDescent="0.3">
      <c r="A91" s="33">
        <f t="shared" si="12"/>
        <v>9</v>
      </c>
      <c r="B91" s="34">
        <v>43395</v>
      </c>
      <c r="C91" s="524">
        <v>43395.625</v>
      </c>
      <c r="D91" s="35">
        <v>43395.833333333336</v>
      </c>
      <c r="E91" s="35">
        <f t="shared" si="7"/>
        <v>43395.583333333336</v>
      </c>
      <c r="F91" s="35">
        <f t="shared" si="8"/>
        <v>43395.541666666664</v>
      </c>
      <c r="G91" s="35">
        <f t="shared" si="9"/>
        <v>43395.5</v>
      </c>
      <c r="H91" s="758">
        <v>9</v>
      </c>
      <c r="I91" s="525" t="s">
        <v>62</v>
      </c>
      <c r="J91" s="724" t="s">
        <v>7</v>
      </c>
      <c r="K91" s="700">
        <v>3</v>
      </c>
      <c r="L91" s="700">
        <v>1</v>
      </c>
      <c r="M91" s="762" t="s">
        <v>18</v>
      </c>
      <c r="N91" s="758"/>
      <c r="O91" s="120"/>
      <c r="P91" s="121"/>
      <c r="Q91" s="120"/>
      <c r="R91" s="710">
        <f t="shared" si="10"/>
        <v>2</v>
      </c>
      <c r="S91" s="711">
        <f t="shared" si="11"/>
        <v>1</v>
      </c>
      <c r="T91" s="136">
        <v>2.3540000352859494</v>
      </c>
      <c r="U91" s="137">
        <v>1.2399999999999998</v>
      </c>
      <c r="V91" s="144">
        <v>0.61122490663342932</v>
      </c>
      <c r="W91" s="122">
        <v>0.18916889168504913</v>
      </c>
      <c r="X91" s="145">
        <v>0.18877996871002189</v>
      </c>
      <c r="Y91" s="148">
        <v>3</v>
      </c>
      <c r="Z91" s="705">
        <v>1</v>
      </c>
      <c r="AA91" s="151"/>
      <c r="AB91" s="123"/>
      <c r="AC91" s="116"/>
      <c r="AD91"/>
      <c r="AF91" s="735"/>
      <c r="AG91" s="412"/>
      <c r="AH91" s="412"/>
      <c r="AM91" s="116"/>
      <c r="AN91" s="116"/>
      <c r="AO91" s="116"/>
      <c r="AP91" s="116"/>
      <c r="AQ91" s="116"/>
    </row>
    <row r="92" spans="1:43" ht="16.5" thickBot="1" x14ac:dyDescent="0.3">
      <c r="A92" s="29">
        <f t="shared" si="12"/>
        <v>10</v>
      </c>
      <c r="B92" s="30">
        <v>43400</v>
      </c>
      <c r="C92" s="520">
        <v>43400.416666666664</v>
      </c>
      <c r="D92" s="27">
        <v>43400.625</v>
      </c>
      <c r="E92" s="27">
        <f t="shared" si="7"/>
        <v>43400.375</v>
      </c>
      <c r="F92" s="27">
        <f t="shared" si="8"/>
        <v>43400.333333333328</v>
      </c>
      <c r="G92" s="27">
        <f t="shared" si="9"/>
        <v>43400.291666666664</v>
      </c>
      <c r="H92" s="756">
        <v>10</v>
      </c>
      <c r="I92" s="521" t="s">
        <v>75</v>
      </c>
      <c r="J92" s="722" t="s">
        <v>9</v>
      </c>
      <c r="K92" s="700">
        <v>1</v>
      </c>
      <c r="L92" s="700">
        <v>0</v>
      </c>
      <c r="M92" s="760" t="s">
        <v>365</v>
      </c>
      <c r="N92" s="756"/>
      <c r="O92" s="117"/>
      <c r="P92" s="128"/>
      <c r="Q92" s="117"/>
      <c r="R92" s="706">
        <f t="shared" si="10"/>
        <v>1</v>
      </c>
      <c r="S92" s="707">
        <f t="shared" si="11"/>
        <v>1</v>
      </c>
      <c r="T92" s="132">
        <v>1.3640000269412995</v>
      </c>
      <c r="U92" s="133">
        <v>1.24</v>
      </c>
      <c r="V92" s="140">
        <v>0.39694108740367573</v>
      </c>
      <c r="W92" s="118">
        <v>0.26307362922811806</v>
      </c>
      <c r="X92" s="141">
        <v>0.33914539776291625</v>
      </c>
      <c r="Y92" s="146">
        <v>1</v>
      </c>
      <c r="Z92" s="703">
        <v>0</v>
      </c>
      <c r="AA92" s="149"/>
      <c r="AB92" s="129"/>
      <c r="AC92" s="116"/>
      <c r="AD92"/>
      <c r="AF92" s="735"/>
      <c r="AG92" s="412"/>
      <c r="AH92" s="412"/>
      <c r="AM92" s="116"/>
      <c r="AN92" s="116"/>
      <c r="AO92" s="116"/>
      <c r="AP92" s="116"/>
      <c r="AQ92" s="116"/>
    </row>
    <row r="93" spans="1:43" ht="16.5" thickBot="1" x14ac:dyDescent="0.3">
      <c r="A93" s="31">
        <f t="shared" si="12"/>
        <v>10</v>
      </c>
      <c r="B93" s="32">
        <v>43400</v>
      </c>
      <c r="C93" s="522">
        <v>43400.416666666664</v>
      </c>
      <c r="D93" s="730">
        <v>43400.625</v>
      </c>
      <c r="E93" s="730">
        <f t="shared" si="7"/>
        <v>43400.375</v>
      </c>
      <c r="F93" s="730">
        <f t="shared" si="8"/>
        <v>43400.333333333328</v>
      </c>
      <c r="G93" s="730">
        <f t="shared" si="9"/>
        <v>43400.291666666664</v>
      </c>
      <c r="H93" s="757">
        <v>10</v>
      </c>
      <c r="I93" s="523" t="s">
        <v>77</v>
      </c>
      <c r="J93" s="723" t="s">
        <v>16</v>
      </c>
      <c r="K93" s="700">
        <v>0</v>
      </c>
      <c r="L93" s="700">
        <v>3</v>
      </c>
      <c r="M93" s="761" t="s">
        <v>8</v>
      </c>
      <c r="N93" s="757"/>
      <c r="O93" s="731"/>
      <c r="P93" s="732"/>
      <c r="Q93" s="731"/>
      <c r="R93" s="733">
        <f t="shared" si="10"/>
        <v>2</v>
      </c>
      <c r="S93" s="709">
        <f t="shared" si="11"/>
        <v>2</v>
      </c>
      <c r="T93" s="134">
        <v>1.5840000251531599</v>
      </c>
      <c r="U93" s="135">
        <v>1.7400000000000002</v>
      </c>
      <c r="V93" s="142">
        <v>0.35170421766655424</v>
      </c>
      <c r="W93" s="734">
        <v>0.22861514233300501</v>
      </c>
      <c r="X93" s="143">
        <v>0.41628847521942097</v>
      </c>
      <c r="Y93" s="147">
        <v>0</v>
      </c>
      <c r="Z93" s="704">
        <v>3</v>
      </c>
      <c r="AA93" s="150"/>
      <c r="AB93" s="119"/>
      <c r="AC93" s="116"/>
      <c r="AD93"/>
      <c r="AF93" s="735"/>
      <c r="AG93" s="412"/>
      <c r="AH93" s="412"/>
      <c r="AM93" s="116"/>
      <c r="AN93" s="116"/>
      <c r="AO93" s="116"/>
      <c r="AP93" s="116"/>
      <c r="AQ93" s="116"/>
    </row>
    <row r="94" spans="1:43" ht="16.5" thickBot="1" x14ac:dyDescent="0.3">
      <c r="A94" s="31">
        <f t="shared" si="12"/>
        <v>10</v>
      </c>
      <c r="B94" s="32">
        <v>43400</v>
      </c>
      <c r="C94" s="522">
        <v>43400.416666666664</v>
      </c>
      <c r="D94" s="730">
        <v>43400.625</v>
      </c>
      <c r="E94" s="730">
        <f t="shared" si="7"/>
        <v>43400.375</v>
      </c>
      <c r="F94" s="730">
        <f t="shared" si="8"/>
        <v>43400.333333333328</v>
      </c>
      <c r="G94" s="730">
        <f t="shared" si="9"/>
        <v>43400.291666666664</v>
      </c>
      <c r="H94" s="757">
        <v>10</v>
      </c>
      <c r="I94" s="523" t="s">
        <v>71</v>
      </c>
      <c r="J94" s="413" t="s">
        <v>15</v>
      </c>
      <c r="K94" s="700">
        <v>4</v>
      </c>
      <c r="L94" s="700">
        <v>1</v>
      </c>
      <c r="M94" s="763" t="s">
        <v>11</v>
      </c>
      <c r="N94" s="757"/>
      <c r="P94" s="110"/>
      <c r="R94" s="708">
        <f t="shared" si="10"/>
        <v>3</v>
      </c>
      <c r="S94" s="709">
        <f t="shared" si="11"/>
        <v>0</v>
      </c>
      <c r="T94" s="134">
        <v>2.6840000817775733</v>
      </c>
      <c r="U94" s="135">
        <v>0.64000000000000024</v>
      </c>
      <c r="V94" s="142">
        <v>0.78514359123815081</v>
      </c>
      <c r="W94" s="111">
        <v>0.13007831874094836</v>
      </c>
      <c r="X94" s="143">
        <v>6.4776689975782384E-2</v>
      </c>
      <c r="Y94" s="147">
        <v>4</v>
      </c>
      <c r="Z94" s="704">
        <v>1</v>
      </c>
      <c r="AA94" s="150"/>
      <c r="AB94" s="119"/>
      <c r="AC94" s="116"/>
      <c r="AD94"/>
      <c r="AF94" s="735"/>
      <c r="AG94" s="412"/>
      <c r="AH94" s="412"/>
      <c r="AM94" s="116"/>
      <c r="AN94" s="116"/>
      <c r="AO94" s="116"/>
      <c r="AP94" s="116"/>
      <c r="AQ94" s="116"/>
    </row>
    <row r="95" spans="1:43" ht="16.5" thickBot="1" x14ac:dyDescent="0.3">
      <c r="A95" s="31">
        <f t="shared" si="12"/>
        <v>10</v>
      </c>
      <c r="B95" s="32">
        <v>43400</v>
      </c>
      <c r="C95" s="522">
        <v>43400.416666666664</v>
      </c>
      <c r="D95" s="28">
        <v>43400.625</v>
      </c>
      <c r="E95" s="28">
        <f t="shared" si="7"/>
        <v>43400.375</v>
      </c>
      <c r="F95" s="28">
        <f t="shared" si="8"/>
        <v>43400.333333333328</v>
      </c>
      <c r="G95" s="28">
        <f t="shared" si="9"/>
        <v>43400.291666666664</v>
      </c>
      <c r="H95" s="757">
        <v>10</v>
      </c>
      <c r="I95" s="523" t="s">
        <v>404</v>
      </c>
      <c r="J95" s="414" t="s">
        <v>20</v>
      </c>
      <c r="K95" s="700">
        <v>0</v>
      </c>
      <c r="L95" s="700">
        <v>0</v>
      </c>
      <c r="M95" s="764" t="s">
        <v>19</v>
      </c>
      <c r="N95" s="757"/>
      <c r="O95" s="731"/>
      <c r="P95" s="732"/>
      <c r="Q95" s="731"/>
      <c r="R95" s="733">
        <f t="shared" si="10"/>
        <v>1</v>
      </c>
      <c r="S95" s="709">
        <f t="shared" si="11"/>
        <v>1</v>
      </c>
      <c r="T95" s="134">
        <v>1.2540000114440915</v>
      </c>
      <c r="U95" s="135">
        <v>1.2400000000000002</v>
      </c>
      <c r="V95" s="142">
        <v>0.36780376305052981</v>
      </c>
      <c r="W95" s="734">
        <v>0.27041981529955955</v>
      </c>
      <c r="X95" s="143">
        <v>0.36114504006614401</v>
      </c>
      <c r="Y95" s="147">
        <v>0</v>
      </c>
      <c r="Z95" s="704">
        <v>0</v>
      </c>
      <c r="AA95" s="150"/>
      <c r="AB95" s="119"/>
      <c r="AC95" s="116"/>
      <c r="AD95"/>
      <c r="AF95" s="735"/>
      <c r="AG95" s="412"/>
      <c r="AH95" s="412"/>
      <c r="AM95" s="116"/>
      <c r="AN95" s="116"/>
      <c r="AO95" s="116"/>
      <c r="AP95" s="116"/>
      <c r="AQ95" s="116"/>
    </row>
    <row r="96" spans="1:43" ht="16.5" thickBot="1" x14ac:dyDescent="0.3">
      <c r="A96" s="31">
        <f t="shared" si="12"/>
        <v>10</v>
      </c>
      <c r="B96" s="32">
        <v>43400</v>
      </c>
      <c r="C96" s="522">
        <v>43400.416666666664</v>
      </c>
      <c r="D96" s="28">
        <v>43400.625</v>
      </c>
      <c r="E96" s="28">
        <f t="shared" si="7"/>
        <v>43400.375</v>
      </c>
      <c r="F96" s="28">
        <f t="shared" si="8"/>
        <v>43400.333333333328</v>
      </c>
      <c r="G96" s="28">
        <f t="shared" si="9"/>
        <v>43400.291666666664</v>
      </c>
      <c r="H96" s="757">
        <v>10</v>
      </c>
      <c r="I96" s="523" t="s">
        <v>79</v>
      </c>
      <c r="J96" s="413" t="s">
        <v>21</v>
      </c>
      <c r="K96" s="700">
        <v>3</v>
      </c>
      <c r="L96" s="700">
        <v>0</v>
      </c>
      <c r="M96" s="763" t="s">
        <v>17</v>
      </c>
      <c r="N96" s="757"/>
      <c r="P96" s="110"/>
      <c r="R96" s="708">
        <f t="shared" si="10"/>
        <v>2</v>
      </c>
      <c r="S96" s="709">
        <f t="shared" si="11"/>
        <v>1</v>
      </c>
      <c r="T96" s="134">
        <v>1.5840000251531599</v>
      </c>
      <c r="U96" s="135">
        <v>1.04</v>
      </c>
      <c r="V96" s="142">
        <v>0.49852063569247967</v>
      </c>
      <c r="W96" s="111">
        <v>0.25115764484252706</v>
      </c>
      <c r="X96" s="143">
        <v>0.24895389604773208</v>
      </c>
      <c r="Y96" s="147">
        <v>3</v>
      </c>
      <c r="Z96" s="704">
        <v>0</v>
      </c>
      <c r="AA96" s="150"/>
      <c r="AB96" s="119"/>
      <c r="AC96" s="116"/>
      <c r="AD96"/>
      <c r="AF96" s="735"/>
      <c r="AG96" s="412"/>
      <c r="AH96" s="412"/>
      <c r="AM96" s="116"/>
      <c r="AN96" s="116"/>
      <c r="AO96" s="116"/>
      <c r="AP96" s="116"/>
      <c r="AQ96" s="116"/>
    </row>
    <row r="97" spans="1:43" ht="16.5" thickBot="1" x14ac:dyDescent="0.3">
      <c r="A97" s="31">
        <f t="shared" si="12"/>
        <v>10</v>
      </c>
      <c r="B97" s="32">
        <v>43400</v>
      </c>
      <c r="C97" s="522">
        <v>43400.520833333336</v>
      </c>
      <c r="D97" s="28">
        <v>43400.729166666664</v>
      </c>
      <c r="E97" s="28">
        <f t="shared" si="7"/>
        <v>43400.479166666672</v>
      </c>
      <c r="F97" s="28">
        <f t="shared" si="8"/>
        <v>43400.4375</v>
      </c>
      <c r="G97" s="28">
        <f t="shared" si="9"/>
        <v>43400.395833333336</v>
      </c>
      <c r="H97" s="757">
        <v>10</v>
      </c>
      <c r="I97" s="523" t="s">
        <v>74</v>
      </c>
      <c r="J97" s="723" t="s">
        <v>18</v>
      </c>
      <c r="K97" s="700">
        <v>1</v>
      </c>
      <c r="L97" s="700">
        <v>1</v>
      </c>
      <c r="M97" s="761" t="s">
        <v>366</v>
      </c>
      <c r="N97" s="757"/>
      <c r="P97" s="110"/>
      <c r="R97" s="708">
        <f t="shared" si="10"/>
        <v>1</v>
      </c>
      <c r="S97" s="709">
        <f t="shared" si="11"/>
        <v>2</v>
      </c>
      <c r="T97" s="134">
        <v>1.298285739438874</v>
      </c>
      <c r="U97" s="135">
        <v>1.54</v>
      </c>
      <c r="V97" s="142">
        <v>0.32085167406666831</v>
      </c>
      <c r="W97" s="111">
        <v>0.24878270985065015</v>
      </c>
      <c r="X97" s="143">
        <v>0.42888968629538615</v>
      </c>
      <c r="Y97" s="147">
        <v>1</v>
      </c>
      <c r="Z97" s="704">
        <v>1</v>
      </c>
      <c r="AA97" s="150"/>
      <c r="AB97" s="119"/>
      <c r="AC97" s="116"/>
      <c r="AD97"/>
      <c r="AF97" s="735"/>
      <c r="AG97" s="412"/>
      <c r="AH97" s="412"/>
      <c r="AM97" s="116"/>
      <c r="AN97" s="116"/>
      <c r="AO97" s="116"/>
      <c r="AP97" s="116"/>
      <c r="AQ97" s="116"/>
    </row>
    <row r="98" spans="1:43" ht="16.5" thickBot="1" x14ac:dyDescent="0.3">
      <c r="A98" s="31">
        <f t="shared" si="12"/>
        <v>10</v>
      </c>
      <c r="B98" s="32">
        <v>43401</v>
      </c>
      <c r="C98" s="522">
        <v>43401.395833333336</v>
      </c>
      <c r="D98" s="28">
        <v>43401.5625</v>
      </c>
      <c r="E98" s="28">
        <f t="shared" si="7"/>
        <v>43401.354166666672</v>
      </c>
      <c r="F98" s="28">
        <f t="shared" si="8"/>
        <v>43401.3125</v>
      </c>
      <c r="G98" s="28">
        <f t="shared" si="9"/>
        <v>43401.270833333336</v>
      </c>
      <c r="H98" s="757">
        <v>10</v>
      </c>
      <c r="I98" s="523" t="s">
        <v>72</v>
      </c>
      <c r="J98" s="414" t="s">
        <v>10</v>
      </c>
      <c r="K98" s="700">
        <v>0</v>
      </c>
      <c r="L98" s="700">
        <v>4</v>
      </c>
      <c r="M98" s="764" t="s">
        <v>12</v>
      </c>
      <c r="N98" s="757"/>
      <c r="P98" s="110"/>
      <c r="R98" s="708">
        <f t="shared" si="10"/>
        <v>1</v>
      </c>
      <c r="S98" s="709">
        <f t="shared" si="11"/>
        <v>2</v>
      </c>
      <c r="T98" s="134">
        <v>1.0340000296235086</v>
      </c>
      <c r="U98" s="135">
        <v>2.14</v>
      </c>
      <c r="V98" s="142">
        <v>0.1732726356666254</v>
      </c>
      <c r="W98" s="111">
        <v>0.20011469336940907</v>
      </c>
      <c r="X98" s="143">
        <v>0.62004358338557097</v>
      </c>
      <c r="Y98" s="147">
        <v>0</v>
      </c>
      <c r="Z98" s="704">
        <v>4</v>
      </c>
      <c r="AA98" s="150"/>
      <c r="AB98" s="119"/>
      <c r="AC98" s="116"/>
      <c r="AD98"/>
      <c r="AF98" s="735"/>
      <c r="AG98" s="412"/>
      <c r="AH98" s="412"/>
      <c r="AM98" s="116"/>
      <c r="AN98" s="116"/>
      <c r="AO98" s="116"/>
      <c r="AP98" s="116"/>
      <c r="AQ98" s="116"/>
    </row>
    <row r="99" spans="1:43" ht="16.5" thickBot="1" x14ac:dyDescent="0.3">
      <c r="A99" s="31">
        <f t="shared" si="12"/>
        <v>10</v>
      </c>
      <c r="B99" s="32">
        <v>43401</v>
      </c>
      <c r="C99" s="522">
        <v>43401.395833333336</v>
      </c>
      <c r="D99" s="28">
        <v>43401.5625</v>
      </c>
      <c r="E99" s="28">
        <f t="shared" si="7"/>
        <v>43401.354166666672</v>
      </c>
      <c r="F99" s="28">
        <f t="shared" si="8"/>
        <v>43401.3125</v>
      </c>
      <c r="G99" s="28">
        <f t="shared" si="9"/>
        <v>43401.270833333336</v>
      </c>
      <c r="H99" s="757">
        <v>10</v>
      </c>
      <c r="I99" s="523" t="s">
        <v>73</v>
      </c>
      <c r="J99" s="413" t="s">
        <v>13</v>
      </c>
      <c r="K99" s="700">
        <v>2</v>
      </c>
      <c r="L99" s="700">
        <v>2</v>
      </c>
      <c r="M99" s="763" t="s">
        <v>7</v>
      </c>
      <c r="N99" s="757"/>
      <c r="P99" s="110"/>
      <c r="R99" s="708">
        <f t="shared" si="10"/>
        <v>1</v>
      </c>
      <c r="S99" s="709">
        <f t="shared" si="11"/>
        <v>2</v>
      </c>
      <c r="T99" s="134">
        <v>1.3640000269412993</v>
      </c>
      <c r="U99" s="135">
        <v>1.8971428571428572</v>
      </c>
      <c r="V99" s="142">
        <v>0.27595537181175228</v>
      </c>
      <c r="W99" s="111">
        <v>0.22353203374152603</v>
      </c>
      <c r="X99" s="143">
        <v>0.49656130594801867</v>
      </c>
      <c r="Y99" s="147">
        <v>2</v>
      </c>
      <c r="Z99" s="704">
        <v>2</v>
      </c>
      <c r="AA99" s="150"/>
      <c r="AB99" s="119"/>
      <c r="AC99" s="116"/>
      <c r="AD99"/>
      <c r="AF99" s="735"/>
      <c r="AG99" s="412"/>
      <c r="AH99" s="412"/>
      <c r="AM99" s="116"/>
      <c r="AN99" s="116"/>
      <c r="AO99" s="116"/>
      <c r="AP99" s="116"/>
      <c r="AQ99" s="116"/>
    </row>
    <row r="100" spans="1:43" ht="16.5" thickBot="1" x14ac:dyDescent="0.3">
      <c r="A100" s="31">
        <f t="shared" si="12"/>
        <v>10</v>
      </c>
      <c r="B100" s="32">
        <v>43401</v>
      </c>
      <c r="C100" s="522">
        <v>43401.5</v>
      </c>
      <c r="D100" s="28">
        <v>43401.666666666664</v>
      </c>
      <c r="E100" s="28">
        <f t="shared" si="7"/>
        <v>43401.458333333336</v>
      </c>
      <c r="F100" s="28">
        <f t="shared" si="8"/>
        <v>43401.416666666664</v>
      </c>
      <c r="G100" s="28">
        <f t="shared" si="9"/>
        <v>43401.375</v>
      </c>
      <c r="H100" s="757">
        <v>10</v>
      </c>
      <c r="I100" s="523" t="s">
        <v>76</v>
      </c>
      <c r="J100" s="723" t="s">
        <v>363</v>
      </c>
      <c r="K100" s="700">
        <v>2</v>
      </c>
      <c r="L100" s="700">
        <v>1</v>
      </c>
      <c r="M100" s="761" t="s">
        <v>14</v>
      </c>
      <c r="N100" s="757"/>
      <c r="P100" s="110"/>
      <c r="R100" s="708">
        <f t="shared" si="10"/>
        <v>2</v>
      </c>
      <c r="S100" s="709">
        <f t="shared" si="11"/>
        <v>1</v>
      </c>
      <c r="T100" s="134">
        <v>1.9140000388622285</v>
      </c>
      <c r="U100" s="135">
        <v>1.1400000000000001</v>
      </c>
      <c r="V100" s="142">
        <v>0.55049634384921375</v>
      </c>
      <c r="W100" s="111">
        <v>0.22187540243402121</v>
      </c>
      <c r="X100" s="143">
        <v>0.22385923190320142</v>
      </c>
      <c r="Y100" s="147">
        <v>2</v>
      </c>
      <c r="Z100" s="704">
        <v>1</v>
      </c>
      <c r="AA100" s="150"/>
      <c r="AB100" s="119"/>
      <c r="AC100" s="116"/>
      <c r="AD100"/>
      <c r="AF100" s="735"/>
      <c r="AG100" s="412"/>
      <c r="AH100" s="412"/>
      <c r="AM100" s="116"/>
      <c r="AN100" s="116"/>
      <c r="AO100" s="116"/>
      <c r="AP100" s="116"/>
      <c r="AQ100" s="116"/>
    </row>
    <row r="101" spans="1:43" ht="16.5" thickBot="1" x14ac:dyDescent="0.3">
      <c r="A101" s="33">
        <f t="shared" si="12"/>
        <v>10</v>
      </c>
      <c r="B101" s="34">
        <v>43402</v>
      </c>
      <c r="C101" s="524">
        <v>43402.666666666664</v>
      </c>
      <c r="D101" s="35">
        <v>43402.833333333336</v>
      </c>
      <c r="E101" s="35">
        <f t="shared" si="7"/>
        <v>43402.625</v>
      </c>
      <c r="F101" s="35">
        <f t="shared" si="8"/>
        <v>43402.583333333328</v>
      </c>
      <c r="G101" s="35">
        <f t="shared" si="9"/>
        <v>43402.541666666664</v>
      </c>
      <c r="H101" s="758">
        <v>10</v>
      </c>
      <c r="I101" s="525" t="s">
        <v>78</v>
      </c>
      <c r="J101" s="724" t="s">
        <v>364</v>
      </c>
      <c r="K101" s="700">
        <v>0</v>
      </c>
      <c r="L101" s="700">
        <v>1</v>
      </c>
      <c r="M101" s="762" t="s">
        <v>367</v>
      </c>
      <c r="N101" s="758"/>
      <c r="O101" s="120"/>
      <c r="P101" s="121"/>
      <c r="Q101" s="120"/>
      <c r="R101" s="710">
        <f t="shared" si="10"/>
        <v>1</v>
      </c>
      <c r="S101" s="711">
        <f t="shared" si="11"/>
        <v>2</v>
      </c>
      <c r="T101" s="136">
        <v>1.5840000251531599</v>
      </c>
      <c r="U101" s="137">
        <v>2.14</v>
      </c>
      <c r="V101" s="144">
        <v>0.28516873554645433</v>
      </c>
      <c r="W101" s="122">
        <v>0.207762331569146</v>
      </c>
      <c r="X101" s="145">
        <v>0.49934737417121228</v>
      </c>
      <c r="Y101" s="148">
        <v>0</v>
      </c>
      <c r="Z101" s="705">
        <v>1</v>
      </c>
      <c r="AA101" s="151"/>
      <c r="AB101" s="123"/>
      <c r="AC101" s="116"/>
      <c r="AD101"/>
      <c r="AF101" s="735"/>
      <c r="AG101" s="412"/>
      <c r="AH101" s="412"/>
      <c r="AM101" s="116"/>
      <c r="AN101" s="116"/>
      <c r="AO101" s="116"/>
      <c r="AP101" s="116"/>
      <c r="AQ101" s="116"/>
    </row>
    <row r="102" spans="1:43" ht="16.5" thickBot="1" x14ac:dyDescent="0.3">
      <c r="A102" s="29">
        <f t="shared" si="12"/>
        <v>11</v>
      </c>
      <c r="B102" s="30">
        <v>43407</v>
      </c>
      <c r="C102" s="520">
        <v>43407.354166666664</v>
      </c>
      <c r="D102" s="27">
        <v>43407.520833333336</v>
      </c>
      <c r="E102" s="27">
        <f t="shared" si="7"/>
        <v>43407.3125</v>
      </c>
      <c r="F102" s="27">
        <f t="shared" si="8"/>
        <v>43407.270833333328</v>
      </c>
      <c r="G102" s="27">
        <f t="shared" si="9"/>
        <v>43407.229166666664</v>
      </c>
      <c r="H102" s="756">
        <v>11</v>
      </c>
      <c r="I102" s="521" t="s">
        <v>424</v>
      </c>
      <c r="J102" s="722" t="s">
        <v>8</v>
      </c>
      <c r="K102" s="700">
        <v>1</v>
      </c>
      <c r="L102" s="700">
        <v>2</v>
      </c>
      <c r="M102" s="760" t="s">
        <v>363</v>
      </c>
      <c r="N102" s="756"/>
      <c r="O102" s="117"/>
      <c r="P102" s="128"/>
      <c r="Q102" s="117"/>
      <c r="R102" s="706">
        <f t="shared" si="10"/>
        <v>1</v>
      </c>
      <c r="S102" s="707">
        <f t="shared" si="11"/>
        <v>2</v>
      </c>
      <c r="T102" s="132">
        <v>1.4740000424385074</v>
      </c>
      <c r="U102" s="133">
        <v>1.6971428571428575</v>
      </c>
      <c r="V102" s="140">
        <v>0.33441227717326905</v>
      </c>
      <c r="W102" s="118">
        <v>0.23395276530254924</v>
      </c>
      <c r="X102" s="141">
        <v>0.42894114490163343</v>
      </c>
      <c r="Y102" s="146">
        <v>1</v>
      </c>
      <c r="Z102" s="703">
        <v>2</v>
      </c>
      <c r="AA102" s="149"/>
      <c r="AB102" s="129"/>
      <c r="AC102" s="116"/>
      <c r="AD102"/>
      <c r="AF102" s="735"/>
      <c r="AG102" s="412"/>
      <c r="AH102" s="412"/>
      <c r="AM102" s="116"/>
      <c r="AN102" s="116"/>
      <c r="AO102" s="116"/>
      <c r="AP102" s="116"/>
      <c r="AQ102" s="116"/>
    </row>
    <row r="103" spans="1:43" ht="16.5" thickBot="1" x14ac:dyDescent="0.3">
      <c r="A103" s="31">
        <f t="shared" si="12"/>
        <v>11</v>
      </c>
      <c r="B103" s="32">
        <v>43407</v>
      </c>
      <c r="C103" s="522">
        <v>43407.458333333336</v>
      </c>
      <c r="D103" s="28">
        <v>43407.625</v>
      </c>
      <c r="E103" s="28">
        <f t="shared" si="7"/>
        <v>43407.416666666672</v>
      </c>
      <c r="F103" s="28">
        <f t="shared" si="8"/>
        <v>43407.375</v>
      </c>
      <c r="G103" s="28">
        <f t="shared" si="9"/>
        <v>43407.333333333336</v>
      </c>
      <c r="H103" s="757">
        <v>11</v>
      </c>
      <c r="I103" s="523" t="s">
        <v>80</v>
      </c>
      <c r="J103" s="413" t="s">
        <v>11</v>
      </c>
      <c r="K103" s="700">
        <v>0</v>
      </c>
      <c r="L103" s="700">
        <v>1</v>
      </c>
      <c r="M103" s="763" t="s">
        <v>18</v>
      </c>
      <c r="N103" s="757"/>
      <c r="O103" s="731"/>
      <c r="P103" s="732"/>
      <c r="Q103" s="731"/>
      <c r="R103" s="733">
        <f t="shared" si="10"/>
        <v>1</v>
      </c>
      <c r="S103" s="709">
        <f t="shared" si="11"/>
        <v>2</v>
      </c>
      <c r="T103" s="134">
        <v>1.3640000269412995</v>
      </c>
      <c r="U103" s="135">
        <v>1.7400000000000002</v>
      </c>
      <c r="V103" s="142">
        <v>0.30150530389940444</v>
      </c>
      <c r="W103" s="734">
        <v>0.23393014575056176</v>
      </c>
      <c r="X103" s="143">
        <v>0.46189814833077752</v>
      </c>
      <c r="Y103" s="147">
        <v>0</v>
      </c>
      <c r="Z103" s="704">
        <v>1</v>
      </c>
      <c r="AA103" s="150"/>
      <c r="AB103" s="119"/>
      <c r="AC103" s="116"/>
      <c r="AD103"/>
      <c r="AF103" s="735"/>
      <c r="AG103" s="412"/>
      <c r="AH103" s="412"/>
      <c r="AM103" s="116"/>
      <c r="AN103" s="116"/>
      <c r="AO103" s="116"/>
      <c r="AP103" s="116"/>
      <c r="AQ103" s="116"/>
    </row>
    <row r="104" spans="1:43" ht="16.5" thickBot="1" x14ac:dyDescent="0.3">
      <c r="A104" s="31">
        <f t="shared" si="12"/>
        <v>11</v>
      </c>
      <c r="B104" s="32">
        <v>43407</v>
      </c>
      <c r="C104" s="522">
        <v>43407.458333333336</v>
      </c>
      <c r="D104" s="28">
        <v>43407.625</v>
      </c>
      <c r="E104" s="28">
        <f t="shared" si="7"/>
        <v>43407.416666666672</v>
      </c>
      <c r="F104" s="28">
        <f t="shared" si="8"/>
        <v>43407.375</v>
      </c>
      <c r="G104" s="28">
        <f t="shared" si="9"/>
        <v>43407.333333333336</v>
      </c>
      <c r="H104" s="757">
        <v>11</v>
      </c>
      <c r="I104" s="523" t="s">
        <v>81</v>
      </c>
      <c r="J104" s="723" t="s">
        <v>14</v>
      </c>
      <c r="K104" s="700">
        <v>3</v>
      </c>
      <c r="L104" s="700">
        <v>1</v>
      </c>
      <c r="M104" s="761" t="s">
        <v>9</v>
      </c>
      <c r="N104" s="757"/>
      <c r="P104" s="110"/>
      <c r="R104" s="708">
        <f t="shared" si="10"/>
        <v>1</v>
      </c>
      <c r="S104" s="709">
        <f t="shared" si="11"/>
        <v>1</v>
      </c>
      <c r="T104" s="134">
        <v>1.3311428995813643</v>
      </c>
      <c r="U104" s="135">
        <v>1.2400000000000002</v>
      </c>
      <c r="V104" s="142">
        <v>0.38833144627969346</v>
      </c>
      <c r="W104" s="111">
        <v>0.26530939071282311</v>
      </c>
      <c r="X104" s="143">
        <v>0.34559030068969387</v>
      </c>
      <c r="Y104" s="147">
        <v>3</v>
      </c>
      <c r="Z104" s="704">
        <v>1</v>
      </c>
      <c r="AA104" s="150"/>
      <c r="AB104" s="119"/>
      <c r="AC104" s="116"/>
      <c r="AD104"/>
      <c r="AF104" s="735"/>
      <c r="AG104" s="412"/>
      <c r="AH104" s="412"/>
      <c r="AM104" s="116"/>
      <c r="AN104" s="116"/>
      <c r="AO104" s="116"/>
      <c r="AP104" s="116"/>
      <c r="AQ104" s="116"/>
    </row>
    <row r="105" spans="1:43" ht="16.5" thickBot="1" x14ac:dyDescent="0.3">
      <c r="A105" s="31">
        <f t="shared" si="12"/>
        <v>11</v>
      </c>
      <c r="B105" s="32">
        <v>43407</v>
      </c>
      <c r="C105" s="522">
        <v>43407.458333333336</v>
      </c>
      <c r="D105" s="28">
        <v>43407.625</v>
      </c>
      <c r="E105" s="28">
        <f t="shared" si="7"/>
        <v>43407.416666666672</v>
      </c>
      <c r="F105" s="28">
        <f t="shared" si="8"/>
        <v>43407.375</v>
      </c>
      <c r="G105" s="28">
        <f t="shared" si="9"/>
        <v>43407.333333333336</v>
      </c>
      <c r="H105" s="757">
        <v>11</v>
      </c>
      <c r="I105" s="523" t="s">
        <v>83</v>
      </c>
      <c r="J105" s="723" t="s">
        <v>19</v>
      </c>
      <c r="K105" s="700">
        <v>1</v>
      </c>
      <c r="L105" s="700">
        <v>0</v>
      </c>
      <c r="M105" s="761" t="s">
        <v>21</v>
      </c>
      <c r="N105" s="757"/>
      <c r="P105" s="110"/>
      <c r="R105" s="708">
        <f t="shared" si="10"/>
        <v>2</v>
      </c>
      <c r="S105" s="709">
        <f t="shared" si="11"/>
        <v>1</v>
      </c>
      <c r="T105" s="134">
        <v>1.4740000424385074</v>
      </c>
      <c r="U105" s="135">
        <v>1.2400000000000002</v>
      </c>
      <c r="V105" s="142">
        <v>0.42515555886057182</v>
      </c>
      <c r="W105" s="111">
        <v>0.25537020473283795</v>
      </c>
      <c r="X105" s="143">
        <v>0.31833153082038579</v>
      </c>
      <c r="Y105" s="147">
        <v>1</v>
      </c>
      <c r="Z105" s="704">
        <v>0</v>
      </c>
      <c r="AA105" s="150"/>
      <c r="AB105" s="119"/>
      <c r="AC105" s="116"/>
      <c r="AD105"/>
      <c r="AF105" s="735"/>
      <c r="AG105" s="412"/>
      <c r="AH105" s="412"/>
      <c r="AM105" s="116"/>
      <c r="AN105" s="116"/>
      <c r="AO105" s="116"/>
      <c r="AP105" s="116"/>
      <c r="AQ105" s="116"/>
    </row>
    <row r="106" spans="1:43" ht="16.5" thickBot="1" x14ac:dyDescent="0.3">
      <c r="A106" s="31">
        <f t="shared" si="12"/>
        <v>11</v>
      </c>
      <c r="B106" s="32">
        <v>43407</v>
      </c>
      <c r="C106" s="522">
        <v>43407.458333333336</v>
      </c>
      <c r="D106" s="28">
        <v>43407.625</v>
      </c>
      <c r="E106" s="28">
        <f t="shared" si="7"/>
        <v>43407.416666666672</v>
      </c>
      <c r="F106" s="28">
        <f t="shared" si="8"/>
        <v>43407.375</v>
      </c>
      <c r="G106" s="28">
        <f t="shared" si="9"/>
        <v>43407.333333333336</v>
      </c>
      <c r="H106" s="757">
        <v>11</v>
      </c>
      <c r="I106" s="523" t="s">
        <v>86</v>
      </c>
      <c r="J106" s="413" t="s">
        <v>366</v>
      </c>
      <c r="K106" s="700">
        <v>4</v>
      </c>
      <c r="L106" s="700">
        <v>2</v>
      </c>
      <c r="M106" s="763" t="s">
        <v>10</v>
      </c>
      <c r="N106" s="757"/>
      <c r="P106" s="110"/>
      <c r="R106" s="708">
        <f t="shared" si="10"/>
        <v>2</v>
      </c>
      <c r="S106" s="709">
        <f t="shared" si="11"/>
        <v>1</v>
      </c>
      <c r="T106" s="134">
        <v>2.0240000543594365</v>
      </c>
      <c r="U106" s="135">
        <v>1.1971428571428571</v>
      </c>
      <c r="V106" s="142">
        <v>0.560080521539986</v>
      </c>
      <c r="W106" s="111">
        <v>0.21359348640902107</v>
      </c>
      <c r="X106" s="143">
        <v>0.22125010373873166</v>
      </c>
      <c r="Y106" s="147">
        <v>4</v>
      </c>
      <c r="Z106" s="704">
        <v>2</v>
      </c>
      <c r="AA106" s="150"/>
      <c r="AB106" s="119"/>
      <c r="AC106" s="116"/>
      <c r="AD106"/>
      <c r="AF106" s="735"/>
      <c r="AG106" s="412"/>
      <c r="AH106" s="412"/>
      <c r="AM106" s="116"/>
      <c r="AN106" s="116"/>
      <c r="AO106" s="116"/>
      <c r="AP106" s="116"/>
      <c r="AQ106" s="116"/>
    </row>
    <row r="107" spans="1:43" ht="16.5" thickBot="1" x14ac:dyDescent="0.3">
      <c r="A107" s="31">
        <f t="shared" si="12"/>
        <v>11</v>
      </c>
      <c r="B107" s="32">
        <v>43407</v>
      </c>
      <c r="C107" s="522">
        <v>43407.5625</v>
      </c>
      <c r="D107" s="730">
        <v>43407.729166666664</v>
      </c>
      <c r="E107" s="730">
        <f t="shared" si="7"/>
        <v>43407.520833333336</v>
      </c>
      <c r="F107" s="730">
        <f t="shared" si="8"/>
        <v>43407.479166666664</v>
      </c>
      <c r="G107" s="730">
        <f t="shared" si="9"/>
        <v>43407.4375</v>
      </c>
      <c r="H107" s="757">
        <v>11</v>
      </c>
      <c r="I107" s="523" t="s">
        <v>87</v>
      </c>
      <c r="J107" s="413" t="s">
        <v>7</v>
      </c>
      <c r="K107" s="700">
        <v>1</v>
      </c>
      <c r="L107" s="700">
        <v>1</v>
      </c>
      <c r="M107" s="763" t="s">
        <v>15</v>
      </c>
      <c r="N107" s="757"/>
      <c r="P107" s="110"/>
      <c r="R107" s="708">
        <f t="shared" si="10"/>
        <v>1</v>
      </c>
      <c r="S107" s="709">
        <f t="shared" si="11"/>
        <v>2</v>
      </c>
      <c r="T107" s="134">
        <v>1.5511428977932251</v>
      </c>
      <c r="U107" s="135">
        <v>1.94</v>
      </c>
      <c r="V107" s="142">
        <v>0.30991847432992031</v>
      </c>
      <c r="W107" s="111">
        <v>0.21907904417005458</v>
      </c>
      <c r="X107" s="143">
        <v>0.46603167589111882</v>
      </c>
      <c r="Y107" s="147">
        <v>1</v>
      </c>
      <c r="Z107" s="704">
        <v>1</v>
      </c>
      <c r="AA107" s="150"/>
      <c r="AB107" s="119"/>
      <c r="AC107" s="116"/>
      <c r="AD107"/>
      <c r="AF107" s="735"/>
      <c r="AG107" s="412"/>
      <c r="AH107" s="412"/>
      <c r="AM107" s="116"/>
      <c r="AN107" s="116"/>
      <c r="AO107" s="116"/>
      <c r="AP107" s="116"/>
      <c r="AQ107" s="116"/>
    </row>
    <row r="108" spans="1:43" ht="16.5" thickBot="1" x14ac:dyDescent="0.3">
      <c r="A108" s="31">
        <f t="shared" si="12"/>
        <v>11</v>
      </c>
      <c r="B108" s="32">
        <v>43407</v>
      </c>
      <c r="C108" s="522">
        <v>43407.65625</v>
      </c>
      <c r="D108" s="28">
        <v>43407.822916666664</v>
      </c>
      <c r="E108" s="28">
        <f t="shared" si="7"/>
        <v>43407.614583333336</v>
      </c>
      <c r="F108" s="28">
        <f t="shared" si="8"/>
        <v>43407.572916666664</v>
      </c>
      <c r="G108" s="28">
        <f t="shared" si="9"/>
        <v>43407.53125</v>
      </c>
      <c r="H108" s="757">
        <v>11</v>
      </c>
      <c r="I108" s="523" t="s">
        <v>88</v>
      </c>
      <c r="J108" s="723" t="s">
        <v>365</v>
      </c>
      <c r="K108" s="700">
        <v>2</v>
      </c>
      <c r="L108" s="700">
        <v>3</v>
      </c>
      <c r="M108" s="761" t="s">
        <v>364</v>
      </c>
      <c r="N108" s="757"/>
      <c r="P108" s="110"/>
      <c r="R108" s="708">
        <f t="shared" si="10"/>
        <v>1</v>
      </c>
      <c r="S108" s="709">
        <f t="shared" si="11"/>
        <v>2</v>
      </c>
      <c r="T108" s="134">
        <v>0.92400002232193945</v>
      </c>
      <c r="U108" s="135">
        <v>1.7542857142857144</v>
      </c>
      <c r="V108" s="142">
        <v>0.19630733871456738</v>
      </c>
      <c r="W108" s="111">
        <v>0.23412896171400041</v>
      </c>
      <c r="X108" s="143">
        <v>0.5672816237674555</v>
      </c>
      <c r="Y108" s="147">
        <v>2</v>
      </c>
      <c r="Z108" s="704">
        <v>3</v>
      </c>
      <c r="AA108" s="150"/>
      <c r="AB108" s="119"/>
      <c r="AC108" s="116"/>
      <c r="AD108"/>
      <c r="AF108" s="735"/>
      <c r="AG108" s="412"/>
      <c r="AH108" s="412"/>
      <c r="AM108" s="116"/>
      <c r="AN108" s="116"/>
      <c r="AO108" s="116"/>
      <c r="AP108" s="116"/>
      <c r="AQ108" s="116"/>
    </row>
    <row r="109" spans="1:43" ht="16.5" thickBot="1" x14ac:dyDescent="0.3">
      <c r="A109" s="31">
        <f t="shared" si="12"/>
        <v>11</v>
      </c>
      <c r="B109" s="32">
        <v>43408</v>
      </c>
      <c r="C109" s="522">
        <v>43408.416666666664</v>
      </c>
      <c r="D109" s="28">
        <v>43408.625</v>
      </c>
      <c r="E109" s="28">
        <f t="shared" si="7"/>
        <v>43408.375</v>
      </c>
      <c r="F109" s="28">
        <f t="shared" si="8"/>
        <v>43408.333333333328</v>
      </c>
      <c r="G109" s="28">
        <f t="shared" si="9"/>
        <v>43408.291666666664</v>
      </c>
      <c r="H109" s="757">
        <v>11</v>
      </c>
      <c r="I109" s="523" t="s">
        <v>85</v>
      </c>
      <c r="J109" s="413" t="s">
        <v>367</v>
      </c>
      <c r="K109" s="700">
        <v>6</v>
      </c>
      <c r="L109" s="700">
        <v>1</v>
      </c>
      <c r="M109" s="763" t="s">
        <v>20</v>
      </c>
      <c r="N109" s="757"/>
      <c r="P109" s="110"/>
      <c r="R109" s="708">
        <f t="shared" si="10"/>
        <v>3</v>
      </c>
      <c r="S109" s="709">
        <f t="shared" si="11"/>
        <v>0</v>
      </c>
      <c r="T109" s="134">
        <v>2.5411429389204301</v>
      </c>
      <c r="U109" s="135">
        <v>0.64</v>
      </c>
      <c r="V109" s="142">
        <v>0.77034669192410465</v>
      </c>
      <c r="W109" s="111">
        <v>0.1420617010536597</v>
      </c>
      <c r="X109" s="143">
        <v>7.2220911136515395E-2</v>
      </c>
      <c r="Y109" s="147">
        <v>6</v>
      </c>
      <c r="Z109" s="704">
        <v>1</v>
      </c>
      <c r="AA109" s="150"/>
      <c r="AB109" s="119"/>
      <c r="AC109" s="116"/>
      <c r="AD109"/>
      <c r="AF109" s="735"/>
      <c r="AG109" s="412"/>
      <c r="AH109" s="412"/>
      <c r="AM109" s="116"/>
      <c r="AN109" s="116"/>
      <c r="AO109" s="116"/>
      <c r="AP109" s="116"/>
      <c r="AQ109" s="116"/>
    </row>
    <row r="110" spans="1:43" ht="16.5" thickBot="1" x14ac:dyDescent="0.3">
      <c r="A110" s="31">
        <f t="shared" si="12"/>
        <v>11</v>
      </c>
      <c r="B110" s="32">
        <v>43408</v>
      </c>
      <c r="C110" s="522">
        <v>43408.458333333336</v>
      </c>
      <c r="D110" s="28">
        <v>43408.666666666664</v>
      </c>
      <c r="E110" s="28">
        <f t="shared" si="7"/>
        <v>43408.416666666672</v>
      </c>
      <c r="F110" s="28">
        <f t="shared" si="8"/>
        <v>43408.375</v>
      </c>
      <c r="G110" s="28">
        <f t="shared" si="9"/>
        <v>43408.333333333336</v>
      </c>
      <c r="H110" s="757">
        <v>11</v>
      </c>
      <c r="I110" s="523" t="s">
        <v>82</v>
      </c>
      <c r="J110" s="723" t="s">
        <v>12</v>
      </c>
      <c r="K110" s="700">
        <v>3</v>
      </c>
      <c r="L110" s="700">
        <v>1</v>
      </c>
      <c r="M110" s="761" t="s">
        <v>13</v>
      </c>
      <c r="N110" s="757"/>
      <c r="P110" s="110"/>
      <c r="R110" s="708">
        <f t="shared" si="10"/>
        <v>2</v>
      </c>
      <c r="S110" s="709">
        <f t="shared" si="11"/>
        <v>1</v>
      </c>
      <c r="T110" s="134">
        <v>2.1340000698566439</v>
      </c>
      <c r="U110" s="135">
        <v>1.04</v>
      </c>
      <c r="V110" s="142">
        <v>0.61753872530482834</v>
      </c>
      <c r="W110" s="111">
        <v>0.20083309934861912</v>
      </c>
      <c r="X110" s="143">
        <v>0.17514908777988109</v>
      </c>
      <c r="Y110" s="147">
        <v>3</v>
      </c>
      <c r="Z110" s="704">
        <v>1</v>
      </c>
      <c r="AA110" s="150"/>
      <c r="AB110" s="119"/>
      <c r="AC110" s="116"/>
      <c r="AD110"/>
      <c r="AF110" s="735"/>
      <c r="AG110" s="412"/>
      <c r="AH110" s="412"/>
      <c r="AM110" s="116"/>
      <c r="AN110" s="116"/>
      <c r="AO110" s="116"/>
      <c r="AP110" s="116"/>
      <c r="AQ110" s="116"/>
    </row>
    <row r="111" spans="1:43" ht="16.5" thickBot="1" x14ac:dyDescent="0.3">
      <c r="A111" s="33">
        <f t="shared" si="12"/>
        <v>11</v>
      </c>
      <c r="B111" s="34">
        <v>43409</v>
      </c>
      <c r="C111" s="524">
        <v>43409.625</v>
      </c>
      <c r="D111" s="35">
        <v>43409.833333333336</v>
      </c>
      <c r="E111" s="35">
        <f t="shared" si="7"/>
        <v>43409.583333333336</v>
      </c>
      <c r="F111" s="35">
        <f t="shared" si="8"/>
        <v>43409.541666666664</v>
      </c>
      <c r="G111" s="35">
        <f t="shared" si="9"/>
        <v>43409.5</v>
      </c>
      <c r="H111" s="758">
        <v>11</v>
      </c>
      <c r="I111" s="525" t="s">
        <v>84</v>
      </c>
      <c r="J111" s="727" t="s">
        <v>17</v>
      </c>
      <c r="K111" s="700">
        <v>1</v>
      </c>
      <c r="L111" s="700">
        <v>0</v>
      </c>
      <c r="M111" s="766" t="s">
        <v>16</v>
      </c>
      <c r="N111" s="758"/>
      <c r="O111" s="120"/>
      <c r="P111" s="121"/>
      <c r="Q111" s="120"/>
      <c r="R111" s="710">
        <f t="shared" si="10"/>
        <v>1</v>
      </c>
      <c r="S111" s="711">
        <f t="shared" si="11"/>
        <v>1</v>
      </c>
      <c r="T111" s="136">
        <v>1.3640000269412995</v>
      </c>
      <c r="U111" s="137">
        <v>1.44</v>
      </c>
      <c r="V111" s="144">
        <v>0.35605037549409996</v>
      </c>
      <c r="W111" s="122">
        <v>0.25239062976004445</v>
      </c>
      <c r="X111" s="145">
        <v>0.39029210989870056</v>
      </c>
      <c r="Y111" s="148">
        <v>1</v>
      </c>
      <c r="Z111" s="705">
        <v>0</v>
      </c>
      <c r="AA111" s="151"/>
      <c r="AB111" s="123"/>
      <c r="AC111" s="116"/>
      <c r="AD111"/>
      <c r="AF111" s="735"/>
      <c r="AG111" s="412"/>
      <c r="AH111" s="412"/>
      <c r="AM111" s="116"/>
      <c r="AN111" s="116"/>
      <c r="AO111" s="116"/>
      <c r="AP111" s="116"/>
      <c r="AQ111" s="116"/>
    </row>
    <row r="112" spans="1:43" ht="16.5" thickBot="1" x14ac:dyDescent="0.3">
      <c r="A112" s="29">
        <f t="shared" si="12"/>
        <v>12</v>
      </c>
      <c r="B112" s="30">
        <v>43414</v>
      </c>
      <c r="C112" s="520">
        <v>43414.3125</v>
      </c>
      <c r="D112" s="27">
        <v>43414.520833333336</v>
      </c>
      <c r="E112" s="27">
        <f t="shared" si="7"/>
        <v>43414.270833333336</v>
      </c>
      <c r="F112" s="27">
        <f t="shared" si="8"/>
        <v>43414.229166666664</v>
      </c>
      <c r="G112" s="27">
        <f t="shared" si="9"/>
        <v>43414.1875</v>
      </c>
      <c r="H112" s="756">
        <v>12</v>
      </c>
      <c r="I112" s="521" t="s">
        <v>90</v>
      </c>
      <c r="J112" s="714" t="s">
        <v>11</v>
      </c>
      <c r="K112" s="700">
        <v>2</v>
      </c>
      <c r="L112" s="700">
        <v>1</v>
      </c>
      <c r="M112" s="767" t="s">
        <v>9</v>
      </c>
      <c r="N112" s="756"/>
      <c r="O112" s="117"/>
      <c r="P112" s="128"/>
      <c r="Q112" s="117"/>
      <c r="R112" s="706">
        <f t="shared" si="10"/>
        <v>2</v>
      </c>
      <c r="S112" s="707">
        <f t="shared" si="11"/>
        <v>2</v>
      </c>
      <c r="T112" s="132">
        <v>1.3640000269412995</v>
      </c>
      <c r="U112" s="133">
        <v>1.5400000000000005</v>
      </c>
      <c r="V112" s="140">
        <v>0.33699230688286641</v>
      </c>
      <c r="W112" s="118">
        <v>0.24650149355011639</v>
      </c>
      <c r="X112" s="141">
        <v>0.41489605635201154</v>
      </c>
      <c r="Y112" s="146">
        <v>2</v>
      </c>
      <c r="Z112" s="703">
        <v>1</v>
      </c>
      <c r="AA112" s="149"/>
      <c r="AB112" s="129"/>
      <c r="AC112" s="116"/>
      <c r="AD112"/>
      <c r="AF112" s="735"/>
      <c r="AG112" s="412"/>
      <c r="AH112" s="412"/>
      <c r="AM112" s="116"/>
      <c r="AN112" s="116"/>
      <c r="AO112" s="116"/>
      <c r="AP112" s="116"/>
      <c r="AQ112" s="116"/>
    </row>
    <row r="113" spans="1:43" ht="16.5" thickBot="1" x14ac:dyDescent="0.3">
      <c r="A113" s="31">
        <f t="shared" si="12"/>
        <v>12</v>
      </c>
      <c r="B113" s="32">
        <v>43414</v>
      </c>
      <c r="C113" s="522">
        <v>43414.416666666664</v>
      </c>
      <c r="D113" s="28">
        <v>43414.625</v>
      </c>
      <c r="E113" s="28">
        <f t="shared" si="7"/>
        <v>43414.375</v>
      </c>
      <c r="F113" s="28">
        <f t="shared" si="8"/>
        <v>43414.333333333328</v>
      </c>
      <c r="G113" s="28">
        <f t="shared" si="9"/>
        <v>43414.291666666664</v>
      </c>
      <c r="H113" s="757">
        <v>12</v>
      </c>
      <c r="I113" s="523" t="s">
        <v>93</v>
      </c>
      <c r="J113" s="723" t="s">
        <v>17</v>
      </c>
      <c r="K113" s="700">
        <v>1</v>
      </c>
      <c r="L113" s="700">
        <v>1</v>
      </c>
      <c r="M113" s="761" t="s">
        <v>366</v>
      </c>
      <c r="N113" s="757"/>
      <c r="P113" s="110"/>
      <c r="R113" s="708">
        <f t="shared" si="10"/>
        <v>1</v>
      </c>
      <c r="S113" s="709">
        <f t="shared" si="11"/>
        <v>2</v>
      </c>
      <c r="T113" s="134">
        <v>0.85828574301515304</v>
      </c>
      <c r="U113" s="135">
        <v>1.7400000000000002</v>
      </c>
      <c r="V113" s="142">
        <v>0.18275294935814884</v>
      </c>
      <c r="W113" s="111">
        <v>0.23456296141886607</v>
      </c>
      <c r="X113" s="143">
        <v>0.58051915456332759</v>
      </c>
      <c r="Y113" s="147">
        <v>1</v>
      </c>
      <c r="Z113" s="704">
        <v>1</v>
      </c>
      <c r="AA113" s="150"/>
      <c r="AB113" s="119"/>
      <c r="AC113" s="116"/>
      <c r="AD113"/>
      <c r="AF113" s="735"/>
      <c r="AG113" s="412"/>
      <c r="AH113" s="412"/>
      <c r="AM113" s="116"/>
      <c r="AN113" s="116"/>
      <c r="AO113" s="116"/>
      <c r="AP113" s="116"/>
      <c r="AQ113" s="116"/>
    </row>
    <row r="114" spans="1:43" ht="16.5" thickBot="1" x14ac:dyDescent="0.3">
      <c r="A114" s="31">
        <f t="shared" si="12"/>
        <v>12</v>
      </c>
      <c r="B114" s="32">
        <v>43414</v>
      </c>
      <c r="C114" s="522">
        <v>43414.416666666664</v>
      </c>
      <c r="D114" s="28">
        <v>43414.625</v>
      </c>
      <c r="E114" s="28">
        <f t="shared" si="7"/>
        <v>43414.375</v>
      </c>
      <c r="F114" s="28">
        <f t="shared" si="8"/>
        <v>43414.333333333328</v>
      </c>
      <c r="G114" s="28">
        <f t="shared" si="9"/>
        <v>43414.291666666664</v>
      </c>
      <c r="H114" s="757">
        <v>12</v>
      </c>
      <c r="I114" s="523" t="s">
        <v>94</v>
      </c>
      <c r="J114" s="414" t="s">
        <v>18</v>
      </c>
      <c r="K114" s="700">
        <v>0</v>
      </c>
      <c r="L114" s="700">
        <v>0</v>
      </c>
      <c r="M114" s="764" t="s">
        <v>10</v>
      </c>
      <c r="N114" s="757"/>
      <c r="P114" s="110"/>
      <c r="R114" s="708">
        <f t="shared" si="10"/>
        <v>2</v>
      </c>
      <c r="S114" s="709">
        <f t="shared" si="11"/>
        <v>1</v>
      </c>
      <c r="T114" s="134">
        <v>2.0240000543594365</v>
      </c>
      <c r="U114" s="135">
        <v>1.34</v>
      </c>
      <c r="V114" s="142">
        <v>0.52820377107667138</v>
      </c>
      <c r="W114" s="111">
        <v>0.21485106830296102</v>
      </c>
      <c r="X114" s="143">
        <v>0.2516358368006486</v>
      </c>
      <c r="Y114" s="147">
        <v>0</v>
      </c>
      <c r="Z114" s="704">
        <v>0</v>
      </c>
      <c r="AA114" s="150"/>
      <c r="AB114" s="119"/>
      <c r="AC114" s="116"/>
      <c r="AD114"/>
      <c r="AF114" s="735"/>
      <c r="AG114" s="412"/>
      <c r="AH114" s="412"/>
      <c r="AM114" s="116"/>
      <c r="AN114" s="116"/>
      <c r="AO114" s="116"/>
      <c r="AP114" s="116"/>
      <c r="AQ114" s="116"/>
    </row>
    <row r="115" spans="1:43" ht="16.5" thickBot="1" x14ac:dyDescent="0.3">
      <c r="A115" s="31">
        <f t="shared" si="12"/>
        <v>12</v>
      </c>
      <c r="B115" s="32">
        <v>43414</v>
      </c>
      <c r="C115" s="522">
        <v>43414.416666666664</v>
      </c>
      <c r="D115" s="28">
        <v>43414.625</v>
      </c>
      <c r="E115" s="28">
        <f t="shared" si="7"/>
        <v>43414.375</v>
      </c>
      <c r="F115" s="28">
        <f t="shared" si="8"/>
        <v>43414.333333333328</v>
      </c>
      <c r="G115" s="28">
        <f t="shared" si="9"/>
        <v>43414.291666666664</v>
      </c>
      <c r="H115" s="757">
        <v>12</v>
      </c>
      <c r="I115" s="523" t="s">
        <v>405</v>
      </c>
      <c r="J115" s="413" t="s">
        <v>19</v>
      </c>
      <c r="K115" s="700">
        <v>2</v>
      </c>
      <c r="L115" s="700">
        <v>1</v>
      </c>
      <c r="M115" s="763" t="s">
        <v>8</v>
      </c>
      <c r="N115" s="757"/>
      <c r="P115" s="110"/>
      <c r="R115" s="708">
        <f t="shared" si="10"/>
        <v>2</v>
      </c>
      <c r="S115" s="709">
        <f t="shared" si="11"/>
        <v>2</v>
      </c>
      <c r="T115" s="134">
        <v>1.5840000251531599</v>
      </c>
      <c r="U115" s="135">
        <v>1.44</v>
      </c>
      <c r="V115" s="142">
        <v>0.40965442349428643</v>
      </c>
      <c r="W115" s="111">
        <v>0.24122661267188217</v>
      </c>
      <c r="X115" s="143">
        <v>0.34712529779191348</v>
      </c>
      <c r="Y115" s="147">
        <v>2</v>
      </c>
      <c r="Z115" s="704">
        <v>1</v>
      </c>
      <c r="AA115" s="150"/>
      <c r="AB115" s="119"/>
      <c r="AC115" s="116"/>
      <c r="AD115"/>
      <c r="AF115" s="735"/>
      <c r="AG115" s="412"/>
      <c r="AH115" s="412"/>
      <c r="AM115" s="116"/>
      <c r="AN115" s="116"/>
      <c r="AO115" s="116"/>
      <c r="AP115" s="116"/>
      <c r="AQ115" s="116"/>
    </row>
    <row r="116" spans="1:43" ht="16.5" thickBot="1" x14ac:dyDescent="0.3">
      <c r="A116" s="31">
        <f t="shared" si="12"/>
        <v>12</v>
      </c>
      <c r="B116" s="32">
        <v>43414</v>
      </c>
      <c r="C116" s="522">
        <v>43414.416666666664</v>
      </c>
      <c r="D116" s="28">
        <v>43414.625</v>
      </c>
      <c r="E116" s="28">
        <f t="shared" si="7"/>
        <v>43414.375</v>
      </c>
      <c r="F116" s="28">
        <f t="shared" si="8"/>
        <v>43414.333333333328</v>
      </c>
      <c r="G116" s="28">
        <f t="shared" si="9"/>
        <v>43414.291666666664</v>
      </c>
      <c r="H116" s="757">
        <v>12</v>
      </c>
      <c r="I116" s="523" t="s">
        <v>97</v>
      </c>
      <c r="J116" s="723" t="s">
        <v>20</v>
      </c>
      <c r="K116" s="700">
        <v>1</v>
      </c>
      <c r="L116" s="700">
        <v>1</v>
      </c>
      <c r="M116" s="761" t="s">
        <v>21</v>
      </c>
      <c r="N116" s="757"/>
      <c r="P116" s="110"/>
      <c r="R116" s="708">
        <f t="shared" si="10"/>
        <v>1</v>
      </c>
      <c r="S116" s="709">
        <f t="shared" si="11"/>
        <v>1</v>
      </c>
      <c r="T116" s="134">
        <v>1.2211428840841565</v>
      </c>
      <c r="U116" s="135">
        <v>1.34</v>
      </c>
      <c r="V116" s="142">
        <v>0.33886820758037828</v>
      </c>
      <c r="W116" s="111">
        <v>0.26568100954723306</v>
      </c>
      <c r="X116" s="143">
        <v>0.39469012239064494</v>
      </c>
      <c r="Y116" s="147">
        <v>1</v>
      </c>
      <c r="Z116" s="704">
        <v>1</v>
      </c>
      <c r="AA116" s="150"/>
      <c r="AB116" s="119"/>
      <c r="AC116" s="116"/>
      <c r="AD116"/>
      <c r="AF116" s="735"/>
      <c r="AG116" s="412"/>
      <c r="AH116" s="412"/>
      <c r="AM116" s="116"/>
      <c r="AN116" s="116"/>
      <c r="AO116" s="116"/>
      <c r="AP116" s="116"/>
      <c r="AQ116" s="116"/>
    </row>
    <row r="117" spans="1:43" ht="16.5" thickBot="1" x14ac:dyDescent="0.3">
      <c r="A117" s="31">
        <f t="shared" si="12"/>
        <v>12</v>
      </c>
      <c r="B117" s="32">
        <v>43414</v>
      </c>
      <c r="C117" s="522">
        <v>43414.520833333336</v>
      </c>
      <c r="D117" s="28">
        <v>43414.729166666664</v>
      </c>
      <c r="E117" s="28">
        <f t="shared" si="7"/>
        <v>43414.479166666672</v>
      </c>
      <c r="F117" s="28">
        <f t="shared" si="8"/>
        <v>43414.4375</v>
      </c>
      <c r="G117" s="28">
        <f t="shared" si="9"/>
        <v>43414.395833333336</v>
      </c>
      <c r="H117" s="757">
        <v>12</v>
      </c>
      <c r="I117" s="523" t="s">
        <v>92</v>
      </c>
      <c r="J117" s="723" t="s">
        <v>13</v>
      </c>
      <c r="K117" s="700">
        <v>0</v>
      </c>
      <c r="L117" s="700">
        <v>1</v>
      </c>
      <c r="M117" s="761" t="s">
        <v>364</v>
      </c>
      <c r="N117" s="757"/>
      <c r="P117" s="110"/>
      <c r="R117" s="708">
        <f t="shared" si="10"/>
        <v>1</v>
      </c>
      <c r="S117" s="709">
        <f t="shared" si="11"/>
        <v>2</v>
      </c>
      <c r="T117" s="134">
        <v>1.0011428858722957</v>
      </c>
      <c r="U117" s="135">
        <v>1.94</v>
      </c>
      <c r="V117" s="142">
        <v>0.19003634036833614</v>
      </c>
      <c r="W117" s="111">
        <v>0.21732083402916433</v>
      </c>
      <c r="X117" s="143">
        <v>0.58870507644357617</v>
      </c>
      <c r="Y117" s="147">
        <v>0</v>
      </c>
      <c r="Z117" s="704">
        <v>1</v>
      </c>
      <c r="AA117" s="150"/>
      <c r="AB117" s="119"/>
      <c r="AC117" s="116"/>
      <c r="AD117"/>
      <c r="AF117" s="735"/>
      <c r="AG117" s="412"/>
      <c r="AH117" s="412"/>
      <c r="AM117" s="116"/>
      <c r="AN117" s="116"/>
      <c r="AO117" s="116"/>
      <c r="AP117" s="116"/>
      <c r="AQ117" s="116"/>
    </row>
    <row r="118" spans="1:43" ht="16.5" thickBot="1" x14ac:dyDescent="0.3">
      <c r="A118" s="31">
        <f t="shared" si="12"/>
        <v>12</v>
      </c>
      <c r="B118" s="32">
        <v>43415</v>
      </c>
      <c r="C118" s="522">
        <v>43415.291666666664</v>
      </c>
      <c r="D118" s="28">
        <v>43415.5</v>
      </c>
      <c r="E118" s="28">
        <f t="shared" si="7"/>
        <v>43415.25</v>
      </c>
      <c r="F118" s="28">
        <f t="shared" si="8"/>
        <v>43415.208333333328</v>
      </c>
      <c r="G118" s="28">
        <f t="shared" si="9"/>
        <v>43415.166666666664</v>
      </c>
      <c r="H118" s="757">
        <v>12</v>
      </c>
      <c r="I118" s="523" t="s">
        <v>95</v>
      </c>
      <c r="J118" s="723" t="s">
        <v>15</v>
      </c>
      <c r="K118" s="700">
        <v>2</v>
      </c>
      <c r="L118" s="700">
        <v>0</v>
      </c>
      <c r="M118" s="761" t="s">
        <v>16</v>
      </c>
      <c r="N118" s="757"/>
      <c r="O118" s="731"/>
      <c r="P118" s="732"/>
      <c r="Q118" s="731"/>
      <c r="R118" s="733">
        <f t="shared" si="10"/>
        <v>3</v>
      </c>
      <c r="S118" s="709">
        <f t="shared" si="11"/>
        <v>0</v>
      </c>
      <c r="T118" s="134">
        <v>2.5740000662803655</v>
      </c>
      <c r="U118" s="135">
        <v>0.5971428571428572</v>
      </c>
      <c r="V118" s="142">
        <v>0.78320901946706611</v>
      </c>
      <c r="W118" s="734">
        <v>0.13588809836953675</v>
      </c>
      <c r="X118" s="143">
        <v>6.4544178531900809E-2</v>
      </c>
      <c r="Y118" s="147">
        <v>2</v>
      </c>
      <c r="Z118" s="704">
        <v>0</v>
      </c>
      <c r="AA118" s="150"/>
      <c r="AB118" s="119"/>
      <c r="AC118" s="116"/>
      <c r="AD118"/>
      <c r="AF118" s="735"/>
      <c r="AG118" s="412"/>
      <c r="AH118" s="412"/>
      <c r="AM118" s="116"/>
      <c r="AN118" s="116"/>
      <c r="AO118" s="116"/>
      <c r="AP118" s="116"/>
      <c r="AQ118" s="116"/>
    </row>
    <row r="119" spans="1:43" ht="16.5" thickBot="1" x14ac:dyDescent="0.3">
      <c r="A119" s="31">
        <f t="shared" si="12"/>
        <v>12</v>
      </c>
      <c r="B119" s="32">
        <v>43415</v>
      </c>
      <c r="C119" s="522">
        <v>43415.385416666664</v>
      </c>
      <c r="D119" s="28">
        <v>43415.59375</v>
      </c>
      <c r="E119" s="28">
        <f t="shared" si="7"/>
        <v>43415.34375</v>
      </c>
      <c r="F119" s="28">
        <f t="shared" si="8"/>
        <v>43415.302083333328</v>
      </c>
      <c r="G119" s="28">
        <f t="shared" si="9"/>
        <v>43415.260416666664</v>
      </c>
      <c r="H119" s="757">
        <v>12</v>
      </c>
      <c r="I119" s="523" t="s">
        <v>91</v>
      </c>
      <c r="J119" s="414" t="s">
        <v>12</v>
      </c>
      <c r="K119" s="700">
        <v>0</v>
      </c>
      <c r="L119" s="700">
        <v>0</v>
      </c>
      <c r="M119" s="764" t="s">
        <v>14</v>
      </c>
      <c r="N119" s="757"/>
      <c r="P119" s="110"/>
      <c r="R119" s="708">
        <f t="shared" si="10"/>
        <v>2</v>
      </c>
      <c r="S119" s="709">
        <f t="shared" si="11"/>
        <v>1</v>
      </c>
      <c r="T119" s="134">
        <v>2.2440000197887415</v>
      </c>
      <c r="U119" s="135">
        <v>0.94000000000000006</v>
      </c>
      <c r="V119" s="142">
        <v>0.66027095780141742</v>
      </c>
      <c r="W119" s="111">
        <v>0.18721078629291937</v>
      </c>
      <c r="X119" s="143">
        <v>0.14420319805979814</v>
      </c>
      <c r="Y119" s="147">
        <v>0</v>
      </c>
      <c r="Z119" s="704">
        <v>0</v>
      </c>
      <c r="AA119" s="150"/>
      <c r="AB119" s="119"/>
      <c r="AC119" s="116"/>
      <c r="AD119"/>
      <c r="AF119" s="735"/>
      <c r="AG119" s="412"/>
      <c r="AH119" s="412"/>
      <c r="AM119" s="116"/>
      <c r="AN119" s="116"/>
      <c r="AO119" s="116"/>
      <c r="AP119" s="116"/>
      <c r="AQ119" s="116"/>
    </row>
    <row r="120" spans="1:43" ht="16.5" thickBot="1" x14ac:dyDescent="0.3">
      <c r="A120" s="31">
        <f t="shared" si="12"/>
        <v>12</v>
      </c>
      <c r="B120" s="32">
        <v>43415</v>
      </c>
      <c r="C120" s="522">
        <v>43415.479166666664</v>
      </c>
      <c r="D120" s="730">
        <v>43415.6875</v>
      </c>
      <c r="E120" s="730">
        <f t="shared" si="7"/>
        <v>43415.4375</v>
      </c>
      <c r="F120" s="730">
        <f t="shared" si="8"/>
        <v>43415.395833333328</v>
      </c>
      <c r="G120" s="730">
        <f t="shared" si="9"/>
        <v>43415.354166666664</v>
      </c>
      <c r="H120" s="757">
        <v>12</v>
      </c>
      <c r="I120" s="523" t="s">
        <v>89</v>
      </c>
      <c r="J120" s="414" t="s">
        <v>7</v>
      </c>
      <c r="K120" s="700">
        <v>1</v>
      </c>
      <c r="L120" s="700">
        <v>1</v>
      </c>
      <c r="M120" s="764" t="s">
        <v>365</v>
      </c>
      <c r="N120" s="757"/>
      <c r="P120" s="110"/>
      <c r="R120" s="708">
        <f t="shared" si="10"/>
        <v>2</v>
      </c>
      <c r="S120" s="709">
        <f t="shared" si="11"/>
        <v>1</v>
      </c>
      <c r="T120" s="134">
        <v>2.3540000352859494</v>
      </c>
      <c r="U120" s="135">
        <v>1.04</v>
      </c>
      <c r="V120" s="142">
        <v>0.65549015733385807</v>
      </c>
      <c r="W120" s="111">
        <v>0.18207248608888824</v>
      </c>
      <c r="X120" s="143">
        <v>0.1518084308043606</v>
      </c>
      <c r="Y120" s="147">
        <v>1</v>
      </c>
      <c r="Z120" s="704">
        <v>1</v>
      </c>
      <c r="AA120" s="150"/>
      <c r="AB120" s="119"/>
      <c r="AC120" s="116"/>
      <c r="AD120"/>
      <c r="AF120" s="735"/>
      <c r="AG120" s="412"/>
      <c r="AH120" s="412"/>
      <c r="AM120" s="116"/>
      <c r="AN120" s="116"/>
      <c r="AO120" s="116"/>
      <c r="AP120" s="116"/>
      <c r="AQ120" s="116"/>
    </row>
    <row r="121" spans="1:43" ht="16.5" thickBot="1" x14ac:dyDescent="0.3">
      <c r="A121" s="33">
        <f t="shared" si="12"/>
        <v>12</v>
      </c>
      <c r="B121" s="34">
        <v>43415</v>
      </c>
      <c r="C121" s="524">
        <v>43415.479166666664</v>
      </c>
      <c r="D121" s="35">
        <v>43415.6875</v>
      </c>
      <c r="E121" s="35">
        <f t="shared" si="7"/>
        <v>43415.4375</v>
      </c>
      <c r="F121" s="35">
        <f t="shared" si="8"/>
        <v>43415.395833333328</v>
      </c>
      <c r="G121" s="35">
        <f t="shared" si="9"/>
        <v>43415.354166666664</v>
      </c>
      <c r="H121" s="758">
        <v>12</v>
      </c>
      <c r="I121" s="525" t="s">
        <v>96</v>
      </c>
      <c r="J121" s="724" t="s">
        <v>367</v>
      </c>
      <c r="K121" s="700">
        <v>3</v>
      </c>
      <c r="L121" s="700">
        <v>1</v>
      </c>
      <c r="M121" s="762" t="s">
        <v>363</v>
      </c>
      <c r="N121" s="758"/>
      <c r="O121" s="120"/>
      <c r="P121" s="121"/>
      <c r="Q121" s="120"/>
      <c r="R121" s="710">
        <f t="shared" si="10"/>
        <v>3</v>
      </c>
      <c r="S121" s="711">
        <f t="shared" si="11"/>
        <v>1</v>
      </c>
      <c r="T121" s="136">
        <v>2.5740000662803655</v>
      </c>
      <c r="U121" s="137">
        <v>1.1400000000000001</v>
      </c>
      <c r="V121" s="144">
        <v>0.66640385588986428</v>
      </c>
      <c r="W121" s="122">
        <v>0.16904645309997002</v>
      </c>
      <c r="X121" s="145">
        <v>0.14801250654410311</v>
      </c>
      <c r="Y121" s="148">
        <v>3</v>
      </c>
      <c r="Z121" s="705">
        <v>1</v>
      </c>
      <c r="AA121" s="151"/>
      <c r="AB121" s="123"/>
      <c r="AC121" s="116"/>
      <c r="AD121"/>
      <c r="AF121" s="735"/>
      <c r="AG121" s="412"/>
      <c r="AH121" s="412"/>
      <c r="AM121" s="116"/>
      <c r="AN121" s="116"/>
      <c r="AO121" s="116"/>
      <c r="AP121" s="116"/>
      <c r="AQ121" s="116"/>
    </row>
    <row r="122" spans="1:43" ht="16.5" thickBot="1" x14ac:dyDescent="0.3">
      <c r="A122" s="29">
        <f>INT(_xlfn.DAYS(B122,DATE(2018,8,8))/7)-2</f>
        <v>13</v>
      </c>
      <c r="B122" s="30">
        <v>43428</v>
      </c>
      <c r="C122" s="520">
        <v>43428.416666666664</v>
      </c>
      <c r="D122" s="27">
        <v>43428.625</v>
      </c>
      <c r="E122" s="27">
        <f t="shared" si="7"/>
        <v>43428.375</v>
      </c>
      <c r="F122" s="27">
        <f t="shared" si="8"/>
        <v>43428.333333333328</v>
      </c>
      <c r="G122" s="27">
        <f t="shared" si="9"/>
        <v>43428.291666666664</v>
      </c>
      <c r="H122" s="756">
        <v>13</v>
      </c>
      <c r="I122" s="521" t="s">
        <v>105</v>
      </c>
      <c r="J122" s="725" t="s">
        <v>9</v>
      </c>
      <c r="K122" s="700">
        <v>1</v>
      </c>
      <c r="L122" s="700">
        <v>1</v>
      </c>
      <c r="M122" s="765" t="s">
        <v>18</v>
      </c>
      <c r="N122" s="756"/>
      <c r="O122" s="117"/>
      <c r="P122" s="128"/>
      <c r="Q122" s="117"/>
      <c r="R122" s="706">
        <f t="shared" si="10"/>
        <v>1</v>
      </c>
      <c r="S122" s="707">
        <f t="shared" si="11"/>
        <v>1</v>
      </c>
      <c r="T122" s="132">
        <v>1.3640000269412995</v>
      </c>
      <c r="U122" s="133">
        <v>1.3399999999999999</v>
      </c>
      <c r="V122" s="140">
        <v>0.376023778426613</v>
      </c>
      <c r="W122" s="118">
        <v>0.25793671948000285</v>
      </c>
      <c r="X122" s="141">
        <v>0.36502281341611165</v>
      </c>
      <c r="Y122" s="146">
        <v>1</v>
      </c>
      <c r="Z122" s="703">
        <v>1</v>
      </c>
      <c r="AA122" s="149"/>
      <c r="AB122" s="129"/>
      <c r="AC122" s="116"/>
      <c r="AD122"/>
      <c r="AF122" s="735"/>
      <c r="AG122" s="412"/>
      <c r="AH122" s="412"/>
      <c r="AM122" s="116"/>
      <c r="AN122" s="116"/>
      <c r="AO122" s="116"/>
      <c r="AP122" s="116"/>
      <c r="AQ122" s="116"/>
    </row>
    <row r="123" spans="1:43" ht="16.5" thickBot="1" x14ac:dyDescent="0.3">
      <c r="A123" s="31">
        <f t="shared" ref="A123:A141" si="13">INT(_xlfn.DAYS(B123,DATE(2018,8,8))/7)-2</f>
        <v>13</v>
      </c>
      <c r="B123" s="32">
        <v>43428</v>
      </c>
      <c r="C123" s="522">
        <v>43428.416666666664</v>
      </c>
      <c r="D123" s="28">
        <v>43428.625</v>
      </c>
      <c r="E123" s="28">
        <f t="shared" si="7"/>
        <v>43428.375</v>
      </c>
      <c r="F123" s="28">
        <f t="shared" si="8"/>
        <v>43428.333333333328</v>
      </c>
      <c r="G123" s="28">
        <f t="shared" si="9"/>
        <v>43428.291666666664</v>
      </c>
      <c r="H123" s="757">
        <v>13</v>
      </c>
      <c r="I123" s="523" t="s">
        <v>100</v>
      </c>
      <c r="J123" s="723" t="s">
        <v>14</v>
      </c>
      <c r="K123" s="700">
        <v>1</v>
      </c>
      <c r="L123" s="700">
        <v>0</v>
      </c>
      <c r="M123" s="761" t="s">
        <v>11</v>
      </c>
      <c r="N123" s="757"/>
      <c r="P123" s="110"/>
      <c r="R123" s="708">
        <f t="shared" si="10"/>
        <v>2</v>
      </c>
      <c r="S123" s="709">
        <f t="shared" si="11"/>
        <v>1</v>
      </c>
      <c r="T123" s="134">
        <v>1.8040000233650204</v>
      </c>
      <c r="U123" s="135">
        <v>1.1400000000000001</v>
      </c>
      <c r="V123" s="142">
        <v>0.52656622775167583</v>
      </c>
      <c r="W123" s="111">
        <v>0.23111669464220216</v>
      </c>
      <c r="X123" s="143">
        <v>0.23953208630780373</v>
      </c>
      <c r="Y123" s="147">
        <v>1</v>
      </c>
      <c r="Z123" s="704">
        <v>0</v>
      </c>
      <c r="AA123" s="150"/>
      <c r="AB123" s="119"/>
      <c r="AC123" s="116"/>
      <c r="AD123"/>
      <c r="AF123" s="735"/>
      <c r="AG123" s="412"/>
      <c r="AH123" s="412"/>
      <c r="AM123" s="116"/>
      <c r="AN123" s="116"/>
      <c r="AO123" s="116"/>
      <c r="AP123" s="116"/>
      <c r="AQ123" s="116"/>
    </row>
    <row r="124" spans="1:43" ht="16.5" thickBot="1" x14ac:dyDescent="0.3">
      <c r="A124" s="31">
        <f t="shared" si="13"/>
        <v>13</v>
      </c>
      <c r="B124" s="32">
        <v>43428</v>
      </c>
      <c r="C124" s="522">
        <v>43428.416666666664</v>
      </c>
      <c r="D124" s="730">
        <v>43428.625</v>
      </c>
      <c r="E124" s="730">
        <f t="shared" si="7"/>
        <v>43428.375</v>
      </c>
      <c r="F124" s="730">
        <f t="shared" si="8"/>
        <v>43428.333333333328</v>
      </c>
      <c r="G124" s="730">
        <f t="shared" si="9"/>
        <v>43428.291666666664</v>
      </c>
      <c r="H124" s="757">
        <v>13</v>
      </c>
      <c r="I124" s="523" t="s">
        <v>104</v>
      </c>
      <c r="J124" s="414" t="s">
        <v>16</v>
      </c>
      <c r="K124" s="700">
        <v>3</v>
      </c>
      <c r="L124" s="700">
        <v>2</v>
      </c>
      <c r="M124" s="764" t="s">
        <v>20</v>
      </c>
      <c r="N124" s="757"/>
      <c r="O124" s="731"/>
      <c r="P124" s="732"/>
      <c r="Q124" s="731"/>
      <c r="R124" s="733">
        <f t="shared" si="10"/>
        <v>2</v>
      </c>
      <c r="S124" s="709">
        <f t="shared" si="11"/>
        <v>2</v>
      </c>
      <c r="T124" s="134">
        <v>1.4740000424385074</v>
      </c>
      <c r="U124" s="135">
        <v>1.44</v>
      </c>
      <c r="V124" s="142">
        <v>0.38322048911281298</v>
      </c>
      <c r="W124" s="734">
        <v>0.24703309928451742</v>
      </c>
      <c r="X124" s="143">
        <v>0.36817683618719427</v>
      </c>
      <c r="Y124" s="147">
        <v>3</v>
      </c>
      <c r="Z124" s="704">
        <v>2</v>
      </c>
      <c r="AA124" s="150"/>
      <c r="AB124" s="119"/>
      <c r="AC124" s="116"/>
      <c r="AD124"/>
      <c r="AF124" s="735"/>
      <c r="AG124" s="412"/>
      <c r="AH124" s="412"/>
      <c r="AM124" s="116"/>
      <c r="AN124" s="116"/>
      <c r="AO124" s="116"/>
      <c r="AP124" s="116"/>
      <c r="AQ124" s="116"/>
    </row>
    <row r="125" spans="1:43" ht="16.5" thickBot="1" x14ac:dyDescent="0.3">
      <c r="A125" s="31">
        <f t="shared" si="13"/>
        <v>13</v>
      </c>
      <c r="B125" s="32">
        <v>43428</v>
      </c>
      <c r="C125" s="522">
        <v>43428.416666666664</v>
      </c>
      <c r="D125" s="730">
        <v>43428.625</v>
      </c>
      <c r="E125" s="730">
        <f t="shared" si="7"/>
        <v>43428.375</v>
      </c>
      <c r="F125" s="730">
        <f t="shared" si="8"/>
        <v>43428.333333333328</v>
      </c>
      <c r="G125" s="730">
        <f t="shared" si="9"/>
        <v>43428.291666666664</v>
      </c>
      <c r="H125" s="757">
        <v>13</v>
      </c>
      <c r="I125" s="523" t="s">
        <v>98</v>
      </c>
      <c r="J125" s="413" t="s">
        <v>363</v>
      </c>
      <c r="K125" s="700">
        <v>0</v>
      </c>
      <c r="L125" s="700">
        <v>0</v>
      </c>
      <c r="M125" s="763" t="s">
        <v>13</v>
      </c>
      <c r="N125" s="757"/>
      <c r="O125" s="731"/>
      <c r="P125" s="732"/>
      <c r="Q125" s="731"/>
      <c r="R125" s="733">
        <f t="shared" si="10"/>
        <v>2</v>
      </c>
      <c r="S125" s="709">
        <f t="shared" si="11"/>
        <v>1</v>
      </c>
      <c r="T125" s="134">
        <v>1.8040000233650204</v>
      </c>
      <c r="U125" s="135">
        <v>1.2399999999999998</v>
      </c>
      <c r="V125" s="142">
        <v>0.50366981643160336</v>
      </c>
      <c r="W125" s="734">
        <v>0.23090621630122066</v>
      </c>
      <c r="X125" s="143">
        <v>0.2625186963257371</v>
      </c>
      <c r="Y125" s="147">
        <v>0</v>
      </c>
      <c r="Z125" s="704">
        <v>0</v>
      </c>
      <c r="AA125" s="150"/>
      <c r="AB125" s="119"/>
      <c r="AC125" s="116"/>
      <c r="AD125"/>
      <c r="AF125" s="735"/>
      <c r="AG125" s="412"/>
      <c r="AH125" s="412"/>
      <c r="AM125" s="116"/>
      <c r="AN125" s="116"/>
      <c r="AO125" s="116"/>
      <c r="AP125" s="116"/>
      <c r="AQ125" s="116"/>
    </row>
    <row r="126" spans="1:43" ht="16.5" thickBot="1" x14ac:dyDescent="0.3">
      <c r="A126" s="31">
        <f t="shared" si="13"/>
        <v>13</v>
      </c>
      <c r="B126" s="32">
        <v>43428</v>
      </c>
      <c r="C126" s="522">
        <v>43428.416666666664</v>
      </c>
      <c r="D126" s="28">
        <v>43428.625</v>
      </c>
      <c r="E126" s="28">
        <f t="shared" si="7"/>
        <v>43428.375</v>
      </c>
      <c r="F126" s="28">
        <f t="shared" si="8"/>
        <v>43428.333333333328</v>
      </c>
      <c r="G126" s="28">
        <f t="shared" si="9"/>
        <v>43428.291666666664</v>
      </c>
      <c r="H126" s="757">
        <v>13</v>
      </c>
      <c r="I126" s="523" t="s">
        <v>102</v>
      </c>
      <c r="J126" s="414" t="s">
        <v>21</v>
      </c>
      <c r="K126" s="700">
        <v>0</v>
      </c>
      <c r="L126" s="700">
        <v>3</v>
      </c>
      <c r="M126" s="764" t="s">
        <v>15</v>
      </c>
      <c r="N126" s="757"/>
      <c r="P126" s="110"/>
      <c r="R126" s="708">
        <f t="shared" si="10"/>
        <v>1</v>
      </c>
      <c r="S126" s="709">
        <f t="shared" si="11"/>
        <v>2</v>
      </c>
      <c r="T126" s="134">
        <v>0.81400001502037045</v>
      </c>
      <c r="U126" s="135">
        <v>2.14</v>
      </c>
      <c r="V126" s="142">
        <v>0.13025263291330602</v>
      </c>
      <c r="W126" s="111">
        <v>0.19103572496471391</v>
      </c>
      <c r="X126" s="143">
        <v>0.6722210544690288</v>
      </c>
      <c r="Y126" s="147">
        <v>0</v>
      </c>
      <c r="Z126" s="704">
        <v>3</v>
      </c>
      <c r="AA126" s="150"/>
      <c r="AB126" s="119"/>
      <c r="AC126" s="116"/>
      <c r="AD126"/>
      <c r="AF126" s="735"/>
      <c r="AG126" s="412"/>
      <c r="AH126" s="412"/>
      <c r="AM126" s="116"/>
      <c r="AN126" s="116"/>
      <c r="AO126" s="116"/>
      <c r="AP126" s="116"/>
      <c r="AQ126" s="116"/>
    </row>
    <row r="127" spans="1:43" ht="16.5" thickBot="1" x14ac:dyDescent="0.3">
      <c r="A127" s="31">
        <f t="shared" si="13"/>
        <v>13</v>
      </c>
      <c r="B127" s="32">
        <v>43428</v>
      </c>
      <c r="C127" s="522">
        <v>43428.416666666664</v>
      </c>
      <c r="D127" s="28">
        <v>43428.625</v>
      </c>
      <c r="E127" s="28">
        <f t="shared" si="7"/>
        <v>43428.375</v>
      </c>
      <c r="F127" s="28">
        <f t="shared" si="8"/>
        <v>43428.333333333328</v>
      </c>
      <c r="G127" s="28">
        <f t="shared" si="9"/>
        <v>43428.291666666664</v>
      </c>
      <c r="H127" s="757">
        <v>13</v>
      </c>
      <c r="I127" s="523" t="s">
        <v>101</v>
      </c>
      <c r="J127" s="413" t="s">
        <v>366</v>
      </c>
      <c r="K127" s="700">
        <v>0</v>
      </c>
      <c r="L127" s="700">
        <v>4</v>
      </c>
      <c r="M127" s="763" t="s">
        <v>367</v>
      </c>
      <c r="N127" s="757"/>
      <c r="P127" s="110"/>
      <c r="R127" s="708">
        <f t="shared" si="10"/>
        <v>1</v>
      </c>
      <c r="S127" s="709">
        <f t="shared" si="11"/>
        <v>3</v>
      </c>
      <c r="T127" s="134">
        <v>1.144000028729439</v>
      </c>
      <c r="U127" s="135">
        <v>2.54</v>
      </c>
      <c r="V127" s="142">
        <v>0.15192984899136955</v>
      </c>
      <c r="W127" s="111">
        <v>0.17177248277820206</v>
      </c>
      <c r="X127" s="143">
        <v>0.66077985466194644</v>
      </c>
      <c r="Y127" s="147">
        <v>0</v>
      </c>
      <c r="Z127" s="704">
        <v>4</v>
      </c>
      <c r="AA127" s="150"/>
      <c r="AB127" s="119"/>
      <c r="AC127" s="116"/>
      <c r="AD127"/>
      <c r="AF127" s="735"/>
      <c r="AG127" s="412"/>
      <c r="AH127" s="412"/>
      <c r="AM127" s="116"/>
      <c r="AN127" s="116"/>
      <c r="AO127" s="116"/>
      <c r="AP127" s="116"/>
      <c r="AQ127" s="116"/>
    </row>
    <row r="128" spans="1:43" ht="16.5" thickBot="1" x14ac:dyDescent="0.3">
      <c r="A128" s="31">
        <f t="shared" si="13"/>
        <v>13</v>
      </c>
      <c r="B128" s="32">
        <v>43428</v>
      </c>
      <c r="C128" s="522">
        <v>43428.520833333336</v>
      </c>
      <c r="D128" s="28">
        <v>43428.729166666664</v>
      </c>
      <c r="E128" s="28">
        <f t="shared" si="7"/>
        <v>43428.479166666672</v>
      </c>
      <c r="F128" s="28">
        <f t="shared" si="8"/>
        <v>43428.4375</v>
      </c>
      <c r="G128" s="28">
        <f t="shared" si="9"/>
        <v>43428.395833333336</v>
      </c>
      <c r="H128" s="757">
        <v>13</v>
      </c>
      <c r="I128" s="523" t="s">
        <v>103</v>
      </c>
      <c r="J128" s="413" t="s">
        <v>364</v>
      </c>
      <c r="K128" s="700">
        <v>3</v>
      </c>
      <c r="L128" s="700">
        <v>1</v>
      </c>
      <c r="M128" s="763" t="s">
        <v>12</v>
      </c>
      <c r="N128" s="757"/>
      <c r="P128" s="110"/>
      <c r="R128" s="708">
        <f t="shared" si="10"/>
        <v>2</v>
      </c>
      <c r="S128" s="709">
        <f t="shared" si="11"/>
        <v>1</v>
      </c>
      <c r="T128" s="134">
        <v>1.8040000233650204</v>
      </c>
      <c r="U128" s="135">
        <v>1.54</v>
      </c>
      <c r="V128" s="142">
        <v>0.43926110790318296</v>
      </c>
      <c r="W128" s="111">
        <v>0.22656612247368768</v>
      </c>
      <c r="X128" s="143">
        <v>0.33049883328802587</v>
      </c>
      <c r="Y128" s="147">
        <v>3</v>
      </c>
      <c r="Z128" s="704">
        <v>1</v>
      </c>
      <c r="AA128" s="150"/>
      <c r="AB128" s="119"/>
      <c r="AC128" s="116"/>
      <c r="AD128"/>
      <c r="AF128" s="735"/>
      <c r="AG128" s="412"/>
      <c r="AH128" s="412"/>
      <c r="AM128" s="116"/>
      <c r="AN128" s="116"/>
      <c r="AO128" s="116"/>
      <c r="AP128" s="116"/>
      <c r="AQ128" s="116"/>
    </row>
    <row r="129" spans="1:43" ht="16.5" thickBot="1" x14ac:dyDescent="0.3">
      <c r="A129" s="31">
        <f t="shared" si="13"/>
        <v>13</v>
      </c>
      <c r="B129" s="32">
        <v>43429</v>
      </c>
      <c r="C129" s="522">
        <v>43429.354166666664</v>
      </c>
      <c r="D129" s="28">
        <v>43429.5625</v>
      </c>
      <c r="E129" s="28">
        <f t="shared" si="7"/>
        <v>43429.3125</v>
      </c>
      <c r="F129" s="28">
        <f t="shared" si="8"/>
        <v>43429.270833333328</v>
      </c>
      <c r="G129" s="28">
        <f t="shared" si="9"/>
        <v>43429.229166666664</v>
      </c>
      <c r="H129" s="757">
        <v>13</v>
      </c>
      <c r="I129" s="523" t="s">
        <v>425</v>
      </c>
      <c r="J129" s="723" t="s">
        <v>8</v>
      </c>
      <c r="K129" s="700">
        <v>1</v>
      </c>
      <c r="L129" s="700">
        <v>2</v>
      </c>
      <c r="M129" s="761" t="s">
        <v>7</v>
      </c>
      <c r="N129" s="757"/>
      <c r="P129" s="110"/>
      <c r="R129" s="708">
        <f t="shared" si="10"/>
        <v>1</v>
      </c>
      <c r="S129" s="709">
        <f t="shared" si="11"/>
        <v>2</v>
      </c>
      <c r="T129" s="134">
        <v>1.4740000424385074</v>
      </c>
      <c r="U129" s="135">
        <v>2.2400000000000002</v>
      </c>
      <c r="V129" s="142">
        <v>0.24853599875423482</v>
      </c>
      <c r="W129" s="111">
        <v>0.20145256921826155</v>
      </c>
      <c r="X129" s="143">
        <v>0.54099684457850317</v>
      </c>
      <c r="Y129" s="147">
        <v>1</v>
      </c>
      <c r="Z129" s="704">
        <v>2</v>
      </c>
      <c r="AA129" s="150"/>
      <c r="AB129" s="119"/>
      <c r="AC129" s="116"/>
      <c r="AD129"/>
      <c r="AF129" s="735"/>
      <c r="AG129" s="412"/>
      <c r="AH129" s="412"/>
      <c r="AM129" s="116"/>
      <c r="AN129" s="116"/>
      <c r="AO129" s="116"/>
      <c r="AP129" s="116"/>
      <c r="AQ129" s="116"/>
    </row>
    <row r="130" spans="1:43" ht="16.5" thickBot="1" x14ac:dyDescent="0.3">
      <c r="A130" s="31">
        <f t="shared" si="13"/>
        <v>13</v>
      </c>
      <c r="B130" s="32">
        <v>43429</v>
      </c>
      <c r="C130" s="522">
        <v>43429.458333333336</v>
      </c>
      <c r="D130" s="28">
        <v>43429.666666666664</v>
      </c>
      <c r="E130" s="28">
        <f t="shared" ref="E130:E193" si="14">IF(ISBLANK(C130),"",C130-TIME(1,0,0))</f>
        <v>43429.416666666672</v>
      </c>
      <c r="F130" s="28">
        <f t="shared" ref="F130:F193" si="15">IF(ISBLANK(C130),"",C130-TIME(2,0,0))</f>
        <v>43429.375</v>
      </c>
      <c r="G130" s="28">
        <f t="shared" ref="G130:G193" si="16">IF(ISBLANK(C130),"",C130-TIME(3,0,0))</f>
        <v>43429.333333333336</v>
      </c>
      <c r="H130" s="757">
        <v>13</v>
      </c>
      <c r="I130" s="523" t="s">
        <v>106</v>
      </c>
      <c r="J130" s="414" t="s">
        <v>365</v>
      </c>
      <c r="K130" s="700">
        <v>0</v>
      </c>
      <c r="L130" s="700">
        <v>2</v>
      </c>
      <c r="M130" s="764" t="s">
        <v>17</v>
      </c>
      <c r="N130" s="757"/>
      <c r="P130" s="110"/>
      <c r="R130" s="708">
        <f t="shared" ref="R130:R193" si="17">IF(T130-U130&gt;=0, INT(T130+0.55),IF((U130-T130)&gt;0.2,INT(T130+0.2),S130))</f>
        <v>2</v>
      </c>
      <c r="S130" s="709">
        <f t="shared" ref="S130:S193" si="18">IF(U130-T130&gt;0, INT(U130+0.55),IF((T130-U130)&gt;=0.2,INT(U130+0.2),R130))</f>
        <v>1</v>
      </c>
      <c r="T130" s="134">
        <v>1.4740000424385074</v>
      </c>
      <c r="U130" s="135">
        <v>1.04</v>
      </c>
      <c r="V130" s="142">
        <v>0.47074847049871893</v>
      </c>
      <c r="W130" s="111">
        <v>0.26150669433652912</v>
      </c>
      <c r="X130" s="143">
        <v>0.26680136831812795</v>
      </c>
      <c r="Y130" s="147">
        <v>0</v>
      </c>
      <c r="Z130" s="704">
        <v>2</v>
      </c>
      <c r="AA130" s="150"/>
      <c r="AB130" s="119"/>
      <c r="AC130" s="116"/>
      <c r="AD130"/>
      <c r="AF130" s="735"/>
      <c r="AG130" s="412"/>
      <c r="AH130" s="412"/>
      <c r="AM130" s="116"/>
      <c r="AN130" s="116"/>
      <c r="AO130" s="116"/>
      <c r="AP130" s="116"/>
      <c r="AQ130" s="116"/>
    </row>
    <row r="131" spans="1:43" ht="16.5" thickBot="1" x14ac:dyDescent="0.3">
      <c r="A131" s="33">
        <f t="shared" si="13"/>
        <v>13</v>
      </c>
      <c r="B131" s="34">
        <v>43430</v>
      </c>
      <c r="C131" s="524">
        <v>43430.645833333336</v>
      </c>
      <c r="D131" s="35">
        <v>43430.854166666664</v>
      </c>
      <c r="E131" s="35">
        <f t="shared" si="14"/>
        <v>43430.604166666672</v>
      </c>
      <c r="F131" s="35">
        <f t="shared" si="15"/>
        <v>43430.5625</v>
      </c>
      <c r="G131" s="35">
        <f t="shared" si="16"/>
        <v>43430.520833333336</v>
      </c>
      <c r="H131" s="758">
        <v>13</v>
      </c>
      <c r="I131" s="525" t="s">
        <v>99</v>
      </c>
      <c r="J131" s="726" t="s">
        <v>10</v>
      </c>
      <c r="K131" s="700">
        <v>1</v>
      </c>
      <c r="L131" s="700">
        <v>2</v>
      </c>
      <c r="M131" s="768" t="s">
        <v>19</v>
      </c>
      <c r="N131" s="758"/>
      <c r="O131" s="120"/>
      <c r="P131" s="121"/>
      <c r="Q131" s="120"/>
      <c r="R131" s="710">
        <f t="shared" si="17"/>
        <v>1</v>
      </c>
      <c r="S131" s="711">
        <f t="shared" si="18"/>
        <v>2</v>
      </c>
      <c r="T131" s="136">
        <v>1.3640000269412995</v>
      </c>
      <c r="U131" s="137">
        <v>1.6400000000000001</v>
      </c>
      <c r="V131" s="144">
        <v>0.31882044427938583</v>
      </c>
      <c r="W131" s="122">
        <v>0.24032967887299858</v>
      </c>
      <c r="X131" s="145">
        <v>0.43878132680172272</v>
      </c>
      <c r="Y131" s="148">
        <v>1</v>
      </c>
      <c r="Z131" s="705">
        <v>2</v>
      </c>
      <c r="AA131" s="151"/>
      <c r="AB131" s="123"/>
      <c r="AC131" s="116"/>
      <c r="AD131"/>
      <c r="AF131" s="735"/>
      <c r="AG131" s="412"/>
      <c r="AH131" s="412"/>
      <c r="AM131" s="116"/>
      <c r="AN131" s="116"/>
      <c r="AO131" s="116"/>
      <c r="AP131" s="116"/>
      <c r="AQ131" s="116"/>
    </row>
    <row r="132" spans="1:43" ht="16.5" thickBot="1" x14ac:dyDescent="0.3">
      <c r="A132" s="29">
        <f t="shared" si="13"/>
        <v>14</v>
      </c>
      <c r="B132" s="30">
        <v>43434</v>
      </c>
      <c r="C132" s="520">
        <v>43434.625</v>
      </c>
      <c r="D132" s="27">
        <v>43434.833333333336</v>
      </c>
      <c r="E132" s="27">
        <f t="shared" si="14"/>
        <v>43434.583333333336</v>
      </c>
      <c r="F132" s="27">
        <f t="shared" si="15"/>
        <v>43434.541666666664</v>
      </c>
      <c r="G132" s="27">
        <f t="shared" si="16"/>
        <v>43434.5</v>
      </c>
      <c r="H132" s="756">
        <v>14</v>
      </c>
      <c r="I132" s="521" t="s">
        <v>108</v>
      </c>
      <c r="J132" s="714" t="s">
        <v>11</v>
      </c>
      <c r="K132" s="700">
        <v>2</v>
      </c>
      <c r="L132" s="700">
        <v>1</v>
      </c>
      <c r="M132" s="767" t="s">
        <v>365</v>
      </c>
      <c r="N132" s="756"/>
      <c r="O132" s="117"/>
      <c r="P132" s="128"/>
      <c r="Q132" s="117"/>
      <c r="R132" s="706">
        <f t="shared" si="17"/>
        <v>1</v>
      </c>
      <c r="S132" s="707">
        <f t="shared" si="18"/>
        <v>1</v>
      </c>
      <c r="T132" s="132">
        <v>1.2211428840841565</v>
      </c>
      <c r="U132" s="133">
        <v>1.2542857142857144</v>
      </c>
      <c r="V132" s="140">
        <v>0.35600282479337114</v>
      </c>
      <c r="W132" s="118">
        <v>0.27157327239859885</v>
      </c>
      <c r="X132" s="141">
        <v>0.37181864414438093</v>
      </c>
      <c r="Y132" s="146">
        <v>2</v>
      </c>
      <c r="Z132" s="703">
        <v>1</v>
      </c>
      <c r="AA132" s="149"/>
      <c r="AB132" s="129"/>
      <c r="AC132" s="116"/>
      <c r="AD132"/>
      <c r="AF132" s="735"/>
      <c r="AG132" s="412"/>
      <c r="AH132" s="412"/>
      <c r="AM132" s="116"/>
      <c r="AN132" s="116"/>
      <c r="AO132" s="116"/>
      <c r="AP132" s="116"/>
      <c r="AQ132" s="116"/>
    </row>
    <row r="133" spans="1:43" ht="16.5" thickBot="1" x14ac:dyDescent="0.3">
      <c r="A133" s="31">
        <f t="shared" si="13"/>
        <v>14</v>
      </c>
      <c r="B133" s="32">
        <v>43435</v>
      </c>
      <c r="C133" s="522">
        <v>43435.416666666664</v>
      </c>
      <c r="D133" s="28">
        <v>43435.625</v>
      </c>
      <c r="E133" s="28">
        <f t="shared" si="14"/>
        <v>43435.375</v>
      </c>
      <c r="F133" s="28">
        <f t="shared" si="15"/>
        <v>43435.333333333328</v>
      </c>
      <c r="G133" s="28">
        <f t="shared" si="16"/>
        <v>43435.291666666664</v>
      </c>
      <c r="H133" s="757">
        <v>14</v>
      </c>
      <c r="I133" s="523" t="s">
        <v>111</v>
      </c>
      <c r="J133" s="414" t="s">
        <v>13</v>
      </c>
      <c r="K133" s="700">
        <v>2</v>
      </c>
      <c r="L133" s="700">
        <v>0</v>
      </c>
      <c r="M133" s="764" t="s">
        <v>10</v>
      </c>
      <c r="N133" s="757"/>
      <c r="P133" s="110"/>
      <c r="R133" s="708">
        <f t="shared" si="17"/>
        <v>2</v>
      </c>
      <c r="S133" s="709">
        <f t="shared" si="18"/>
        <v>1</v>
      </c>
      <c r="T133" s="134">
        <v>1.9140000388622285</v>
      </c>
      <c r="U133" s="135">
        <v>0.85428571428571443</v>
      </c>
      <c r="V133" s="142">
        <v>0.61924388477038239</v>
      </c>
      <c r="W133" s="111">
        <v>0.21581309526475809</v>
      </c>
      <c r="X133" s="143">
        <v>0.161326744942169</v>
      </c>
      <c r="Y133" s="147">
        <v>2</v>
      </c>
      <c r="Z133" s="704">
        <v>0</v>
      </c>
      <c r="AA133" s="150"/>
      <c r="AB133" s="119"/>
      <c r="AC133" s="116"/>
      <c r="AD133"/>
      <c r="AF133" s="735"/>
      <c r="AG133" s="412"/>
      <c r="AH133" s="412"/>
      <c r="AM133" s="116"/>
      <c r="AN133" s="116"/>
      <c r="AO133" s="116"/>
      <c r="AP133" s="116"/>
      <c r="AQ133" s="116"/>
    </row>
    <row r="134" spans="1:43" ht="16.5" thickBot="1" x14ac:dyDescent="0.3">
      <c r="A134" s="31">
        <f t="shared" si="13"/>
        <v>14</v>
      </c>
      <c r="B134" s="32">
        <v>43435</v>
      </c>
      <c r="C134" s="522">
        <v>43435.416666666664</v>
      </c>
      <c r="D134" s="28">
        <v>43435.625</v>
      </c>
      <c r="E134" s="28">
        <f t="shared" si="14"/>
        <v>43435.375</v>
      </c>
      <c r="F134" s="28">
        <f t="shared" si="15"/>
        <v>43435.333333333328</v>
      </c>
      <c r="G134" s="28">
        <f t="shared" si="16"/>
        <v>43435.291666666664</v>
      </c>
      <c r="H134" s="757">
        <v>14</v>
      </c>
      <c r="I134" s="523" t="s">
        <v>110</v>
      </c>
      <c r="J134" s="723" t="s">
        <v>17</v>
      </c>
      <c r="K134" s="700">
        <v>1</v>
      </c>
      <c r="L134" s="700">
        <v>2</v>
      </c>
      <c r="M134" s="761" t="s">
        <v>9</v>
      </c>
      <c r="N134" s="757"/>
      <c r="P134" s="110"/>
      <c r="R134" s="708">
        <f t="shared" si="17"/>
        <v>1</v>
      </c>
      <c r="S134" s="709">
        <f t="shared" si="18"/>
        <v>1</v>
      </c>
      <c r="T134" s="134">
        <v>1.0011428858722957</v>
      </c>
      <c r="U134" s="135">
        <v>1.3400000000000003</v>
      </c>
      <c r="V134" s="142">
        <v>0.27947040675572787</v>
      </c>
      <c r="W134" s="111">
        <v>0.27561148796299695</v>
      </c>
      <c r="X134" s="143">
        <v>0.44435218666070753</v>
      </c>
      <c r="Y134" s="147">
        <v>1</v>
      </c>
      <c r="Z134" s="704">
        <v>2</v>
      </c>
      <c r="AA134" s="150"/>
      <c r="AB134" s="119"/>
      <c r="AC134" s="116"/>
      <c r="AD134"/>
      <c r="AF134" s="735"/>
      <c r="AG134" s="412"/>
      <c r="AH134" s="412"/>
      <c r="AM134" s="116"/>
      <c r="AN134" s="116"/>
      <c r="AO134" s="116"/>
      <c r="AP134" s="116"/>
      <c r="AQ134" s="116"/>
    </row>
    <row r="135" spans="1:43" ht="16.5" thickBot="1" x14ac:dyDescent="0.3">
      <c r="A135" s="31">
        <f t="shared" si="13"/>
        <v>14</v>
      </c>
      <c r="B135" s="32">
        <v>43435</v>
      </c>
      <c r="C135" s="522">
        <v>43435.416666666664</v>
      </c>
      <c r="D135" s="28">
        <v>43435.625</v>
      </c>
      <c r="E135" s="28">
        <f t="shared" si="14"/>
        <v>43435.375</v>
      </c>
      <c r="F135" s="28">
        <f t="shared" si="15"/>
        <v>43435.333333333328</v>
      </c>
      <c r="G135" s="28">
        <f t="shared" si="16"/>
        <v>43435.291666666664</v>
      </c>
      <c r="H135" s="757">
        <v>14</v>
      </c>
      <c r="I135" s="523" t="s">
        <v>112</v>
      </c>
      <c r="J135" s="413" t="s">
        <v>18</v>
      </c>
      <c r="K135" s="700">
        <v>2</v>
      </c>
      <c r="L135" s="700">
        <v>0</v>
      </c>
      <c r="M135" s="763" t="s">
        <v>21</v>
      </c>
      <c r="N135" s="757"/>
      <c r="P135" s="110"/>
      <c r="R135" s="708">
        <f t="shared" si="17"/>
        <v>2</v>
      </c>
      <c r="S135" s="709">
        <f t="shared" si="18"/>
        <v>2</v>
      </c>
      <c r="T135" s="134">
        <v>1.4740000424385071</v>
      </c>
      <c r="U135" s="135">
        <v>1.34</v>
      </c>
      <c r="V135" s="142">
        <v>0.40374052062834814</v>
      </c>
      <c r="W135" s="111">
        <v>0.25144044277351629</v>
      </c>
      <c r="X135" s="143">
        <v>0.34349958152445631</v>
      </c>
      <c r="Y135" s="147">
        <v>2</v>
      </c>
      <c r="Z135" s="704">
        <v>0</v>
      </c>
      <c r="AA135" s="150"/>
      <c r="AB135" s="119"/>
      <c r="AC135" s="116"/>
      <c r="AD135"/>
      <c r="AF135" s="735"/>
      <c r="AG135" s="412"/>
      <c r="AH135" s="412"/>
      <c r="AM135" s="116"/>
      <c r="AN135" s="116"/>
      <c r="AO135" s="116"/>
      <c r="AP135" s="116"/>
      <c r="AQ135" s="116"/>
    </row>
    <row r="136" spans="1:43" ht="16.5" thickBot="1" x14ac:dyDescent="0.3">
      <c r="A136" s="31">
        <f t="shared" si="13"/>
        <v>14</v>
      </c>
      <c r="B136" s="32">
        <v>43435</v>
      </c>
      <c r="C136" s="522">
        <v>43435.416666666664</v>
      </c>
      <c r="D136" s="28">
        <v>43435.625</v>
      </c>
      <c r="E136" s="28">
        <f t="shared" si="14"/>
        <v>43435.375</v>
      </c>
      <c r="F136" s="28">
        <f t="shared" si="15"/>
        <v>43435.333333333328</v>
      </c>
      <c r="G136" s="28">
        <f t="shared" si="16"/>
        <v>43435.291666666664</v>
      </c>
      <c r="H136" s="757">
        <v>14</v>
      </c>
      <c r="I136" s="523" t="s">
        <v>114</v>
      </c>
      <c r="J136" s="414" t="s">
        <v>367</v>
      </c>
      <c r="K136" s="700">
        <v>3</v>
      </c>
      <c r="L136" s="700">
        <v>1</v>
      </c>
      <c r="M136" s="764" t="s">
        <v>8</v>
      </c>
      <c r="N136" s="757"/>
      <c r="P136" s="110"/>
      <c r="R136" s="708">
        <f t="shared" si="17"/>
        <v>3</v>
      </c>
      <c r="S136" s="709">
        <f t="shared" si="18"/>
        <v>0</v>
      </c>
      <c r="T136" s="134">
        <v>2.9040000472068783</v>
      </c>
      <c r="U136" s="135">
        <v>0.79714285714285715</v>
      </c>
      <c r="V136" s="142">
        <v>0.77280255561654199</v>
      </c>
      <c r="W136" s="111">
        <v>0.124808729181856</v>
      </c>
      <c r="X136" s="143">
        <v>7.3470072318154431E-2</v>
      </c>
      <c r="Y136" s="147">
        <v>3</v>
      </c>
      <c r="Z136" s="704">
        <v>1</v>
      </c>
      <c r="AA136" s="150"/>
      <c r="AB136" s="119"/>
      <c r="AC136" s="116"/>
      <c r="AD136"/>
      <c r="AF136" s="735"/>
      <c r="AG136" s="412"/>
      <c r="AH136" s="412"/>
      <c r="AM136" s="116"/>
      <c r="AN136" s="116"/>
      <c r="AO136" s="116"/>
      <c r="AP136" s="116"/>
      <c r="AQ136" s="116"/>
    </row>
    <row r="137" spans="1:43" ht="16.5" thickBot="1" x14ac:dyDescent="0.3">
      <c r="A137" s="31">
        <f t="shared" si="13"/>
        <v>14</v>
      </c>
      <c r="B137" s="32">
        <v>43435</v>
      </c>
      <c r="C137" s="522">
        <v>43435.416666666664</v>
      </c>
      <c r="D137" s="28">
        <v>43435.625</v>
      </c>
      <c r="E137" s="28">
        <f t="shared" si="14"/>
        <v>43435.375</v>
      </c>
      <c r="F137" s="28">
        <f t="shared" si="15"/>
        <v>43435.333333333328</v>
      </c>
      <c r="G137" s="28">
        <f t="shared" si="16"/>
        <v>43435.291666666664</v>
      </c>
      <c r="H137" s="757">
        <v>14</v>
      </c>
      <c r="I137" s="523" t="s">
        <v>406</v>
      </c>
      <c r="J137" s="723" t="s">
        <v>19</v>
      </c>
      <c r="K137" s="700">
        <v>0</v>
      </c>
      <c r="L137" s="700">
        <v>3</v>
      </c>
      <c r="M137" s="761" t="s">
        <v>366</v>
      </c>
      <c r="N137" s="757"/>
      <c r="P137" s="110"/>
      <c r="R137" s="708">
        <f t="shared" si="17"/>
        <v>1</v>
      </c>
      <c r="S137" s="709">
        <f t="shared" si="18"/>
        <v>2</v>
      </c>
      <c r="T137" s="134">
        <v>1.1882857567242215</v>
      </c>
      <c r="U137" s="135">
        <v>1.5400000000000003</v>
      </c>
      <c r="V137" s="142">
        <v>0.29346183170570878</v>
      </c>
      <c r="W137" s="111">
        <v>0.25206991269290185</v>
      </c>
      <c r="X137" s="143">
        <v>0.45315578710573134</v>
      </c>
      <c r="Y137" s="147">
        <v>0</v>
      </c>
      <c r="Z137" s="704">
        <v>3</v>
      </c>
      <c r="AA137" s="150"/>
      <c r="AB137" s="119"/>
      <c r="AC137" s="116"/>
      <c r="AD137"/>
      <c r="AF137" s="735"/>
      <c r="AG137" s="412"/>
      <c r="AH137" s="412"/>
      <c r="AM137" s="116"/>
      <c r="AN137" s="116"/>
      <c r="AO137" s="116"/>
      <c r="AP137" s="116"/>
      <c r="AQ137" s="116"/>
    </row>
    <row r="138" spans="1:43" ht="16.5" thickBot="1" x14ac:dyDescent="0.3">
      <c r="A138" s="31">
        <f t="shared" si="13"/>
        <v>14</v>
      </c>
      <c r="B138" s="32">
        <v>43435</v>
      </c>
      <c r="C138" s="522">
        <v>43435.520833333336</v>
      </c>
      <c r="D138" s="28">
        <v>43435.729166666664</v>
      </c>
      <c r="E138" s="28">
        <f t="shared" si="14"/>
        <v>43435.479166666672</v>
      </c>
      <c r="F138" s="28">
        <f t="shared" si="15"/>
        <v>43435.4375</v>
      </c>
      <c r="G138" s="28">
        <f t="shared" si="16"/>
        <v>43435.395833333336</v>
      </c>
      <c r="H138" s="757">
        <v>14</v>
      </c>
      <c r="I138" s="523" t="s">
        <v>115</v>
      </c>
      <c r="J138" s="413" t="s">
        <v>20</v>
      </c>
      <c r="K138" s="700">
        <v>2</v>
      </c>
      <c r="L138" s="700">
        <v>2</v>
      </c>
      <c r="M138" s="763" t="s">
        <v>363</v>
      </c>
      <c r="N138" s="757"/>
      <c r="P138" s="110"/>
      <c r="R138" s="708">
        <f t="shared" si="17"/>
        <v>1</v>
      </c>
      <c r="S138" s="709">
        <f t="shared" si="18"/>
        <v>2</v>
      </c>
      <c r="T138" s="134">
        <v>1.1440000287294387</v>
      </c>
      <c r="U138" s="135">
        <v>1.6400000000000001</v>
      </c>
      <c r="V138" s="142">
        <v>0.26574060403258432</v>
      </c>
      <c r="W138" s="111">
        <v>0.24486532418868151</v>
      </c>
      <c r="X138" s="143">
        <v>0.4876712299821796</v>
      </c>
      <c r="Y138" s="147">
        <v>2</v>
      </c>
      <c r="Z138" s="704">
        <v>2</v>
      </c>
      <c r="AA138" s="150"/>
      <c r="AB138" s="119"/>
      <c r="AC138" s="116"/>
      <c r="AD138"/>
      <c r="AF138" s="735"/>
      <c r="AG138" s="412"/>
      <c r="AH138" s="412"/>
      <c r="AM138" s="116"/>
      <c r="AN138" s="116"/>
      <c r="AO138" s="116"/>
      <c r="AP138" s="116"/>
      <c r="AQ138" s="116"/>
    </row>
    <row r="139" spans="1:43" ht="16.5" thickBot="1" x14ac:dyDescent="0.3">
      <c r="A139" s="31">
        <f t="shared" si="13"/>
        <v>14</v>
      </c>
      <c r="B139" s="32">
        <v>43436</v>
      </c>
      <c r="C139" s="522">
        <v>43436.291666666664</v>
      </c>
      <c r="D139" s="28">
        <v>43436.5</v>
      </c>
      <c r="E139" s="28">
        <f t="shared" si="14"/>
        <v>43436.25</v>
      </c>
      <c r="F139" s="28">
        <f t="shared" si="15"/>
        <v>43436.208333333328</v>
      </c>
      <c r="G139" s="28">
        <f t="shared" si="16"/>
        <v>43436.166666666664</v>
      </c>
      <c r="H139" s="757">
        <v>14</v>
      </c>
      <c r="I139" s="523" t="s">
        <v>109</v>
      </c>
      <c r="J139" s="723" t="s">
        <v>12</v>
      </c>
      <c r="K139" s="700">
        <v>2</v>
      </c>
      <c r="L139" s="700">
        <v>0</v>
      </c>
      <c r="M139" s="761" t="s">
        <v>16</v>
      </c>
      <c r="N139" s="757"/>
      <c r="P139" s="110"/>
      <c r="R139" s="708">
        <f t="shared" si="17"/>
        <v>2</v>
      </c>
      <c r="S139" s="709">
        <f t="shared" si="18"/>
        <v>1</v>
      </c>
      <c r="T139" s="134">
        <v>2.3540000352859494</v>
      </c>
      <c r="U139" s="135">
        <v>0.94000000000000006</v>
      </c>
      <c r="V139" s="142">
        <v>0.67806074354976964</v>
      </c>
      <c r="W139" s="111">
        <v>0.17748580731734689</v>
      </c>
      <c r="X139" s="143">
        <v>0.13387299028078417</v>
      </c>
      <c r="Y139" s="147">
        <v>2</v>
      </c>
      <c r="Z139" s="704">
        <v>0</v>
      </c>
      <c r="AA139" s="150"/>
      <c r="AB139" s="119"/>
      <c r="AC139" s="116"/>
      <c r="AD139"/>
      <c r="AF139" s="735"/>
      <c r="AG139" s="412"/>
      <c r="AH139" s="412"/>
      <c r="AM139" s="116"/>
      <c r="AN139" s="116"/>
      <c r="AO139" s="116"/>
      <c r="AP139" s="116"/>
      <c r="AQ139" s="116"/>
    </row>
    <row r="140" spans="1:43" ht="16.5" thickBot="1" x14ac:dyDescent="0.3">
      <c r="A140" s="31">
        <f t="shared" si="13"/>
        <v>14</v>
      </c>
      <c r="B140" s="32">
        <v>43436</v>
      </c>
      <c r="C140" s="522">
        <v>43436.378472222219</v>
      </c>
      <c r="D140" s="28">
        <v>43436.586805555555</v>
      </c>
      <c r="E140" s="28">
        <f t="shared" si="14"/>
        <v>43436.336805555555</v>
      </c>
      <c r="F140" s="28">
        <f t="shared" si="15"/>
        <v>43436.295138888883</v>
      </c>
      <c r="G140" s="28">
        <f t="shared" si="16"/>
        <v>43436.253472222219</v>
      </c>
      <c r="H140" s="757">
        <v>14</v>
      </c>
      <c r="I140" s="523" t="s">
        <v>107</v>
      </c>
      <c r="J140" s="413" t="s">
        <v>7</v>
      </c>
      <c r="K140" s="700">
        <v>4</v>
      </c>
      <c r="L140" s="700">
        <v>2</v>
      </c>
      <c r="M140" s="763" t="s">
        <v>364</v>
      </c>
      <c r="N140" s="757"/>
      <c r="P140" s="110"/>
      <c r="R140" s="708">
        <f t="shared" si="17"/>
        <v>2</v>
      </c>
      <c r="S140" s="709">
        <f t="shared" si="18"/>
        <v>2</v>
      </c>
      <c r="T140" s="134">
        <v>1.9140000388622285</v>
      </c>
      <c r="U140" s="135">
        <v>1.84</v>
      </c>
      <c r="V140" s="142">
        <v>0.40401929614601384</v>
      </c>
      <c r="W140" s="111">
        <v>0.21419128889081079</v>
      </c>
      <c r="X140" s="143">
        <v>0.37531808734424121</v>
      </c>
      <c r="Y140" s="147">
        <v>4</v>
      </c>
      <c r="Z140" s="704">
        <v>2</v>
      </c>
      <c r="AA140" s="150"/>
      <c r="AB140" s="119"/>
      <c r="AC140" s="116"/>
      <c r="AD140"/>
      <c r="AF140" s="735"/>
      <c r="AG140" s="412"/>
      <c r="AH140" s="412"/>
      <c r="AM140" s="116"/>
      <c r="AN140" s="116"/>
      <c r="AO140" s="116"/>
      <c r="AP140" s="116"/>
      <c r="AQ140" s="116"/>
    </row>
    <row r="141" spans="1:43" ht="16.5" thickBot="1" x14ac:dyDescent="0.3">
      <c r="A141" s="33">
        <f t="shared" si="13"/>
        <v>14</v>
      </c>
      <c r="B141" s="34">
        <v>43436</v>
      </c>
      <c r="C141" s="524">
        <v>43436.46875</v>
      </c>
      <c r="D141" s="35">
        <v>43436.677083333336</v>
      </c>
      <c r="E141" s="35">
        <f t="shared" si="14"/>
        <v>43436.427083333336</v>
      </c>
      <c r="F141" s="35">
        <f t="shared" si="15"/>
        <v>43436.385416666664</v>
      </c>
      <c r="G141" s="35">
        <f t="shared" si="16"/>
        <v>43436.34375</v>
      </c>
      <c r="H141" s="758">
        <v>14</v>
      </c>
      <c r="I141" s="525" t="s">
        <v>113</v>
      </c>
      <c r="J141" s="724" t="s">
        <v>15</v>
      </c>
      <c r="K141" s="700">
        <v>1</v>
      </c>
      <c r="L141" s="700">
        <v>0</v>
      </c>
      <c r="M141" s="762" t="s">
        <v>14</v>
      </c>
      <c r="N141" s="758"/>
      <c r="O141" s="120"/>
      <c r="P141" s="121"/>
      <c r="Q141" s="120"/>
      <c r="R141" s="710">
        <f t="shared" si="17"/>
        <v>2</v>
      </c>
      <c r="S141" s="711">
        <f t="shared" si="18"/>
        <v>0</v>
      </c>
      <c r="T141" s="136">
        <v>2.2440000197887415</v>
      </c>
      <c r="U141" s="137">
        <v>0.7400000000000001</v>
      </c>
      <c r="V141" s="144">
        <v>0.70729719922337919</v>
      </c>
      <c r="W141" s="122">
        <v>0.17662182658410211</v>
      </c>
      <c r="X141" s="145">
        <v>0.10780973629099772</v>
      </c>
      <c r="Y141" s="148">
        <v>1</v>
      </c>
      <c r="Z141" s="705">
        <v>0</v>
      </c>
      <c r="AA141" s="151"/>
      <c r="AB141" s="123"/>
      <c r="AC141" s="116"/>
      <c r="AD141"/>
      <c r="AF141" s="735"/>
      <c r="AG141" s="412"/>
      <c r="AH141" s="412"/>
      <c r="AM141" s="116"/>
      <c r="AN141" s="116"/>
      <c r="AO141" s="116"/>
      <c r="AP141" s="116"/>
      <c r="AQ141" s="116"/>
    </row>
    <row r="142" spans="1:43" ht="16.5" thickBot="1" x14ac:dyDescent="0.3">
      <c r="A142" s="29">
        <f>INT(_xlfn.DAYS(B142,DATE(2018,8,8))/7)-1</f>
        <v>15</v>
      </c>
      <c r="B142" s="30">
        <v>43438</v>
      </c>
      <c r="C142" s="520">
        <v>43438.614583333336</v>
      </c>
      <c r="D142" s="27">
        <v>43438.822916666664</v>
      </c>
      <c r="E142" s="27">
        <f t="shared" si="14"/>
        <v>43438.572916666672</v>
      </c>
      <c r="F142" s="27">
        <f t="shared" si="15"/>
        <v>43438.53125</v>
      </c>
      <c r="G142" s="27">
        <f t="shared" si="16"/>
        <v>43438.489583333336</v>
      </c>
      <c r="H142" s="756">
        <v>15</v>
      </c>
      <c r="I142" s="521" t="s">
        <v>426</v>
      </c>
      <c r="J142" s="722" t="s">
        <v>8</v>
      </c>
      <c r="K142" s="700">
        <v>2</v>
      </c>
      <c r="L142" s="700">
        <v>1</v>
      </c>
      <c r="M142" s="760" t="s">
        <v>17</v>
      </c>
      <c r="N142" s="756"/>
      <c r="O142" s="117"/>
      <c r="P142" s="128"/>
      <c r="Q142" s="117"/>
      <c r="R142" s="706">
        <f t="shared" si="17"/>
        <v>1</v>
      </c>
      <c r="S142" s="707">
        <f t="shared" si="18"/>
        <v>0</v>
      </c>
      <c r="T142" s="132">
        <v>1.232571451936449</v>
      </c>
      <c r="U142" s="133">
        <v>0.56857142857142873</v>
      </c>
      <c r="V142" s="140">
        <v>0.52568688251065421</v>
      </c>
      <c r="W142" s="118">
        <v>0.30274224243736308</v>
      </c>
      <c r="X142" s="141">
        <v>0.17127401903958123</v>
      </c>
      <c r="Y142" s="146">
        <v>2</v>
      </c>
      <c r="Z142" s="703">
        <v>1</v>
      </c>
      <c r="AA142" s="149"/>
      <c r="AB142" s="129"/>
      <c r="AC142" s="116"/>
      <c r="AD142"/>
      <c r="AF142" s="735"/>
      <c r="AG142" s="412"/>
      <c r="AH142" s="412"/>
      <c r="AM142" s="116"/>
      <c r="AN142" s="116"/>
      <c r="AO142" s="116"/>
      <c r="AP142" s="116"/>
      <c r="AQ142" s="116"/>
    </row>
    <row r="143" spans="1:43" ht="16.5" thickBot="1" x14ac:dyDescent="0.3">
      <c r="A143" s="31">
        <f t="shared" ref="A143:A191" si="19">INT(_xlfn.DAYS(B143,DATE(2018,8,8))/7)-1</f>
        <v>15</v>
      </c>
      <c r="B143" s="32">
        <v>43438</v>
      </c>
      <c r="C143" s="522">
        <v>43438.614583333336</v>
      </c>
      <c r="D143" s="28">
        <v>43438.822916666664</v>
      </c>
      <c r="E143" s="28">
        <f t="shared" si="14"/>
        <v>43438.572916666672</v>
      </c>
      <c r="F143" s="28">
        <f t="shared" si="15"/>
        <v>43438.53125</v>
      </c>
      <c r="G143" s="28">
        <f t="shared" si="16"/>
        <v>43438.489583333336</v>
      </c>
      <c r="H143" s="757">
        <v>15</v>
      </c>
      <c r="I143" s="523" t="s">
        <v>336</v>
      </c>
      <c r="J143" s="413" t="s">
        <v>9</v>
      </c>
      <c r="K143" s="700">
        <v>3</v>
      </c>
      <c r="L143" s="700">
        <v>1</v>
      </c>
      <c r="M143" s="763" t="s">
        <v>13</v>
      </c>
      <c r="N143" s="757"/>
      <c r="P143" s="110"/>
      <c r="R143" s="708">
        <f t="shared" si="17"/>
        <v>0</v>
      </c>
      <c r="S143" s="709">
        <f t="shared" si="18"/>
        <v>1</v>
      </c>
      <c r="T143" s="134">
        <v>0.57257145730086756</v>
      </c>
      <c r="U143" s="135">
        <v>0.86857142857142855</v>
      </c>
      <c r="V143" s="142">
        <v>0.22742940935699488</v>
      </c>
      <c r="W143" s="111">
        <v>0.36981837753425373</v>
      </c>
      <c r="X143" s="143">
        <v>0.40271501113462832</v>
      </c>
      <c r="Y143" s="147">
        <v>3</v>
      </c>
      <c r="Z143" s="704">
        <v>1</v>
      </c>
      <c r="AA143" s="150"/>
      <c r="AB143" s="119"/>
      <c r="AC143" s="116"/>
      <c r="AD143"/>
      <c r="AF143" s="735"/>
      <c r="AG143" s="412"/>
      <c r="AH143" s="412"/>
      <c r="AM143" s="116"/>
      <c r="AN143" s="116"/>
      <c r="AO143" s="116"/>
      <c r="AP143" s="116"/>
      <c r="AQ143" s="116"/>
    </row>
    <row r="144" spans="1:43" ht="16.5" thickBot="1" x14ac:dyDescent="0.3">
      <c r="A144" s="31">
        <f t="shared" si="19"/>
        <v>15</v>
      </c>
      <c r="B144" s="32">
        <v>43438</v>
      </c>
      <c r="C144" s="522">
        <v>43438.614583333336</v>
      </c>
      <c r="D144" s="730">
        <v>43438.822916666664</v>
      </c>
      <c r="E144" s="730">
        <f t="shared" si="14"/>
        <v>43438.572916666672</v>
      </c>
      <c r="F144" s="730">
        <f t="shared" si="15"/>
        <v>43438.53125</v>
      </c>
      <c r="G144" s="730">
        <f t="shared" si="16"/>
        <v>43438.489583333336</v>
      </c>
      <c r="H144" s="757">
        <v>15</v>
      </c>
      <c r="I144" s="523" t="s">
        <v>340</v>
      </c>
      <c r="J144" s="413" t="s">
        <v>366</v>
      </c>
      <c r="K144" s="700">
        <v>3</v>
      </c>
      <c r="L144" s="700">
        <v>1</v>
      </c>
      <c r="M144" s="763" t="s">
        <v>11</v>
      </c>
      <c r="N144" s="757"/>
      <c r="P144" s="110"/>
      <c r="R144" s="708">
        <f t="shared" si="17"/>
        <v>2</v>
      </c>
      <c r="S144" s="709">
        <f t="shared" si="18"/>
        <v>1</v>
      </c>
      <c r="T144" s="134">
        <v>1.562571498428073</v>
      </c>
      <c r="U144" s="135">
        <v>0.81142857142857161</v>
      </c>
      <c r="V144" s="142">
        <v>0.55017194294849248</v>
      </c>
      <c r="W144" s="111">
        <v>0.25429155493075029</v>
      </c>
      <c r="X144" s="143">
        <v>0.19434531442816319</v>
      </c>
      <c r="Y144" s="147">
        <v>3</v>
      </c>
      <c r="Z144" s="704">
        <v>1</v>
      </c>
      <c r="AA144" s="150"/>
      <c r="AB144" s="119"/>
      <c r="AC144" s="116"/>
      <c r="AD144"/>
      <c r="AF144" s="735"/>
      <c r="AG144" s="412"/>
      <c r="AH144" s="412"/>
      <c r="AM144" s="116"/>
      <c r="AN144" s="116"/>
      <c r="AO144" s="116"/>
      <c r="AP144" s="116"/>
      <c r="AQ144" s="116"/>
    </row>
    <row r="145" spans="1:43" ht="16.5" thickBot="1" x14ac:dyDescent="0.3">
      <c r="A145" s="31">
        <f t="shared" si="19"/>
        <v>15</v>
      </c>
      <c r="B145" s="32">
        <v>43438</v>
      </c>
      <c r="C145" s="522">
        <v>43438.625</v>
      </c>
      <c r="D145" s="28">
        <v>43438.833333333336</v>
      </c>
      <c r="E145" s="28">
        <f t="shared" si="14"/>
        <v>43438.583333333336</v>
      </c>
      <c r="F145" s="28">
        <f t="shared" si="15"/>
        <v>43438.541666666664</v>
      </c>
      <c r="G145" s="28">
        <f t="shared" si="16"/>
        <v>43438.5</v>
      </c>
      <c r="H145" s="757">
        <v>15</v>
      </c>
      <c r="I145" s="523" t="s">
        <v>339</v>
      </c>
      <c r="J145" s="723" t="s">
        <v>21</v>
      </c>
      <c r="K145" s="700">
        <v>1</v>
      </c>
      <c r="L145" s="700">
        <v>2</v>
      </c>
      <c r="M145" s="761" t="s">
        <v>367</v>
      </c>
      <c r="N145" s="757"/>
      <c r="O145" s="731"/>
      <c r="P145" s="732"/>
      <c r="Q145" s="731"/>
      <c r="R145" s="733">
        <f t="shared" si="17"/>
        <v>0</v>
      </c>
      <c r="S145" s="709">
        <f t="shared" si="18"/>
        <v>2</v>
      </c>
      <c r="T145" s="134">
        <v>0.24257144359179905</v>
      </c>
      <c r="U145" s="135">
        <v>1.9685714285714286</v>
      </c>
      <c r="V145" s="142">
        <v>3.7531760118381226E-2</v>
      </c>
      <c r="W145" s="734">
        <v>0.16848765402128663</v>
      </c>
      <c r="X145" s="143">
        <v>0.7898131248054362</v>
      </c>
      <c r="Y145" s="147">
        <v>1</v>
      </c>
      <c r="Z145" s="704">
        <v>2</v>
      </c>
      <c r="AA145" s="150"/>
      <c r="AB145" s="119"/>
      <c r="AC145" s="116"/>
      <c r="AD145"/>
      <c r="AF145" s="735"/>
      <c r="AG145" s="412"/>
      <c r="AH145" s="412"/>
      <c r="AM145" s="116"/>
      <c r="AN145" s="116"/>
      <c r="AO145" s="116"/>
      <c r="AP145" s="116"/>
      <c r="AQ145" s="116"/>
    </row>
    <row r="146" spans="1:43" ht="16.5" thickBot="1" x14ac:dyDescent="0.3">
      <c r="A146" s="31">
        <f t="shared" si="19"/>
        <v>16</v>
      </c>
      <c r="B146" s="32">
        <v>43439</v>
      </c>
      <c r="C146" s="522">
        <v>43439.614583333336</v>
      </c>
      <c r="D146" s="28">
        <v>43439.822916666664</v>
      </c>
      <c r="E146" s="28">
        <f t="shared" si="14"/>
        <v>43439.572916666672</v>
      </c>
      <c r="F146" s="28">
        <f t="shared" si="15"/>
        <v>43439.53125</v>
      </c>
      <c r="G146" s="28">
        <f t="shared" si="16"/>
        <v>43439.489583333336</v>
      </c>
      <c r="H146" s="757">
        <v>15</v>
      </c>
      <c r="I146" s="523" t="s">
        <v>343</v>
      </c>
      <c r="J146" s="414" t="s">
        <v>10</v>
      </c>
      <c r="K146" s="700">
        <v>1</v>
      </c>
      <c r="L146" s="700">
        <v>3</v>
      </c>
      <c r="M146" s="764" t="s">
        <v>15</v>
      </c>
      <c r="N146" s="757"/>
      <c r="P146" s="110"/>
      <c r="R146" s="708">
        <f t="shared" si="17"/>
        <v>0</v>
      </c>
      <c r="S146" s="709">
        <f t="shared" si="18"/>
        <v>2</v>
      </c>
      <c r="T146" s="134">
        <v>0.38542858644894185</v>
      </c>
      <c r="U146" s="135">
        <v>1.868571428571429</v>
      </c>
      <c r="V146" s="142">
        <v>6.8051837322804898E-2</v>
      </c>
      <c r="W146" s="111">
        <v>0.19533665255920152</v>
      </c>
      <c r="X146" s="143">
        <v>0.73346208032533144</v>
      </c>
      <c r="Y146" s="147">
        <v>1</v>
      </c>
      <c r="Z146" s="704">
        <v>3</v>
      </c>
      <c r="AA146" s="150"/>
      <c r="AB146" s="119"/>
      <c r="AC146" s="116"/>
      <c r="AD146"/>
      <c r="AF146" s="735"/>
      <c r="AG146" s="412"/>
      <c r="AH146" s="412"/>
      <c r="AM146" s="116"/>
      <c r="AN146" s="116"/>
      <c r="AO146" s="116"/>
      <c r="AP146" s="116"/>
      <c r="AQ146" s="116"/>
    </row>
    <row r="147" spans="1:43" ht="16.5" thickBot="1" x14ac:dyDescent="0.3">
      <c r="A147" s="31">
        <f t="shared" si="19"/>
        <v>16</v>
      </c>
      <c r="B147" s="32">
        <v>43439</v>
      </c>
      <c r="C147" s="522">
        <v>43439.614583333336</v>
      </c>
      <c r="D147" s="28">
        <v>43439.822916666664</v>
      </c>
      <c r="E147" s="28">
        <f t="shared" si="14"/>
        <v>43439.572916666672</v>
      </c>
      <c r="F147" s="28">
        <f t="shared" si="15"/>
        <v>43439.53125</v>
      </c>
      <c r="G147" s="28">
        <f t="shared" si="16"/>
        <v>43439.489583333336</v>
      </c>
      <c r="H147" s="757">
        <v>15</v>
      </c>
      <c r="I147" s="523" t="s">
        <v>337</v>
      </c>
      <c r="J147" s="723" t="s">
        <v>14</v>
      </c>
      <c r="K147" s="700">
        <v>1</v>
      </c>
      <c r="L147" s="700">
        <v>1</v>
      </c>
      <c r="M147" s="761" t="s">
        <v>19</v>
      </c>
      <c r="N147" s="757"/>
      <c r="P147" s="110"/>
      <c r="R147" s="708">
        <f t="shared" si="17"/>
        <v>1</v>
      </c>
      <c r="S147" s="709">
        <f t="shared" si="18"/>
        <v>1</v>
      </c>
      <c r="T147" s="134">
        <v>0.79257145551272812</v>
      </c>
      <c r="U147" s="135">
        <v>0.81142857142857161</v>
      </c>
      <c r="V147" s="142">
        <v>0.3182121169540349</v>
      </c>
      <c r="W147" s="111">
        <v>0.35275458793507908</v>
      </c>
      <c r="X147" s="143">
        <v>0.32899104772041576</v>
      </c>
      <c r="Y147" s="147">
        <v>1</v>
      </c>
      <c r="Z147" s="704">
        <v>1</v>
      </c>
      <c r="AA147" s="150"/>
      <c r="AB147" s="119"/>
      <c r="AC147" s="116"/>
      <c r="AD147"/>
      <c r="AF147" s="735"/>
      <c r="AG147" s="412"/>
      <c r="AH147" s="412"/>
      <c r="AM147" s="116"/>
      <c r="AN147" s="116"/>
      <c r="AO147" s="116"/>
      <c r="AP147" s="116"/>
      <c r="AQ147" s="116"/>
    </row>
    <row r="148" spans="1:43" ht="16.5" thickBot="1" x14ac:dyDescent="0.3">
      <c r="A148" s="31">
        <f t="shared" si="19"/>
        <v>16</v>
      </c>
      <c r="B148" s="32">
        <v>43439</v>
      </c>
      <c r="C148" s="522">
        <v>43439.614583333336</v>
      </c>
      <c r="D148" s="28">
        <v>43439.822916666664</v>
      </c>
      <c r="E148" s="28">
        <f t="shared" si="14"/>
        <v>43439.572916666672</v>
      </c>
      <c r="F148" s="28">
        <f t="shared" si="15"/>
        <v>43439.53125</v>
      </c>
      <c r="G148" s="28">
        <f t="shared" si="16"/>
        <v>43439.489583333336</v>
      </c>
      <c r="H148" s="757">
        <v>15</v>
      </c>
      <c r="I148" s="523" t="s">
        <v>341</v>
      </c>
      <c r="J148" s="413" t="s">
        <v>16</v>
      </c>
      <c r="K148" s="700">
        <v>1</v>
      </c>
      <c r="L148" s="700">
        <v>1</v>
      </c>
      <c r="M148" s="763" t="s">
        <v>18</v>
      </c>
      <c r="N148" s="757"/>
      <c r="P148" s="110"/>
      <c r="R148" s="708">
        <f t="shared" si="17"/>
        <v>1</v>
      </c>
      <c r="S148" s="709">
        <f t="shared" si="18"/>
        <v>1</v>
      </c>
      <c r="T148" s="134">
        <v>0.90257147100993596</v>
      </c>
      <c r="U148" s="135">
        <v>1.1114285714285714</v>
      </c>
      <c r="V148" s="142">
        <v>0.29308791513837468</v>
      </c>
      <c r="W148" s="111">
        <v>0.30488707341024651</v>
      </c>
      <c r="X148" s="143">
        <v>0.40182241008178948</v>
      </c>
      <c r="Y148" s="147">
        <v>1</v>
      </c>
      <c r="Z148" s="704">
        <v>1</v>
      </c>
      <c r="AA148" s="150"/>
      <c r="AB148" s="119"/>
      <c r="AC148" s="116"/>
      <c r="AD148"/>
      <c r="AF148" s="735"/>
      <c r="AG148" s="412"/>
      <c r="AH148" s="412"/>
      <c r="AM148" s="116"/>
      <c r="AN148" s="116"/>
      <c r="AO148" s="116"/>
      <c r="AP148" s="116"/>
      <c r="AQ148" s="116"/>
    </row>
    <row r="149" spans="1:43" ht="16.5" thickBot="1" x14ac:dyDescent="0.3">
      <c r="A149" s="31">
        <f t="shared" si="19"/>
        <v>16</v>
      </c>
      <c r="B149" s="32">
        <v>43439</v>
      </c>
      <c r="C149" s="522">
        <v>43439.614583333336</v>
      </c>
      <c r="D149" s="730">
        <v>43439.822916666664</v>
      </c>
      <c r="E149" s="730">
        <f t="shared" si="14"/>
        <v>43439.572916666672</v>
      </c>
      <c r="F149" s="730">
        <f t="shared" si="15"/>
        <v>43439.53125</v>
      </c>
      <c r="G149" s="730">
        <f t="shared" si="16"/>
        <v>43439.489583333336</v>
      </c>
      <c r="H149" s="757">
        <v>15</v>
      </c>
      <c r="I149" s="523" t="s">
        <v>338</v>
      </c>
      <c r="J149" s="413" t="s">
        <v>365</v>
      </c>
      <c r="K149" s="700">
        <v>2</v>
      </c>
      <c r="L149" s="700">
        <v>1</v>
      </c>
      <c r="M149" s="763" t="s">
        <v>12</v>
      </c>
      <c r="N149" s="757"/>
      <c r="P149" s="110"/>
      <c r="R149" s="708">
        <f t="shared" si="17"/>
        <v>0</v>
      </c>
      <c r="S149" s="709">
        <f t="shared" si="18"/>
        <v>1</v>
      </c>
      <c r="T149" s="134">
        <v>0.63828573660765375</v>
      </c>
      <c r="U149" s="135">
        <v>1.3685714285714285</v>
      </c>
      <c r="V149" s="142">
        <v>0.1738762508879991</v>
      </c>
      <c r="W149" s="111">
        <v>0.28009395238641377</v>
      </c>
      <c r="X149" s="143">
        <v>0.54547953930178628</v>
      </c>
      <c r="Y149" s="147">
        <v>2</v>
      </c>
      <c r="Z149" s="704">
        <v>1</v>
      </c>
      <c r="AA149" s="150"/>
      <c r="AB149" s="119"/>
      <c r="AC149" s="116"/>
      <c r="AD149"/>
      <c r="AF149" s="735"/>
      <c r="AG149" s="412"/>
      <c r="AH149" s="412"/>
      <c r="AM149" s="116"/>
      <c r="AN149" s="116"/>
      <c r="AO149" s="116"/>
      <c r="AP149" s="116"/>
      <c r="AQ149" s="116"/>
    </row>
    <row r="150" spans="1:43" ht="16.5" thickBot="1" x14ac:dyDescent="0.3">
      <c r="A150" s="31">
        <f t="shared" si="19"/>
        <v>16</v>
      </c>
      <c r="B150" s="32">
        <v>43439</v>
      </c>
      <c r="C150" s="522">
        <v>43439.625</v>
      </c>
      <c r="D150" s="28">
        <v>43439.833333333336</v>
      </c>
      <c r="E150" s="28">
        <f t="shared" si="14"/>
        <v>43439.583333333336</v>
      </c>
      <c r="F150" s="28">
        <f t="shared" si="15"/>
        <v>43439.541666666664</v>
      </c>
      <c r="G150" s="28">
        <f t="shared" si="16"/>
        <v>43439.5</v>
      </c>
      <c r="H150" s="757">
        <v>15</v>
      </c>
      <c r="I150" s="523" t="s">
        <v>342</v>
      </c>
      <c r="J150" s="723" t="s">
        <v>363</v>
      </c>
      <c r="K150" s="700">
        <v>2</v>
      </c>
      <c r="L150" s="700">
        <v>2</v>
      </c>
      <c r="M150" s="761" t="s">
        <v>7</v>
      </c>
      <c r="N150" s="757"/>
      <c r="O150" s="731"/>
      <c r="P150" s="732"/>
      <c r="Q150" s="731"/>
      <c r="R150" s="733">
        <f t="shared" si="17"/>
        <v>1</v>
      </c>
      <c r="S150" s="709">
        <f t="shared" si="18"/>
        <v>2</v>
      </c>
      <c r="T150" s="134">
        <v>1.1554285965817312</v>
      </c>
      <c r="U150" s="135">
        <v>1.4685714285714286</v>
      </c>
      <c r="V150" s="142">
        <v>0.29767923315211547</v>
      </c>
      <c r="W150" s="734">
        <v>0.25870639826177805</v>
      </c>
      <c r="X150" s="143">
        <v>0.44259418102400366</v>
      </c>
      <c r="Y150" s="147">
        <v>2</v>
      </c>
      <c r="Z150" s="704">
        <v>2</v>
      </c>
      <c r="AA150" s="150"/>
      <c r="AB150" s="119"/>
      <c r="AC150" s="116"/>
      <c r="AD150"/>
      <c r="AF150" s="735"/>
      <c r="AG150" s="412"/>
      <c r="AH150" s="412"/>
      <c r="AM150" s="116"/>
      <c r="AN150" s="116"/>
      <c r="AO150" s="116"/>
      <c r="AP150" s="116"/>
      <c r="AQ150" s="116"/>
    </row>
    <row r="151" spans="1:43" ht="16.5" thickBot="1" x14ac:dyDescent="0.3">
      <c r="A151" s="33">
        <f t="shared" si="19"/>
        <v>16</v>
      </c>
      <c r="B151" s="34">
        <v>43439</v>
      </c>
      <c r="C151" s="524">
        <v>43439.625</v>
      </c>
      <c r="D151" s="35">
        <v>43439.833333333336</v>
      </c>
      <c r="E151" s="35">
        <f t="shared" si="14"/>
        <v>43439.583333333336</v>
      </c>
      <c r="F151" s="35">
        <f t="shared" si="15"/>
        <v>43439.541666666664</v>
      </c>
      <c r="G151" s="35">
        <f t="shared" si="16"/>
        <v>43439.5</v>
      </c>
      <c r="H151" s="758">
        <v>15</v>
      </c>
      <c r="I151" s="525" t="s">
        <v>344</v>
      </c>
      <c r="J151" s="724" t="s">
        <v>364</v>
      </c>
      <c r="K151" s="700">
        <v>3</v>
      </c>
      <c r="L151" s="700">
        <v>1</v>
      </c>
      <c r="M151" s="762" t="s">
        <v>20</v>
      </c>
      <c r="N151" s="758"/>
      <c r="O151" s="120"/>
      <c r="P151" s="121"/>
      <c r="Q151" s="120"/>
      <c r="R151" s="710">
        <f t="shared" si="17"/>
        <v>2</v>
      </c>
      <c r="S151" s="711">
        <f t="shared" si="18"/>
        <v>0</v>
      </c>
      <c r="T151" s="136">
        <v>1.6725714483601701</v>
      </c>
      <c r="U151" s="137">
        <v>0.51142857142857134</v>
      </c>
      <c r="V151" s="144">
        <v>0.65782860161119328</v>
      </c>
      <c r="W151" s="122">
        <v>0.23156178875932959</v>
      </c>
      <c r="X151" s="145">
        <v>0.10889561755948668</v>
      </c>
      <c r="Y151" s="148">
        <v>3</v>
      </c>
      <c r="Z151" s="705">
        <v>1</v>
      </c>
      <c r="AA151" s="151"/>
      <c r="AB151" s="123"/>
      <c r="AC151" s="116"/>
      <c r="AD151"/>
      <c r="AF151" s="735"/>
      <c r="AG151" s="412"/>
      <c r="AH151" s="412"/>
      <c r="AM151" s="116"/>
      <c r="AN151" s="116"/>
      <c r="AO151" s="116"/>
      <c r="AP151" s="116"/>
      <c r="AQ151" s="116"/>
    </row>
    <row r="152" spans="1:43" ht="16.5" thickBot="1" x14ac:dyDescent="0.3">
      <c r="A152" s="29">
        <f t="shared" si="19"/>
        <v>16</v>
      </c>
      <c r="B152" s="30">
        <v>43442</v>
      </c>
      <c r="C152" s="520">
        <v>43442.3125</v>
      </c>
      <c r="D152" s="27">
        <v>43442.520833333336</v>
      </c>
      <c r="E152" s="27">
        <f t="shared" si="14"/>
        <v>43442.270833333336</v>
      </c>
      <c r="F152" s="27">
        <f t="shared" si="15"/>
        <v>43442.229166666664</v>
      </c>
      <c r="G152" s="27">
        <f t="shared" si="16"/>
        <v>43442.1875</v>
      </c>
      <c r="H152" s="756">
        <v>16</v>
      </c>
      <c r="I152" s="521" t="s">
        <v>427</v>
      </c>
      <c r="J152" s="725" t="s">
        <v>8</v>
      </c>
      <c r="K152" s="700">
        <v>0</v>
      </c>
      <c r="L152" s="700">
        <v>4</v>
      </c>
      <c r="M152" s="765" t="s">
        <v>15</v>
      </c>
      <c r="N152" s="756"/>
      <c r="O152" s="117"/>
      <c r="P152" s="128"/>
      <c r="Q152" s="117"/>
      <c r="R152" s="706">
        <f t="shared" si="17"/>
        <v>0</v>
      </c>
      <c r="S152" s="707">
        <f t="shared" si="18"/>
        <v>2</v>
      </c>
      <c r="T152" s="132">
        <v>0.60542860105207996</v>
      </c>
      <c r="U152" s="133">
        <v>1.6685714285714288</v>
      </c>
      <c r="V152" s="140">
        <v>0.13126017362203435</v>
      </c>
      <c r="W152" s="118">
        <v>0.23624209242811375</v>
      </c>
      <c r="X152" s="141">
        <v>0.63080413709105865</v>
      </c>
      <c r="Y152" s="146">
        <v>0</v>
      </c>
      <c r="Z152" s="703">
        <v>4</v>
      </c>
      <c r="AA152" s="149"/>
      <c r="AB152" s="129"/>
      <c r="AC152" s="116"/>
      <c r="AD152"/>
      <c r="AF152" s="735"/>
      <c r="AG152" s="412"/>
      <c r="AH152" s="412"/>
      <c r="AM152" s="116"/>
      <c r="AN152" s="116"/>
      <c r="AO152" s="116"/>
      <c r="AP152" s="116"/>
      <c r="AQ152" s="116"/>
    </row>
    <row r="153" spans="1:43" ht="16.5" thickBot="1" x14ac:dyDescent="0.3">
      <c r="A153" s="31">
        <f t="shared" si="19"/>
        <v>16</v>
      </c>
      <c r="B153" s="32">
        <v>43442</v>
      </c>
      <c r="C153" s="522">
        <v>43442.416666666664</v>
      </c>
      <c r="D153" s="730">
        <v>43442.625</v>
      </c>
      <c r="E153" s="730">
        <f t="shared" si="14"/>
        <v>43442.375</v>
      </c>
      <c r="F153" s="730">
        <f t="shared" si="15"/>
        <v>43442.333333333328</v>
      </c>
      <c r="G153" s="730">
        <f t="shared" si="16"/>
        <v>43442.291666666664</v>
      </c>
      <c r="H153" s="757">
        <v>16</v>
      </c>
      <c r="I153" s="523" t="s">
        <v>116</v>
      </c>
      <c r="J153" s="723" t="s">
        <v>7</v>
      </c>
      <c r="K153" s="700">
        <v>1</v>
      </c>
      <c r="L153" s="700">
        <v>0</v>
      </c>
      <c r="M153" s="761" t="s">
        <v>17</v>
      </c>
      <c r="N153" s="757"/>
      <c r="O153" s="731"/>
      <c r="P153" s="732"/>
      <c r="Q153" s="731"/>
      <c r="R153" s="733">
        <f t="shared" si="17"/>
        <v>2</v>
      </c>
      <c r="S153" s="709">
        <f t="shared" si="18"/>
        <v>0</v>
      </c>
      <c r="T153" s="134">
        <v>2.0025714948517939</v>
      </c>
      <c r="U153" s="135">
        <v>0.41142857142857137</v>
      </c>
      <c r="V153" s="142">
        <v>0.75014584715036647</v>
      </c>
      <c r="W153" s="734">
        <v>0.17980692775319676</v>
      </c>
      <c r="X153" s="143">
        <v>6.5482130093814886E-2</v>
      </c>
      <c r="Y153" s="147">
        <v>1</v>
      </c>
      <c r="Z153" s="704">
        <v>0</v>
      </c>
      <c r="AA153" s="150"/>
      <c r="AB153" s="119"/>
      <c r="AC153" s="116"/>
      <c r="AD153"/>
      <c r="AF153" s="735"/>
      <c r="AG153" s="412"/>
      <c r="AH153" s="412"/>
      <c r="AM153" s="116"/>
      <c r="AN153" s="116"/>
      <c r="AO153" s="116"/>
      <c r="AP153" s="116"/>
      <c r="AQ153" s="116"/>
    </row>
    <row r="154" spans="1:43" ht="16.5" thickBot="1" x14ac:dyDescent="0.3">
      <c r="A154" s="31">
        <f t="shared" si="19"/>
        <v>16</v>
      </c>
      <c r="B154" s="32">
        <v>43442</v>
      </c>
      <c r="C154" s="522">
        <v>43442.416666666664</v>
      </c>
      <c r="D154" s="28">
        <v>43442.625</v>
      </c>
      <c r="E154" s="28">
        <f t="shared" si="14"/>
        <v>43442.375</v>
      </c>
      <c r="F154" s="28">
        <f t="shared" si="15"/>
        <v>43442.333333333328</v>
      </c>
      <c r="G154" s="28">
        <f t="shared" si="16"/>
        <v>43442.291666666664</v>
      </c>
      <c r="H154" s="757">
        <v>16</v>
      </c>
      <c r="I154" s="523" t="s">
        <v>122</v>
      </c>
      <c r="J154" s="723" t="s">
        <v>10</v>
      </c>
      <c r="K154" s="700">
        <v>1</v>
      </c>
      <c r="L154" s="700">
        <v>0</v>
      </c>
      <c r="M154" s="761" t="s">
        <v>9</v>
      </c>
      <c r="N154" s="757"/>
      <c r="P154" s="110"/>
      <c r="R154" s="708">
        <f t="shared" si="17"/>
        <v>1</v>
      </c>
      <c r="S154" s="709">
        <f t="shared" si="18"/>
        <v>1</v>
      </c>
      <c r="T154" s="134">
        <v>0.90257147100993596</v>
      </c>
      <c r="U154" s="135">
        <v>1.211428571428572</v>
      </c>
      <c r="V154" s="142">
        <v>0.27447640014030406</v>
      </c>
      <c r="W154" s="111">
        <v>0.29357540975499041</v>
      </c>
      <c r="X154" s="143">
        <v>0.43163830572136608</v>
      </c>
      <c r="Y154" s="147">
        <v>1</v>
      </c>
      <c r="Z154" s="704">
        <v>0</v>
      </c>
      <c r="AA154" s="150"/>
      <c r="AB154" s="119"/>
      <c r="AC154" s="116"/>
      <c r="AD154"/>
      <c r="AF154" s="735"/>
      <c r="AG154" s="412"/>
      <c r="AH154" s="412"/>
      <c r="AM154" s="116"/>
      <c r="AN154" s="116"/>
      <c r="AO154" s="116"/>
      <c r="AP154" s="116"/>
      <c r="AQ154" s="116"/>
    </row>
    <row r="155" spans="1:43" ht="16.5" thickBot="1" x14ac:dyDescent="0.3">
      <c r="A155" s="31">
        <f t="shared" si="19"/>
        <v>16</v>
      </c>
      <c r="B155" s="32">
        <v>43442</v>
      </c>
      <c r="C155" s="522">
        <v>43442.416666666664</v>
      </c>
      <c r="D155" s="28">
        <v>43442.625</v>
      </c>
      <c r="E155" s="28">
        <f t="shared" si="14"/>
        <v>43442.375</v>
      </c>
      <c r="F155" s="28">
        <f t="shared" si="15"/>
        <v>43442.333333333328</v>
      </c>
      <c r="G155" s="28">
        <f t="shared" si="16"/>
        <v>43442.291666666664</v>
      </c>
      <c r="H155" s="757">
        <v>16</v>
      </c>
      <c r="I155" s="523" t="s">
        <v>117</v>
      </c>
      <c r="J155" s="413" t="s">
        <v>11</v>
      </c>
      <c r="K155" s="700">
        <v>1</v>
      </c>
      <c r="L155" s="700">
        <v>0</v>
      </c>
      <c r="M155" s="763" t="s">
        <v>20</v>
      </c>
      <c r="N155" s="757"/>
      <c r="P155" s="110"/>
      <c r="R155" s="708">
        <f t="shared" si="17"/>
        <v>1</v>
      </c>
      <c r="S155" s="709">
        <f t="shared" si="18"/>
        <v>1</v>
      </c>
      <c r="T155" s="134">
        <v>0.93542859836987091</v>
      </c>
      <c r="U155" s="135">
        <v>0.96857142857142886</v>
      </c>
      <c r="V155" s="142">
        <v>0.33220213751532518</v>
      </c>
      <c r="W155" s="111">
        <v>0.31777487973133572</v>
      </c>
      <c r="X155" s="143">
        <v>0.34989943483696662</v>
      </c>
      <c r="Y155" s="147">
        <v>1</v>
      </c>
      <c r="Z155" s="704">
        <v>0</v>
      </c>
      <c r="AA155" s="150"/>
      <c r="AB155" s="119"/>
      <c r="AC155" s="116"/>
      <c r="AD155"/>
      <c r="AF155" s="735"/>
      <c r="AG155" s="412"/>
      <c r="AH155" s="412"/>
      <c r="AM155" s="116"/>
      <c r="AN155" s="116"/>
      <c r="AO155" s="116"/>
      <c r="AP155" s="116"/>
      <c r="AQ155" s="116"/>
    </row>
    <row r="156" spans="1:43" ht="16.5" thickBot="1" x14ac:dyDescent="0.3">
      <c r="A156" s="31">
        <f t="shared" si="19"/>
        <v>16</v>
      </c>
      <c r="B156" s="32">
        <v>43442</v>
      </c>
      <c r="C156" s="522">
        <v>43442.416666666664</v>
      </c>
      <c r="D156" s="28">
        <v>43442.625</v>
      </c>
      <c r="E156" s="28">
        <f t="shared" si="14"/>
        <v>43442.375</v>
      </c>
      <c r="F156" s="28">
        <f t="shared" si="15"/>
        <v>43442.333333333328</v>
      </c>
      <c r="G156" s="28">
        <f t="shared" si="16"/>
        <v>43442.291666666664</v>
      </c>
      <c r="H156" s="757">
        <v>16</v>
      </c>
      <c r="I156" s="523" t="s">
        <v>118</v>
      </c>
      <c r="J156" s="413" t="s">
        <v>363</v>
      </c>
      <c r="K156" s="700">
        <v>4</v>
      </c>
      <c r="L156" s="700">
        <v>1</v>
      </c>
      <c r="M156" s="763" t="s">
        <v>16</v>
      </c>
      <c r="N156" s="757"/>
      <c r="P156" s="110"/>
      <c r="R156" s="708">
        <f t="shared" si="17"/>
        <v>2</v>
      </c>
      <c r="S156" s="709">
        <f t="shared" si="18"/>
        <v>0</v>
      </c>
      <c r="T156" s="134">
        <v>1.4525714829308651</v>
      </c>
      <c r="U156" s="135">
        <v>0.56857142857142873</v>
      </c>
      <c r="V156" s="142">
        <v>0.58778640741296806</v>
      </c>
      <c r="W156" s="111">
        <v>0.26671687749080814</v>
      </c>
      <c r="X156" s="143">
        <v>0.14472430674330083</v>
      </c>
      <c r="Y156" s="147">
        <v>4</v>
      </c>
      <c r="Z156" s="704">
        <v>1</v>
      </c>
      <c r="AA156" s="150"/>
      <c r="AB156" s="119"/>
      <c r="AC156" s="116"/>
      <c r="AD156"/>
      <c r="AF156" s="735"/>
      <c r="AG156" s="412"/>
      <c r="AH156" s="412"/>
      <c r="AM156" s="116"/>
      <c r="AN156" s="116"/>
      <c r="AO156" s="116"/>
      <c r="AP156" s="116"/>
      <c r="AQ156" s="116"/>
    </row>
    <row r="157" spans="1:43" ht="16.5" thickBot="1" x14ac:dyDescent="0.3">
      <c r="A157" s="31">
        <f t="shared" si="19"/>
        <v>16</v>
      </c>
      <c r="B157" s="32">
        <v>43442</v>
      </c>
      <c r="C157" s="522">
        <v>43442.416666666664</v>
      </c>
      <c r="D157" s="28">
        <v>43442.625</v>
      </c>
      <c r="E157" s="28">
        <f t="shared" si="14"/>
        <v>43442.375</v>
      </c>
      <c r="F157" s="28">
        <f t="shared" si="15"/>
        <v>43442.333333333328</v>
      </c>
      <c r="G157" s="28">
        <f t="shared" si="16"/>
        <v>43442.291666666664</v>
      </c>
      <c r="H157" s="757">
        <v>16</v>
      </c>
      <c r="I157" s="523" t="s">
        <v>124</v>
      </c>
      <c r="J157" s="413" t="s">
        <v>366</v>
      </c>
      <c r="K157" s="700">
        <v>3</v>
      </c>
      <c r="L157" s="700">
        <v>2</v>
      </c>
      <c r="M157" s="763" t="s">
        <v>13</v>
      </c>
      <c r="N157" s="757"/>
      <c r="P157" s="110"/>
      <c r="R157" s="708">
        <f t="shared" si="17"/>
        <v>1</v>
      </c>
      <c r="S157" s="709">
        <f t="shared" si="18"/>
        <v>1</v>
      </c>
      <c r="T157" s="134">
        <v>1.2654286120789393</v>
      </c>
      <c r="U157" s="135">
        <v>1.0114285714285713</v>
      </c>
      <c r="V157" s="142">
        <v>0.42126488966457998</v>
      </c>
      <c r="W157" s="111">
        <v>0.28243023218477165</v>
      </c>
      <c r="X157" s="143">
        <v>0.29587141425967811</v>
      </c>
      <c r="Y157" s="147">
        <v>3</v>
      </c>
      <c r="Z157" s="704">
        <v>2</v>
      </c>
      <c r="AA157" s="150"/>
      <c r="AB157" s="119"/>
      <c r="AC157" s="116"/>
      <c r="AD157"/>
      <c r="AF157" s="735"/>
      <c r="AG157" s="412"/>
      <c r="AH157" s="412"/>
      <c r="AM157" s="116"/>
      <c r="AN157" s="116"/>
      <c r="AO157" s="116"/>
      <c r="AP157" s="116"/>
      <c r="AQ157" s="116"/>
    </row>
    <row r="158" spans="1:43" ht="16.5" thickBot="1" x14ac:dyDescent="0.3">
      <c r="A158" s="31">
        <f t="shared" si="19"/>
        <v>16</v>
      </c>
      <c r="B158" s="32">
        <v>43442</v>
      </c>
      <c r="C158" s="522">
        <v>43442.520833333336</v>
      </c>
      <c r="D158" s="28">
        <v>43442.729166666664</v>
      </c>
      <c r="E158" s="28">
        <f t="shared" si="14"/>
        <v>43442.479166666672</v>
      </c>
      <c r="F158" s="28">
        <f t="shared" si="15"/>
        <v>43442.4375</v>
      </c>
      <c r="G158" s="28">
        <f t="shared" si="16"/>
        <v>43442.395833333336</v>
      </c>
      <c r="H158" s="757">
        <v>16</v>
      </c>
      <c r="I158" s="523" t="s">
        <v>119</v>
      </c>
      <c r="J158" s="413" t="s">
        <v>12</v>
      </c>
      <c r="K158" s="700">
        <v>2</v>
      </c>
      <c r="L158" s="700">
        <v>0</v>
      </c>
      <c r="M158" s="763" t="s">
        <v>367</v>
      </c>
      <c r="N158" s="757"/>
      <c r="P158" s="110"/>
      <c r="R158" s="708">
        <f t="shared" si="17"/>
        <v>1</v>
      </c>
      <c r="S158" s="709">
        <f t="shared" si="18"/>
        <v>2</v>
      </c>
      <c r="T158" s="134">
        <v>0.90257147100993596</v>
      </c>
      <c r="U158" s="135">
        <v>1.7114285714285715</v>
      </c>
      <c r="V158" s="142">
        <v>0.19688735330894347</v>
      </c>
      <c r="W158" s="111">
        <v>0.23833370112003494</v>
      </c>
      <c r="X158" s="143">
        <v>0.56278876541084888</v>
      </c>
      <c r="Y158" s="147">
        <v>2</v>
      </c>
      <c r="Z158" s="704">
        <v>0</v>
      </c>
      <c r="AA158" s="150"/>
      <c r="AB158" s="119"/>
      <c r="AC158" s="116"/>
      <c r="AD158"/>
      <c r="AF158" s="735"/>
      <c r="AG158" s="412"/>
      <c r="AH158" s="412"/>
      <c r="AM158" s="116"/>
      <c r="AN158" s="116"/>
      <c r="AO158" s="116"/>
      <c r="AP158" s="116"/>
      <c r="AQ158" s="116"/>
    </row>
    <row r="159" spans="1:43" ht="16.5" thickBot="1" x14ac:dyDescent="0.3">
      <c r="A159" s="31">
        <f t="shared" si="19"/>
        <v>16</v>
      </c>
      <c r="B159" s="32">
        <v>43442</v>
      </c>
      <c r="C159" s="522">
        <v>43442.614583333336</v>
      </c>
      <c r="D159" s="28">
        <v>43442.822916666664</v>
      </c>
      <c r="E159" s="28">
        <f t="shared" si="14"/>
        <v>43442.572916666672</v>
      </c>
      <c r="F159" s="28">
        <f t="shared" si="15"/>
        <v>43442.53125</v>
      </c>
      <c r="G159" s="28">
        <f t="shared" si="16"/>
        <v>43442.489583333336</v>
      </c>
      <c r="H159" s="757">
        <v>16</v>
      </c>
      <c r="I159" s="523" t="s">
        <v>121</v>
      </c>
      <c r="J159" s="414" t="s">
        <v>18</v>
      </c>
      <c r="K159" s="700">
        <v>0</v>
      </c>
      <c r="L159" s="700">
        <v>2</v>
      </c>
      <c r="M159" s="764" t="s">
        <v>364</v>
      </c>
      <c r="N159" s="757"/>
      <c r="P159" s="110"/>
      <c r="R159" s="708">
        <f t="shared" si="17"/>
        <v>0</v>
      </c>
      <c r="S159" s="709">
        <f t="shared" si="18"/>
        <v>2</v>
      </c>
      <c r="T159" s="134">
        <v>0.57257145730086734</v>
      </c>
      <c r="U159" s="135">
        <v>1.4685714285714286</v>
      </c>
      <c r="V159" s="142">
        <v>0.14401529152928511</v>
      </c>
      <c r="W159" s="111">
        <v>0.26431097131176451</v>
      </c>
      <c r="X159" s="143">
        <v>0.59085114387734983</v>
      </c>
      <c r="Y159" s="147">
        <v>0</v>
      </c>
      <c r="Z159" s="704">
        <v>2</v>
      </c>
      <c r="AA159" s="150"/>
      <c r="AB159" s="119"/>
      <c r="AC159" s="116"/>
      <c r="AD159"/>
      <c r="AF159" s="735"/>
      <c r="AG159" s="412"/>
      <c r="AH159" s="412"/>
      <c r="AM159" s="116"/>
      <c r="AN159" s="116"/>
      <c r="AO159" s="116"/>
      <c r="AP159" s="116"/>
      <c r="AQ159" s="116"/>
    </row>
    <row r="160" spans="1:43" ht="16.5" thickBot="1" x14ac:dyDescent="0.3">
      <c r="A160" s="31">
        <f t="shared" si="19"/>
        <v>16</v>
      </c>
      <c r="B160" s="32">
        <v>43443</v>
      </c>
      <c r="C160" s="522">
        <v>43443.458333333336</v>
      </c>
      <c r="D160" s="28">
        <v>43443.666666666664</v>
      </c>
      <c r="E160" s="28">
        <f t="shared" si="14"/>
        <v>43443.416666666672</v>
      </c>
      <c r="F160" s="28">
        <f t="shared" si="15"/>
        <v>43443.375</v>
      </c>
      <c r="G160" s="28">
        <f t="shared" si="16"/>
        <v>43443.333333333336</v>
      </c>
      <c r="H160" s="757">
        <v>16</v>
      </c>
      <c r="I160" s="523" t="s">
        <v>123</v>
      </c>
      <c r="J160" s="414" t="s">
        <v>19</v>
      </c>
      <c r="K160" s="700">
        <v>1</v>
      </c>
      <c r="L160" s="700">
        <v>2</v>
      </c>
      <c r="M160" s="764" t="s">
        <v>365</v>
      </c>
      <c r="N160" s="757"/>
      <c r="P160" s="110"/>
      <c r="R160" s="708">
        <f t="shared" si="17"/>
        <v>1</v>
      </c>
      <c r="S160" s="709">
        <f t="shared" si="18"/>
        <v>0</v>
      </c>
      <c r="T160" s="134">
        <v>1.0454286138670787</v>
      </c>
      <c r="U160" s="135">
        <v>0.71142857142857152</v>
      </c>
      <c r="V160" s="142">
        <v>0.42808040910402695</v>
      </c>
      <c r="W160" s="111">
        <v>0.32688099961778028</v>
      </c>
      <c r="X160" s="143">
        <v>0.24491949558852516</v>
      </c>
      <c r="Y160" s="147">
        <v>1</v>
      </c>
      <c r="Z160" s="704">
        <v>2</v>
      </c>
      <c r="AA160" s="150"/>
      <c r="AB160" s="119"/>
      <c r="AC160" s="116"/>
      <c r="AD160"/>
      <c r="AF160" s="735"/>
      <c r="AG160" s="412"/>
      <c r="AH160" s="412"/>
      <c r="AM160" s="116"/>
      <c r="AN160" s="116"/>
      <c r="AO160" s="116"/>
      <c r="AP160" s="116"/>
      <c r="AQ160" s="116"/>
    </row>
    <row r="161" spans="1:43" ht="16.5" thickBot="1" x14ac:dyDescent="0.3">
      <c r="A161" s="33">
        <f t="shared" si="19"/>
        <v>16</v>
      </c>
      <c r="B161" s="34">
        <v>43444</v>
      </c>
      <c r="C161" s="524">
        <v>43444.625</v>
      </c>
      <c r="D161" s="35">
        <v>43444.833333333336</v>
      </c>
      <c r="E161" s="35">
        <f t="shared" si="14"/>
        <v>43444.583333333336</v>
      </c>
      <c r="F161" s="35">
        <f t="shared" si="15"/>
        <v>43444.541666666664</v>
      </c>
      <c r="G161" s="35">
        <f t="shared" si="16"/>
        <v>43444.5</v>
      </c>
      <c r="H161" s="758">
        <v>16</v>
      </c>
      <c r="I161" s="525" t="s">
        <v>120</v>
      </c>
      <c r="J161" s="724" t="s">
        <v>14</v>
      </c>
      <c r="K161" s="700">
        <v>2</v>
      </c>
      <c r="L161" s="700">
        <v>2</v>
      </c>
      <c r="M161" s="762" t="s">
        <v>21</v>
      </c>
      <c r="N161" s="758"/>
      <c r="O161" s="120"/>
      <c r="P161" s="121"/>
      <c r="Q161" s="120"/>
      <c r="R161" s="710">
        <f t="shared" si="17"/>
        <v>1</v>
      </c>
      <c r="S161" s="711">
        <f t="shared" si="18"/>
        <v>1</v>
      </c>
      <c r="T161" s="136">
        <v>1.1882857567242215</v>
      </c>
      <c r="U161" s="137">
        <v>1.0971428571428574</v>
      </c>
      <c r="V161" s="144">
        <v>0.38013588435189227</v>
      </c>
      <c r="W161" s="122">
        <v>0.28438541470634487</v>
      </c>
      <c r="X161" s="145">
        <v>0.33509541332604331</v>
      </c>
      <c r="Y161" s="148">
        <v>2</v>
      </c>
      <c r="Z161" s="705">
        <v>2</v>
      </c>
      <c r="AA161" s="151"/>
      <c r="AB161" s="123"/>
      <c r="AC161" s="116"/>
      <c r="AD161"/>
      <c r="AF161" s="735"/>
      <c r="AG161" s="412"/>
      <c r="AH161" s="412"/>
      <c r="AM161" s="116"/>
      <c r="AN161" s="116"/>
      <c r="AO161" s="116"/>
      <c r="AP161" s="116"/>
      <c r="AQ161" s="116"/>
    </row>
    <row r="162" spans="1:43" ht="16.5" thickBot="1" x14ac:dyDescent="0.3">
      <c r="A162" s="29">
        <f t="shared" si="19"/>
        <v>17</v>
      </c>
      <c r="B162" s="30">
        <v>43449</v>
      </c>
      <c r="C162" s="520">
        <v>43449.3125</v>
      </c>
      <c r="D162" s="27">
        <v>43449.520833333336</v>
      </c>
      <c r="E162" s="27">
        <f t="shared" si="14"/>
        <v>43449.270833333336</v>
      </c>
      <c r="F162" s="27">
        <f t="shared" si="15"/>
        <v>43449.229166666664</v>
      </c>
      <c r="G162" s="27">
        <f t="shared" si="16"/>
        <v>43449.1875</v>
      </c>
      <c r="H162" s="756">
        <v>17</v>
      </c>
      <c r="I162" s="521" t="s">
        <v>130</v>
      </c>
      <c r="J162" s="722" t="s">
        <v>367</v>
      </c>
      <c r="K162" s="700">
        <v>3</v>
      </c>
      <c r="L162" s="700">
        <v>1</v>
      </c>
      <c r="M162" s="760" t="s">
        <v>14</v>
      </c>
      <c r="N162" s="756"/>
      <c r="O162" s="117"/>
      <c r="P162" s="128"/>
      <c r="Q162" s="117"/>
      <c r="R162" s="706">
        <f t="shared" si="17"/>
        <v>3</v>
      </c>
      <c r="S162" s="707">
        <f t="shared" si="18"/>
        <v>0</v>
      </c>
      <c r="T162" s="132">
        <v>2.5740000662803655</v>
      </c>
      <c r="U162" s="133">
        <v>0.4542857142857144</v>
      </c>
      <c r="V162" s="140">
        <v>0.81381584846467536</v>
      </c>
      <c r="W162" s="118">
        <v>0.12385093063575606</v>
      </c>
      <c r="X162" s="141">
        <v>4.5977133453417779E-2</v>
      </c>
      <c r="Y162" s="146">
        <v>3</v>
      </c>
      <c r="Z162" s="703">
        <v>1</v>
      </c>
      <c r="AA162" s="149"/>
      <c r="AB162" s="129"/>
      <c r="AC162" s="116"/>
      <c r="AD162"/>
      <c r="AF162" s="735"/>
      <c r="AG162" s="412"/>
      <c r="AH162" s="412"/>
      <c r="AM162" s="116"/>
      <c r="AN162" s="116"/>
      <c r="AO162" s="116"/>
      <c r="AP162" s="116"/>
      <c r="AQ162" s="116"/>
    </row>
    <row r="163" spans="1:43" ht="16.5" thickBot="1" x14ac:dyDescent="0.3">
      <c r="A163" s="31">
        <f t="shared" si="19"/>
        <v>17</v>
      </c>
      <c r="B163" s="32">
        <v>43449</v>
      </c>
      <c r="C163" s="522">
        <v>43449.416666666664</v>
      </c>
      <c r="D163" s="730">
        <v>43449.625</v>
      </c>
      <c r="E163" s="730">
        <f t="shared" si="14"/>
        <v>43449.375</v>
      </c>
      <c r="F163" s="730">
        <f t="shared" si="15"/>
        <v>43449.333333333328</v>
      </c>
      <c r="G163" s="730">
        <f t="shared" si="16"/>
        <v>43449.291666666664</v>
      </c>
      <c r="H163" s="757">
        <v>17</v>
      </c>
      <c r="I163" s="523" t="s">
        <v>407</v>
      </c>
      <c r="J163" s="413" t="s">
        <v>13</v>
      </c>
      <c r="K163" s="700">
        <v>1</v>
      </c>
      <c r="L163" s="700">
        <v>0</v>
      </c>
      <c r="M163" s="763" t="s">
        <v>18</v>
      </c>
      <c r="N163" s="757"/>
      <c r="P163" s="110"/>
      <c r="R163" s="708">
        <f t="shared" si="17"/>
        <v>2</v>
      </c>
      <c r="S163" s="709">
        <f t="shared" si="18"/>
        <v>1</v>
      </c>
      <c r="T163" s="134">
        <v>1.5840000251531599</v>
      </c>
      <c r="U163" s="135">
        <v>1.3399999999999999</v>
      </c>
      <c r="V163" s="142">
        <v>0.43060018939159078</v>
      </c>
      <c r="W163" s="111">
        <v>0.24457507940848744</v>
      </c>
      <c r="X163" s="143">
        <v>0.32308107925935514</v>
      </c>
      <c r="Y163" s="147">
        <v>1</v>
      </c>
      <c r="Z163" s="704">
        <v>0</v>
      </c>
      <c r="AA163" s="150"/>
      <c r="AB163" s="119"/>
      <c r="AC163" s="116"/>
      <c r="AD163"/>
      <c r="AF163" s="735"/>
      <c r="AG163" s="412"/>
      <c r="AH163" s="412"/>
      <c r="AM163" s="116"/>
      <c r="AN163" s="116"/>
      <c r="AO163" s="116"/>
      <c r="AP163" s="116"/>
      <c r="AQ163" s="116"/>
    </row>
    <row r="164" spans="1:43" ht="16.5" thickBot="1" x14ac:dyDescent="0.3">
      <c r="A164" s="31">
        <f t="shared" si="19"/>
        <v>17</v>
      </c>
      <c r="B164" s="32">
        <v>43449</v>
      </c>
      <c r="C164" s="522">
        <v>43449.416666666664</v>
      </c>
      <c r="D164" s="28">
        <v>43449.625</v>
      </c>
      <c r="E164" s="28">
        <f t="shared" si="14"/>
        <v>43449.375</v>
      </c>
      <c r="F164" s="28">
        <f t="shared" si="15"/>
        <v>43449.333333333328</v>
      </c>
      <c r="G164" s="28">
        <f t="shared" si="16"/>
        <v>43449.291666666664</v>
      </c>
      <c r="H164" s="757">
        <v>17</v>
      </c>
      <c r="I164" s="523" t="s">
        <v>128</v>
      </c>
      <c r="J164" s="414" t="s">
        <v>17</v>
      </c>
      <c r="K164" s="700">
        <v>0</v>
      </c>
      <c r="L164" s="700">
        <v>1</v>
      </c>
      <c r="M164" s="764" t="s">
        <v>19</v>
      </c>
      <c r="N164" s="757"/>
      <c r="P164" s="110"/>
      <c r="R164" s="708">
        <f t="shared" si="17"/>
        <v>1</v>
      </c>
      <c r="S164" s="709">
        <f t="shared" si="18"/>
        <v>1</v>
      </c>
      <c r="T164" s="134">
        <v>1.0340000296235086</v>
      </c>
      <c r="U164" s="135">
        <v>1.2971428571428572</v>
      </c>
      <c r="V164" s="142">
        <v>0.29630830562405447</v>
      </c>
      <c r="W164" s="111">
        <v>0.27833037747903128</v>
      </c>
      <c r="X164" s="143">
        <v>0.42486081737223064</v>
      </c>
      <c r="Y164" s="147">
        <v>0</v>
      </c>
      <c r="Z164" s="704">
        <v>1</v>
      </c>
      <c r="AA164" s="150"/>
      <c r="AB164" s="119"/>
      <c r="AC164" s="116"/>
      <c r="AD164"/>
      <c r="AF164" s="735"/>
      <c r="AG164" s="412"/>
      <c r="AH164" s="412"/>
      <c r="AM164" s="116"/>
      <c r="AN164" s="116"/>
      <c r="AO164" s="116"/>
      <c r="AP164" s="116"/>
      <c r="AQ164" s="116"/>
    </row>
    <row r="165" spans="1:43" ht="16.5" thickBot="1" x14ac:dyDescent="0.3">
      <c r="A165" s="31">
        <f t="shared" si="19"/>
        <v>17</v>
      </c>
      <c r="B165" s="32">
        <v>43449</v>
      </c>
      <c r="C165" s="522">
        <v>43449.416666666664</v>
      </c>
      <c r="D165" s="28">
        <v>43449.625</v>
      </c>
      <c r="E165" s="28">
        <f t="shared" si="14"/>
        <v>43449.375</v>
      </c>
      <c r="F165" s="28">
        <f t="shared" si="15"/>
        <v>43449.333333333328</v>
      </c>
      <c r="G165" s="28">
        <f t="shared" si="16"/>
        <v>43449.291666666664</v>
      </c>
      <c r="H165" s="757">
        <v>17</v>
      </c>
      <c r="I165" s="523" t="s">
        <v>132</v>
      </c>
      <c r="J165" s="723" t="s">
        <v>364</v>
      </c>
      <c r="K165" s="700">
        <v>1</v>
      </c>
      <c r="L165" s="700">
        <v>0</v>
      </c>
      <c r="M165" s="761" t="s">
        <v>10</v>
      </c>
      <c r="N165" s="757"/>
      <c r="O165" s="731"/>
      <c r="P165" s="732"/>
      <c r="Q165" s="731"/>
      <c r="R165" s="733">
        <f t="shared" si="17"/>
        <v>3</v>
      </c>
      <c r="S165" s="709">
        <f t="shared" si="18"/>
        <v>1</v>
      </c>
      <c r="T165" s="134">
        <v>2.5740000662803655</v>
      </c>
      <c r="U165" s="135">
        <v>1.04</v>
      </c>
      <c r="V165" s="142">
        <v>0.68774840428043149</v>
      </c>
      <c r="W165" s="734">
        <v>0.16437832322947776</v>
      </c>
      <c r="X165" s="143">
        <v>0.13141361150254147</v>
      </c>
      <c r="Y165" s="147">
        <v>1</v>
      </c>
      <c r="Z165" s="704">
        <v>0</v>
      </c>
      <c r="AA165" s="150"/>
      <c r="AB165" s="119"/>
      <c r="AC165" s="116"/>
      <c r="AD165"/>
      <c r="AF165" s="735"/>
      <c r="AG165" s="412"/>
      <c r="AH165" s="412"/>
      <c r="AM165" s="116"/>
      <c r="AN165" s="116"/>
      <c r="AO165" s="116"/>
      <c r="AP165" s="116"/>
      <c r="AQ165" s="116"/>
    </row>
    <row r="166" spans="1:43" ht="16.5" thickBot="1" x14ac:dyDescent="0.3">
      <c r="A166" s="31">
        <f t="shared" si="19"/>
        <v>17</v>
      </c>
      <c r="B166" s="32">
        <v>43449</v>
      </c>
      <c r="C166" s="522">
        <v>43449.416666666664</v>
      </c>
      <c r="D166" s="28">
        <v>43449.625</v>
      </c>
      <c r="E166" s="28">
        <f t="shared" si="14"/>
        <v>43449.375</v>
      </c>
      <c r="F166" s="28">
        <f t="shared" si="15"/>
        <v>43449.333333333328</v>
      </c>
      <c r="G166" s="28">
        <f t="shared" si="16"/>
        <v>43449.291666666664</v>
      </c>
      <c r="H166" s="757">
        <v>17</v>
      </c>
      <c r="I166" s="523" t="s">
        <v>126</v>
      </c>
      <c r="J166" s="413" t="s">
        <v>21</v>
      </c>
      <c r="K166" s="700">
        <v>3</v>
      </c>
      <c r="L166" s="700">
        <v>2</v>
      </c>
      <c r="M166" s="763" t="s">
        <v>11</v>
      </c>
      <c r="N166" s="757"/>
      <c r="P166" s="110"/>
      <c r="R166" s="708">
        <f t="shared" si="17"/>
        <v>2</v>
      </c>
      <c r="S166" s="709">
        <f t="shared" si="18"/>
        <v>1</v>
      </c>
      <c r="T166" s="134">
        <v>1.5182857376507348</v>
      </c>
      <c r="U166" s="135">
        <v>1.2400000000000002</v>
      </c>
      <c r="V166" s="142">
        <v>0.43623991794972994</v>
      </c>
      <c r="W166" s="111">
        <v>0.25218713961125233</v>
      </c>
      <c r="X166" s="143">
        <v>0.31027567702006342</v>
      </c>
      <c r="Y166" s="147">
        <v>3</v>
      </c>
      <c r="Z166" s="704">
        <v>2</v>
      </c>
      <c r="AA166" s="150"/>
      <c r="AB166" s="119"/>
      <c r="AC166" s="116"/>
      <c r="AD166"/>
      <c r="AF166" s="735"/>
      <c r="AG166" s="412"/>
      <c r="AH166" s="412"/>
      <c r="AM166" s="116"/>
      <c r="AN166" s="116"/>
      <c r="AO166" s="116"/>
      <c r="AP166" s="116"/>
      <c r="AQ166" s="116"/>
    </row>
    <row r="167" spans="1:43" ht="16.5" thickBot="1" x14ac:dyDescent="0.3">
      <c r="A167" s="31">
        <f t="shared" si="19"/>
        <v>17</v>
      </c>
      <c r="B167" s="32">
        <v>43449</v>
      </c>
      <c r="C167" s="522">
        <v>43449.416666666664</v>
      </c>
      <c r="D167" s="28">
        <v>43449.625</v>
      </c>
      <c r="E167" s="28">
        <f t="shared" si="14"/>
        <v>43449.375</v>
      </c>
      <c r="F167" s="28">
        <f t="shared" si="15"/>
        <v>43449.333333333328</v>
      </c>
      <c r="G167" s="28">
        <f t="shared" si="16"/>
        <v>43449.291666666664</v>
      </c>
      <c r="H167" s="757">
        <v>17</v>
      </c>
      <c r="I167" s="523" t="s">
        <v>133</v>
      </c>
      <c r="J167" s="723" t="s">
        <v>365</v>
      </c>
      <c r="K167" s="700">
        <v>2</v>
      </c>
      <c r="L167" s="700">
        <v>0</v>
      </c>
      <c r="M167" s="761" t="s">
        <v>8</v>
      </c>
      <c r="N167" s="757"/>
      <c r="P167" s="110"/>
      <c r="R167" s="708">
        <f t="shared" si="17"/>
        <v>2</v>
      </c>
      <c r="S167" s="709">
        <f t="shared" si="18"/>
        <v>2</v>
      </c>
      <c r="T167" s="134">
        <v>1.4411428822960168</v>
      </c>
      <c r="U167" s="135">
        <v>1.54</v>
      </c>
      <c r="V167" s="142">
        <v>0.35569538399641848</v>
      </c>
      <c r="W167" s="111">
        <v>0.2435522213152512</v>
      </c>
      <c r="X167" s="143">
        <v>0.39894146040862488</v>
      </c>
      <c r="Y167" s="147">
        <v>2</v>
      </c>
      <c r="Z167" s="704">
        <v>0</v>
      </c>
      <c r="AA167" s="150"/>
      <c r="AB167" s="119"/>
      <c r="AC167" s="116"/>
      <c r="AD167"/>
      <c r="AF167" s="735"/>
      <c r="AG167" s="412"/>
      <c r="AH167" s="412"/>
      <c r="AM167" s="116"/>
      <c r="AN167" s="116"/>
      <c r="AO167" s="116"/>
      <c r="AP167" s="116"/>
      <c r="AQ167" s="116"/>
    </row>
    <row r="168" spans="1:43" ht="16.5" thickBot="1" x14ac:dyDescent="0.3">
      <c r="A168" s="31">
        <f t="shared" si="19"/>
        <v>17</v>
      </c>
      <c r="B168" s="32">
        <v>43449</v>
      </c>
      <c r="C168" s="522">
        <v>43449.520833333336</v>
      </c>
      <c r="D168" s="28">
        <v>43449.729166666664</v>
      </c>
      <c r="E168" s="28">
        <f t="shared" si="14"/>
        <v>43449.479166666672</v>
      </c>
      <c r="F168" s="28">
        <f t="shared" si="15"/>
        <v>43449.4375</v>
      </c>
      <c r="G168" s="28">
        <f t="shared" si="16"/>
        <v>43449.395833333336</v>
      </c>
      <c r="H168" s="757">
        <v>17</v>
      </c>
      <c r="I168" s="523" t="s">
        <v>127</v>
      </c>
      <c r="J168" s="723" t="s">
        <v>16</v>
      </c>
      <c r="K168" s="700">
        <v>0</v>
      </c>
      <c r="L168" s="700">
        <v>2</v>
      </c>
      <c r="M168" s="761" t="s">
        <v>366</v>
      </c>
      <c r="N168" s="757"/>
      <c r="P168" s="110"/>
      <c r="R168" s="708">
        <f t="shared" si="17"/>
        <v>1</v>
      </c>
      <c r="S168" s="709">
        <f t="shared" si="18"/>
        <v>2</v>
      </c>
      <c r="T168" s="134">
        <v>1.4740000424385074</v>
      </c>
      <c r="U168" s="135">
        <v>2.0400000000000005</v>
      </c>
      <c r="V168" s="142">
        <v>0.2776341820883767</v>
      </c>
      <c r="W168" s="111">
        <v>0.21389452819607493</v>
      </c>
      <c r="X168" s="143">
        <v>0.50260321387397389</v>
      </c>
      <c r="Y168" s="147">
        <v>0</v>
      </c>
      <c r="Z168" s="704">
        <v>2</v>
      </c>
      <c r="AA168" s="150"/>
      <c r="AB168" s="119"/>
      <c r="AC168" s="116"/>
      <c r="AD168"/>
      <c r="AF168" s="735"/>
      <c r="AG168" s="412"/>
      <c r="AH168" s="412"/>
      <c r="AM168" s="116"/>
      <c r="AN168" s="116"/>
      <c r="AO168" s="116"/>
      <c r="AP168" s="116"/>
      <c r="AQ168" s="116"/>
    </row>
    <row r="169" spans="1:43" ht="16.5" thickBot="1" x14ac:dyDescent="0.3">
      <c r="A169" s="31">
        <f t="shared" si="19"/>
        <v>17</v>
      </c>
      <c r="B169" s="32">
        <v>43450</v>
      </c>
      <c r="C169" s="522">
        <v>43450.354166666664</v>
      </c>
      <c r="D169" s="28">
        <v>43450.5625</v>
      </c>
      <c r="E169" s="28">
        <f t="shared" si="14"/>
        <v>43450.3125</v>
      </c>
      <c r="F169" s="28">
        <f t="shared" si="15"/>
        <v>43450.270833333328</v>
      </c>
      <c r="G169" s="28">
        <f t="shared" si="16"/>
        <v>43450.229166666664</v>
      </c>
      <c r="H169" s="757">
        <v>17</v>
      </c>
      <c r="I169" s="523" t="s">
        <v>125</v>
      </c>
      <c r="J169" s="723" t="s">
        <v>9</v>
      </c>
      <c r="K169" s="700">
        <v>1</v>
      </c>
      <c r="L169" s="700">
        <v>2</v>
      </c>
      <c r="M169" s="761" t="s">
        <v>12</v>
      </c>
      <c r="N169" s="757"/>
      <c r="P169" s="110"/>
      <c r="R169" s="708">
        <f t="shared" si="17"/>
        <v>1</v>
      </c>
      <c r="S169" s="709">
        <f t="shared" si="18"/>
        <v>2</v>
      </c>
      <c r="T169" s="134">
        <v>0.92400002232193956</v>
      </c>
      <c r="U169" s="135">
        <v>1.94</v>
      </c>
      <c r="V169" s="142">
        <v>0.17337758220406324</v>
      </c>
      <c r="W169" s="111">
        <v>0.2153352197849572</v>
      </c>
      <c r="X169" s="143">
        <v>0.60738203935569823</v>
      </c>
      <c r="Y169" s="147">
        <v>1</v>
      </c>
      <c r="Z169" s="704">
        <v>2</v>
      </c>
      <c r="AA169" s="150"/>
      <c r="AB169" s="119"/>
      <c r="AC169" s="116"/>
      <c r="AD169"/>
      <c r="AF169" s="735"/>
      <c r="AG169" s="412"/>
      <c r="AH169" s="412"/>
      <c r="AM169" s="116"/>
      <c r="AN169" s="116"/>
      <c r="AO169" s="116"/>
      <c r="AP169" s="116"/>
      <c r="AQ169" s="116"/>
    </row>
    <row r="170" spans="1:43" ht="16.5" thickBot="1" x14ac:dyDescent="0.3">
      <c r="A170" s="31">
        <f t="shared" si="19"/>
        <v>17</v>
      </c>
      <c r="B170" s="32">
        <v>43450</v>
      </c>
      <c r="C170" s="522">
        <v>43450.354166666664</v>
      </c>
      <c r="D170" s="730">
        <v>43450.5625</v>
      </c>
      <c r="E170" s="730">
        <f t="shared" si="14"/>
        <v>43450.3125</v>
      </c>
      <c r="F170" s="730">
        <f t="shared" si="15"/>
        <v>43450.270833333328</v>
      </c>
      <c r="G170" s="730">
        <f t="shared" si="16"/>
        <v>43450.229166666664</v>
      </c>
      <c r="H170" s="757">
        <v>17</v>
      </c>
      <c r="I170" s="523" t="s">
        <v>131</v>
      </c>
      <c r="J170" s="413" t="s">
        <v>20</v>
      </c>
      <c r="K170" s="700">
        <v>3</v>
      </c>
      <c r="L170" s="700">
        <v>2</v>
      </c>
      <c r="M170" s="763" t="s">
        <v>7</v>
      </c>
      <c r="N170" s="757"/>
      <c r="O170" s="731"/>
      <c r="P170" s="732"/>
      <c r="Q170" s="731"/>
      <c r="R170" s="733">
        <f t="shared" si="17"/>
        <v>1</v>
      </c>
      <c r="S170" s="709">
        <f t="shared" si="18"/>
        <v>2</v>
      </c>
      <c r="T170" s="134">
        <v>1.1440000287294387</v>
      </c>
      <c r="U170" s="135">
        <v>2.2400000000000002</v>
      </c>
      <c r="V170" s="142">
        <v>0.18355179262305157</v>
      </c>
      <c r="W170" s="734">
        <v>0.19515261524286764</v>
      </c>
      <c r="X170" s="143">
        <v>0.61292484422284699</v>
      </c>
      <c r="Y170" s="147">
        <v>3</v>
      </c>
      <c r="Z170" s="704">
        <v>2</v>
      </c>
      <c r="AA170" s="150"/>
      <c r="AB170" s="119"/>
      <c r="AC170" s="116"/>
      <c r="AD170"/>
      <c r="AF170" s="735"/>
      <c r="AG170" s="412"/>
      <c r="AH170" s="412"/>
      <c r="AM170" s="116"/>
      <c r="AN170" s="116"/>
      <c r="AO170" s="116"/>
      <c r="AP170" s="116"/>
      <c r="AQ170" s="116"/>
    </row>
    <row r="171" spans="1:43" ht="16.5" thickBot="1" x14ac:dyDescent="0.3">
      <c r="A171" s="33">
        <f t="shared" si="19"/>
        <v>17</v>
      </c>
      <c r="B171" s="34">
        <v>43450</v>
      </c>
      <c r="C171" s="524">
        <v>43450.458333333336</v>
      </c>
      <c r="D171" s="35">
        <v>43450.666666666664</v>
      </c>
      <c r="E171" s="35">
        <f t="shared" si="14"/>
        <v>43450.416666666672</v>
      </c>
      <c r="F171" s="35">
        <f t="shared" si="15"/>
        <v>43450.375</v>
      </c>
      <c r="G171" s="35">
        <f t="shared" si="16"/>
        <v>43450.333333333336</v>
      </c>
      <c r="H171" s="758">
        <v>17</v>
      </c>
      <c r="I171" s="525" t="s">
        <v>129</v>
      </c>
      <c r="J171" s="724" t="s">
        <v>15</v>
      </c>
      <c r="K171" s="700">
        <v>3</v>
      </c>
      <c r="L171" s="700">
        <v>1</v>
      </c>
      <c r="M171" s="762" t="s">
        <v>363</v>
      </c>
      <c r="N171" s="758"/>
      <c r="O171" s="120"/>
      <c r="P171" s="121"/>
      <c r="Q171" s="120"/>
      <c r="R171" s="710">
        <f t="shared" si="17"/>
        <v>2</v>
      </c>
      <c r="S171" s="711">
        <f t="shared" si="18"/>
        <v>1</v>
      </c>
      <c r="T171" s="136">
        <v>2.2440000197887415</v>
      </c>
      <c r="U171" s="137">
        <v>1.1400000000000001</v>
      </c>
      <c r="V171" s="144">
        <v>0.6145295868599161</v>
      </c>
      <c r="W171" s="122">
        <v>0.19471106536099464</v>
      </c>
      <c r="X171" s="145">
        <v>0.18231755042724659</v>
      </c>
      <c r="Y171" s="148">
        <v>3</v>
      </c>
      <c r="Z171" s="705">
        <v>1</v>
      </c>
      <c r="AA171" s="151"/>
      <c r="AB171" s="123"/>
      <c r="AC171" s="116"/>
      <c r="AD171"/>
      <c r="AF171" s="735"/>
      <c r="AG171" s="412"/>
      <c r="AH171" s="412"/>
      <c r="AM171" s="116"/>
      <c r="AN171" s="116"/>
      <c r="AO171" s="116"/>
      <c r="AP171" s="116"/>
      <c r="AQ171" s="116"/>
    </row>
    <row r="172" spans="1:43" ht="16.5" thickBot="1" x14ac:dyDescent="0.3">
      <c r="A172" s="29">
        <f t="shared" si="19"/>
        <v>18</v>
      </c>
      <c r="B172" s="30">
        <v>43455</v>
      </c>
      <c r="C172" s="520">
        <v>43455.625</v>
      </c>
      <c r="D172" s="27">
        <v>43455.833333333336</v>
      </c>
      <c r="E172" s="27">
        <f t="shared" si="14"/>
        <v>43455.583333333336</v>
      </c>
      <c r="F172" s="27">
        <f t="shared" si="15"/>
        <v>43455.541666666664</v>
      </c>
      <c r="G172" s="27">
        <f t="shared" si="16"/>
        <v>43455.5</v>
      </c>
      <c r="H172" s="756">
        <v>18</v>
      </c>
      <c r="I172" s="521" t="s">
        <v>142</v>
      </c>
      <c r="J172" s="722" t="s">
        <v>365</v>
      </c>
      <c r="K172" s="700">
        <v>0</v>
      </c>
      <c r="L172" s="700">
        <v>2</v>
      </c>
      <c r="M172" s="760" t="s">
        <v>15</v>
      </c>
      <c r="N172" s="756"/>
      <c r="O172" s="117"/>
      <c r="P172" s="128"/>
      <c r="Q172" s="117"/>
      <c r="R172" s="706">
        <f t="shared" si="17"/>
        <v>0</v>
      </c>
      <c r="S172" s="707">
        <f t="shared" si="18"/>
        <v>2</v>
      </c>
      <c r="T172" s="132">
        <v>0.56114287203284241</v>
      </c>
      <c r="U172" s="133">
        <v>1.9542857142857146</v>
      </c>
      <c r="V172" s="140">
        <v>9.6844591148443529E-2</v>
      </c>
      <c r="W172" s="118">
        <v>0.19694153182291924</v>
      </c>
      <c r="X172" s="141">
        <v>0.70220322018156489</v>
      </c>
      <c r="Y172" s="146">
        <v>0</v>
      </c>
      <c r="Z172" s="703">
        <v>2</v>
      </c>
      <c r="AA172" s="149"/>
      <c r="AB172" s="129"/>
      <c r="AC172" s="116"/>
      <c r="AD172"/>
      <c r="AF172" s="735"/>
      <c r="AG172" s="412"/>
      <c r="AH172" s="412"/>
      <c r="AM172" s="116"/>
      <c r="AN172" s="116"/>
      <c r="AO172" s="116"/>
      <c r="AP172" s="116"/>
      <c r="AQ172" s="116"/>
    </row>
    <row r="173" spans="1:43" ht="16.5" thickBot="1" x14ac:dyDescent="0.3">
      <c r="A173" s="31">
        <f t="shared" si="19"/>
        <v>18</v>
      </c>
      <c r="B173" s="32">
        <v>43456</v>
      </c>
      <c r="C173" s="522">
        <v>43456.3125</v>
      </c>
      <c r="D173" s="28">
        <v>43456.520833333336</v>
      </c>
      <c r="E173" s="28">
        <f t="shared" si="14"/>
        <v>43456.270833333336</v>
      </c>
      <c r="F173" s="28">
        <f t="shared" si="15"/>
        <v>43456.229166666664</v>
      </c>
      <c r="G173" s="28">
        <f t="shared" si="16"/>
        <v>43456.1875</v>
      </c>
      <c r="H173" s="757">
        <v>18</v>
      </c>
      <c r="I173" s="523" t="s">
        <v>134</v>
      </c>
      <c r="J173" s="723" t="s">
        <v>7</v>
      </c>
      <c r="K173" s="700">
        <v>3</v>
      </c>
      <c r="L173" s="700">
        <v>1</v>
      </c>
      <c r="M173" s="761" t="s">
        <v>10</v>
      </c>
      <c r="N173" s="757"/>
      <c r="P173" s="110"/>
      <c r="R173" s="708">
        <f t="shared" si="17"/>
        <v>3</v>
      </c>
      <c r="S173" s="709">
        <f t="shared" si="18"/>
        <v>1</v>
      </c>
      <c r="T173" s="134">
        <v>2.6511428888525277</v>
      </c>
      <c r="U173" s="135">
        <v>1.24</v>
      </c>
      <c r="V173" s="142">
        <v>0.6558774832920069</v>
      </c>
      <c r="W173" s="111">
        <v>0.16762237647626987</v>
      </c>
      <c r="X173" s="143">
        <v>0.15734571310414033</v>
      </c>
      <c r="Y173" s="147">
        <v>3</v>
      </c>
      <c r="Z173" s="704">
        <v>1</v>
      </c>
      <c r="AA173" s="150"/>
      <c r="AB173" s="119"/>
      <c r="AC173" s="116"/>
      <c r="AD173"/>
      <c r="AF173" s="735"/>
      <c r="AG173" s="412"/>
      <c r="AH173" s="412"/>
      <c r="AM173" s="116"/>
      <c r="AN173" s="116"/>
      <c r="AO173" s="116"/>
      <c r="AP173" s="116"/>
      <c r="AQ173" s="116"/>
    </row>
    <row r="174" spans="1:43" ht="16.5" thickBot="1" x14ac:dyDescent="0.3">
      <c r="A174" s="31">
        <f t="shared" si="19"/>
        <v>18</v>
      </c>
      <c r="B174" s="32">
        <v>43456</v>
      </c>
      <c r="C174" s="522">
        <v>43456.416666666664</v>
      </c>
      <c r="D174" s="28">
        <v>43456.625</v>
      </c>
      <c r="E174" s="28">
        <f t="shared" si="14"/>
        <v>43456.375</v>
      </c>
      <c r="F174" s="28">
        <f t="shared" si="15"/>
        <v>43456.333333333328</v>
      </c>
      <c r="G174" s="28">
        <f t="shared" si="16"/>
        <v>43456.291666666664</v>
      </c>
      <c r="H174" s="757">
        <v>18</v>
      </c>
      <c r="I174" s="523" t="s">
        <v>140</v>
      </c>
      <c r="J174" s="414" t="s">
        <v>8</v>
      </c>
      <c r="K174" s="700">
        <v>2</v>
      </c>
      <c r="L174" s="700">
        <v>0</v>
      </c>
      <c r="M174" s="764" t="s">
        <v>9</v>
      </c>
      <c r="N174" s="757"/>
      <c r="P174" s="110"/>
      <c r="R174" s="708">
        <f t="shared" si="17"/>
        <v>2</v>
      </c>
      <c r="S174" s="709">
        <f t="shared" si="18"/>
        <v>1</v>
      </c>
      <c r="T174" s="134">
        <v>1.6940000406503677</v>
      </c>
      <c r="U174" s="135">
        <v>1.3971428571428577</v>
      </c>
      <c r="V174" s="142">
        <v>0.44429279158589569</v>
      </c>
      <c r="W174" s="111">
        <v>0.23613009756646783</v>
      </c>
      <c r="X174" s="143">
        <v>0.3171246511200434</v>
      </c>
      <c r="Y174" s="147">
        <v>2</v>
      </c>
      <c r="Z174" s="704">
        <v>0</v>
      </c>
      <c r="AA174" s="150"/>
      <c r="AB174" s="119"/>
      <c r="AC174" s="116"/>
      <c r="AD174"/>
      <c r="AF174" s="735"/>
      <c r="AG174" s="412"/>
      <c r="AH174" s="412"/>
      <c r="AM174" s="116"/>
      <c r="AN174" s="116"/>
      <c r="AO174" s="116"/>
      <c r="AP174" s="116"/>
      <c r="AQ174" s="116"/>
    </row>
    <row r="175" spans="1:43" ht="16.5" thickBot="1" x14ac:dyDescent="0.3">
      <c r="A175" s="31">
        <f t="shared" si="19"/>
        <v>18</v>
      </c>
      <c r="B175" s="32">
        <v>43456</v>
      </c>
      <c r="C175" s="522">
        <v>43456.416666666664</v>
      </c>
      <c r="D175" s="28">
        <v>43456.625</v>
      </c>
      <c r="E175" s="28">
        <f t="shared" si="14"/>
        <v>43456.375</v>
      </c>
      <c r="F175" s="28">
        <f t="shared" si="15"/>
        <v>43456.333333333328</v>
      </c>
      <c r="G175" s="28">
        <f t="shared" si="16"/>
        <v>43456.291666666664</v>
      </c>
      <c r="H175" s="757">
        <v>18</v>
      </c>
      <c r="I175" s="523" t="s">
        <v>139</v>
      </c>
      <c r="J175" s="414" t="s">
        <v>12</v>
      </c>
      <c r="K175" s="700">
        <v>0</v>
      </c>
      <c r="L175" s="700">
        <v>1</v>
      </c>
      <c r="M175" s="764" t="s">
        <v>18</v>
      </c>
      <c r="N175" s="757"/>
      <c r="P175" s="110"/>
      <c r="R175" s="708">
        <f t="shared" si="17"/>
        <v>2</v>
      </c>
      <c r="S175" s="709">
        <f t="shared" si="18"/>
        <v>1</v>
      </c>
      <c r="T175" s="134">
        <v>1.9911429269995011</v>
      </c>
      <c r="U175" s="135">
        <v>0.83999999999999986</v>
      </c>
      <c r="V175" s="142">
        <v>0.63826425565833278</v>
      </c>
      <c r="W175" s="111">
        <v>0.20727763680635555</v>
      </c>
      <c r="X175" s="143">
        <v>0.15000183473259029</v>
      </c>
      <c r="Y175" s="147">
        <v>0</v>
      </c>
      <c r="Z175" s="704">
        <v>1</v>
      </c>
      <c r="AA175" s="150"/>
      <c r="AB175" s="119"/>
      <c r="AC175" s="116"/>
      <c r="AD175"/>
      <c r="AF175" s="735"/>
      <c r="AG175" s="412"/>
      <c r="AH175" s="412"/>
      <c r="AM175" s="116"/>
      <c r="AN175" s="116"/>
      <c r="AO175" s="116"/>
      <c r="AP175" s="116"/>
      <c r="AQ175" s="116"/>
    </row>
    <row r="176" spans="1:43" ht="16.5" thickBot="1" x14ac:dyDescent="0.3">
      <c r="A176" s="31">
        <f t="shared" si="19"/>
        <v>18</v>
      </c>
      <c r="B176" s="32">
        <v>43456</v>
      </c>
      <c r="C176" s="522">
        <v>43456.416666666664</v>
      </c>
      <c r="D176" s="28">
        <v>43456.625</v>
      </c>
      <c r="E176" s="28">
        <f t="shared" si="14"/>
        <v>43456.375</v>
      </c>
      <c r="F176" s="28">
        <f t="shared" si="15"/>
        <v>43456.333333333328</v>
      </c>
      <c r="G176" s="28">
        <f t="shared" si="16"/>
        <v>43456.291666666664</v>
      </c>
      <c r="H176" s="757">
        <v>18</v>
      </c>
      <c r="I176" s="523" t="s">
        <v>428</v>
      </c>
      <c r="J176" s="723" t="s">
        <v>17</v>
      </c>
      <c r="K176" s="700">
        <v>1</v>
      </c>
      <c r="L176" s="700">
        <v>3</v>
      </c>
      <c r="M176" s="761" t="s">
        <v>20</v>
      </c>
      <c r="N176" s="757"/>
      <c r="P176" s="110"/>
      <c r="R176" s="708">
        <f t="shared" si="17"/>
        <v>1</v>
      </c>
      <c r="S176" s="709">
        <f t="shared" si="18"/>
        <v>1</v>
      </c>
      <c r="T176" s="134">
        <v>1.1440000287294387</v>
      </c>
      <c r="U176" s="135">
        <v>1.2971428571428572</v>
      </c>
      <c r="V176" s="142">
        <v>0.3265437126855964</v>
      </c>
      <c r="W176" s="111">
        <v>0.27286338650340913</v>
      </c>
      <c r="X176" s="143">
        <v>0.40000601584207501</v>
      </c>
      <c r="Y176" s="147">
        <v>1</v>
      </c>
      <c r="Z176" s="704">
        <v>3</v>
      </c>
      <c r="AA176" s="150"/>
      <c r="AB176" s="119"/>
      <c r="AC176" s="116"/>
      <c r="AD176"/>
      <c r="AF176" s="735"/>
      <c r="AG176" s="412"/>
      <c r="AH176" s="412"/>
      <c r="AM176" s="116"/>
      <c r="AN176" s="116"/>
      <c r="AO176" s="116"/>
      <c r="AP176" s="116"/>
      <c r="AQ176" s="116"/>
    </row>
    <row r="177" spans="1:43" ht="16.5" thickBot="1" x14ac:dyDescent="0.3">
      <c r="A177" s="31">
        <f t="shared" si="19"/>
        <v>18</v>
      </c>
      <c r="B177" s="32">
        <v>43456</v>
      </c>
      <c r="C177" s="522">
        <v>43456.416666666664</v>
      </c>
      <c r="D177" s="28">
        <v>43456.625</v>
      </c>
      <c r="E177" s="28">
        <f t="shared" si="14"/>
        <v>43456.375</v>
      </c>
      <c r="F177" s="28">
        <f t="shared" si="15"/>
        <v>43456.333333333328</v>
      </c>
      <c r="G177" s="28">
        <f t="shared" si="16"/>
        <v>43456.291666666664</v>
      </c>
      <c r="H177" s="757">
        <v>18</v>
      </c>
      <c r="I177" s="523" t="s">
        <v>141</v>
      </c>
      <c r="J177" s="414" t="s">
        <v>367</v>
      </c>
      <c r="K177" s="700">
        <v>2</v>
      </c>
      <c r="L177" s="700">
        <v>3</v>
      </c>
      <c r="M177" s="764" t="s">
        <v>13</v>
      </c>
      <c r="N177" s="757"/>
      <c r="P177" s="110"/>
      <c r="R177" s="708">
        <f t="shared" si="17"/>
        <v>3</v>
      </c>
      <c r="S177" s="709">
        <f t="shared" si="18"/>
        <v>1</v>
      </c>
      <c r="T177" s="134">
        <v>2.6840000817775729</v>
      </c>
      <c r="U177" s="135">
        <v>0.84</v>
      </c>
      <c r="V177" s="142">
        <v>0.74350188736944878</v>
      </c>
      <c r="W177" s="111">
        <v>0.1442462397348408</v>
      </c>
      <c r="X177" s="143">
        <v>9.2227733430860284E-2</v>
      </c>
      <c r="Y177" s="147">
        <v>2</v>
      </c>
      <c r="Z177" s="704">
        <v>3</v>
      </c>
      <c r="AA177" s="150"/>
      <c r="AB177" s="119"/>
      <c r="AC177" s="116"/>
      <c r="AD177"/>
      <c r="AF177" s="735"/>
      <c r="AG177" s="412"/>
      <c r="AH177" s="412"/>
      <c r="AM177" s="116"/>
      <c r="AN177" s="116"/>
      <c r="AO177" s="116"/>
      <c r="AP177" s="116"/>
      <c r="AQ177" s="116"/>
    </row>
    <row r="178" spans="1:43" ht="16.5" thickBot="1" x14ac:dyDescent="0.3">
      <c r="A178" s="31">
        <f t="shared" si="19"/>
        <v>18</v>
      </c>
      <c r="B178" s="32">
        <v>43456</v>
      </c>
      <c r="C178" s="522">
        <v>43456.416666666664</v>
      </c>
      <c r="D178" s="28">
        <v>43456.625</v>
      </c>
      <c r="E178" s="28">
        <f t="shared" si="14"/>
        <v>43456.375</v>
      </c>
      <c r="F178" s="28">
        <f t="shared" si="15"/>
        <v>43456.333333333328</v>
      </c>
      <c r="G178" s="28">
        <f t="shared" si="16"/>
        <v>43456.291666666664</v>
      </c>
      <c r="H178" s="757">
        <v>18</v>
      </c>
      <c r="I178" s="523" t="s">
        <v>138</v>
      </c>
      <c r="J178" s="414" t="s">
        <v>19</v>
      </c>
      <c r="K178" s="700">
        <v>0</v>
      </c>
      <c r="L178" s="700">
        <v>0</v>
      </c>
      <c r="M178" s="764" t="s">
        <v>16</v>
      </c>
      <c r="N178" s="757"/>
      <c r="P178" s="110"/>
      <c r="R178" s="708">
        <f t="shared" si="17"/>
        <v>2</v>
      </c>
      <c r="S178" s="709">
        <f t="shared" si="18"/>
        <v>1</v>
      </c>
      <c r="T178" s="134">
        <v>1.8040000233650204</v>
      </c>
      <c r="U178" s="135">
        <v>1.2400000000000002</v>
      </c>
      <c r="V178" s="142">
        <v>0.50366981643160325</v>
      </c>
      <c r="W178" s="111">
        <v>0.2309062163012206</v>
      </c>
      <c r="X178" s="143">
        <v>0.26251869632573716</v>
      </c>
      <c r="Y178" s="147">
        <v>0</v>
      </c>
      <c r="Z178" s="704">
        <v>0</v>
      </c>
      <c r="AA178" s="150"/>
      <c r="AB178" s="119"/>
      <c r="AC178" s="116"/>
      <c r="AD178"/>
      <c r="AF178" s="735"/>
      <c r="AG178" s="412"/>
      <c r="AH178" s="412"/>
      <c r="AM178" s="116"/>
      <c r="AN178" s="116"/>
      <c r="AO178" s="116"/>
      <c r="AP178" s="116"/>
      <c r="AQ178" s="116"/>
    </row>
    <row r="179" spans="1:43" ht="16.5" thickBot="1" x14ac:dyDescent="0.3">
      <c r="A179" s="31">
        <f t="shared" si="19"/>
        <v>18</v>
      </c>
      <c r="B179" s="32">
        <v>43456</v>
      </c>
      <c r="C179" s="522">
        <v>43456.416666666664</v>
      </c>
      <c r="D179" s="28">
        <v>43456.625</v>
      </c>
      <c r="E179" s="28">
        <f t="shared" si="14"/>
        <v>43456.375</v>
      </c>
      <c r="F179" s="28">
        <f t="shared" si="15"/>
        <v>43456.333333333328</v>
      </c>
      <c r="G179" s="28">
        <f t="shared" si="16"/>
        <v>43456.291666666664</v>
      </c>
      <c r="H179" s="757">
        <v>18</v>
      </c>
      <c r="I179" s="523" t="s">
        <v>136</v>
      </c>
      <c r="J179" s="414" t="s">
        <v>366</v>
      </c>
      <c r="K179" s="700">
        <v>0</v>
      </c>
      <c r="L179" s="700">
        <v>2</v>
      </c>
      <c r="M179" s="764" t="s">
        <v>21</v>
      </c>
      <c r="N179" s="757"/>
      <c r="P179" s="110"/>
      <c r="R179" s="708">
        <f t="shared" si="17"/>
        <v>2</v>
      </c>
      <c r="S179" s="709">
        <f t="shared" si="18"/>
        <v>1</v>
      </c>
      <c r="T179" s="134">
        <v>1.9140000388622285</v>
      </c>
      <c r="U179" s="135">
        <v>1.34</v>
      </c>
      <c r="V179" s="142">
        <v>0.50539276771832442</v>
      </c>
      <c r="W179" s="111">
        <v>0.2224970625155927</v>
      </c>
      <c r="X179" s="143">
        <v>0.26804472350509345</v>
      </c>
      <c r="Y179" s="147">
        <v>0</v>
      </c>
      <c r="Z179" s="704">
        <v>2</v>
      </c>
      <c r="AA179" s="150"/>
      <c r="AB179" s="119"/>
      <c r="AC179" s="116"/>
      <c r="AD179"/>
      <c r="AF179" s="735"/>
      <c r="AG179" s="412"/>
      <c r="AH179" s="412"/>
      <c r="AM179" s="116"/>
      <c r="AN179" s="116"/>
      <c r="AO179" s="116"/>
      <c r="AP179" s="116"/>
      <c r="AQ179" s="116"/>
    </row>
    <row r="180" spans="1:43" ht="16.5" thickBot="1" x14ac:dyDescent="0.3">
      <c r="A180" s="31">
        <f t="shared" si="19"/>
        <v>18</v>
      </c>
      <c r="B180" s="32">
        <v>43456</v>
      </c>
      <c r="C180" s="522">
        <v>43456.520833333336</v>
      </c>
      <c r="D180" s="28">
        <v>43456.729166666664</v>
      </c>
      <c r="E180" s="28">
        <f t="shared" si="14"/>
        <v>43456.479166666672</v>
      </c>
      <c r="F180" s="28">
        <f t="shared" si="15"/>
        <v>43456.4375</v>
      </c>
      <c r="G180" s="28">
        <f t="shared" si="16"/>
        <v>43456.395833333336</v>
      </c>
      <c r="H180" s="757">
        <v>18</v>
      </c>
      <c r="I180" s="523" t="s">
        <v>135</v>
      </c>
      <c r="J180" s="414" t="s">
        <v>11</v>
      </c>
      <c r="K180" s="700">
        <v>1</v>
      </c>
      <c r="L180" s="700">
        <v>5</v>
      </c>
      <c r="M180" s="764" t="s">
        <v>363</v>
      </c>
      <c r="N180" s="757"/>
      <c r="P180" s="110"/>
      <c r="R180" s="708">
        <f t="shared" si="17"/>
        <v>1</v>
      </c>
      <c r="S180" s="709">
        <f t="shared" si="18"/>
        <v>2</v>
      </c>
      <c r="T180" s="134">
        <v>1.144000028729439</v>
      </c>
      <c r="U180" s="135">
        <v>1.8971428571428577</v>
      </c>
      <c r="V180" s="142">
        <v>0.22708777041200745</v>
      </c>
      <c r="W180" s="111">
        <v>0.22332267138774417</v>
      </c>
      <c r="X180" s="143">
        <v>0.5459833257235045</v>
      </c>
      <c r="Y180" s="147">
        <v>1</v>
      </c>
      <c r="Z180" s="704">
        <v>5</v>
      </c>
      <c r="AA180" s="150"/>
      <c r="AB180" s="119"/>
      <c r="AC180" s="116"/>
      <c r="AD180"/>
      <c r="AF180" s="735"/>
      <c r="AG180" s="412"/>
      <c r="AH180" s="412"/>
      <c r="AM180" s="116"/>
      <c r="AN180" s="116"/>
      <c r="AO180" s="116"/>
      <c r="AP180" s="116"/>
      <c r="AQ180" s="116"/>
    </row>
    <row r="181" spans="1:43" ht="16.5" thickBot="1" x14ac:dyDescent="0.3">
      <c r="A181" s="33">
        <f t="shared" si="19"/>
        <v>18</v>
      </c>
      <c r="B181" s="34">
        <v>43457</v>
      </c>
      <c r="C181" s="524">
        <v>43457.458333333336</v>
      </c>
      <c r="D181" s="35">
        <v>43457.666666666664</v>
      </c>
      <c r="E181" s="35">
        <f t="shared" si="14"/>
        <v>43457.416666666672</v>
      </c>
      <c r="F181" s="35">
        <f t="shared" si="15"/>
        <v>43457.375</v>
      </c>
      <c r="G181" s="35">
        <f t="shared" si="16"/>
        <v>43457.333333333336</v>
      </c>
      <c r="H181" s="758">
        <v>18</v>
      </c>
      <c r="I181" s="525" t="s">
        <v>137</v>
      </c>
      <c r="J181" s="724" t="s">
        <v>14</v>
      </c>
      <c r="K181" s="700">
        <v>2</v>
      </c>
      <c r="L181" s="700">
        <v>6</v>
      </c>
      <c r="M181" s="762" t="s">
        <v>364</v>
      </c>
      <c r="N181" s="758"/>
      <c r="O181" s="120"/>
      <c r="P181" s="121"/>
      <c r="Q181" s="120"/>
      <c r="R181" s="710">
        <f t="shared" si="17"/>
        <v>1</v>
      </c>
      <c r="S181" s="711">
        <f t="shared" si="18"/>
        <v>2</v>
      </c>
      <c r="T181" s="136">
        <v>1.1440000287294387</v>
      </c>
      <c r="U181" s="137">
        <v>1.94</v>
      </c>
      <c r="V181" s="144">
        <v>0.22116972042311278</v>
      </c>
      <c r="W181" s="122">
        <v>0.21974641964440789</v>
      </c>
      <c r="X181" s="145">
        <v>0.55504176657894355</v>
      </c>
      <c r="Y181" s="148">
        <v>2</v>
      </c>
      <c r="Z181" s="705">
        <v>6</v>
      </c>
      <c r="AA181" s="151"/>
      <c r="AB181" s="123"/>
      <c r="AC181" s="116"/>
      <c r="AD181"/>
      <c r="AF181" s="735"/>
      <c r="AG181" s="412"/>
      <c r="AH181" s="412"/>
      <c r="AM181" s="116"/>
      <c r="AN181" s="116"/>
      <c r="AO181" s="116"/>
      <c r="AP181" s="116"/>
      <c r="AQ181" s="116"/>
    </row>
    <row r="182" spans="1:43" ht="16.5" thickBot="1" x14ac:dyDescent="0.3">
      <c r="A182" s="29">
        <f t="shared" si="19"/>
        <v>19</v>
      </c>
      <c r="B182" s="30">
        <v>43460</v>
      </c>
      <c r="C182" s="520">
        <v>43460.3125</v>
      </c>
      <c r="D182" s="27">
        <v>43460.520833333336</v>
      </c>
      <c r="E182" s="27">
        <f t="shared" si="14"/>
        <v>43460.270833333336</v>
      </c>
      <c r="F182" s="27">
        <f t="shared" si="15"/>
        <v>43460.229166666664</v>
      </c>
      <c r="G182" s="27">
        <f t="shared" si="16"/>
        <v>43460.1875</v>
      </c>
      <c r="H182" s="756">
        <v>19</v>
      </c>
      <c r="I182" s="521" t="s">
        <v>146</v>
      </c>
      <c r="J182" s="714" t="s">
        <v>16</v>
      </c>
      <c r="K182" s="700">
        <v>1</v>
      </c>
      <c r="L182" s="700">
        <v>1</v>
      </c>
      <c r="M182" s="767" t="s">
        <v>365</v>
      </c>
      <c r="N182" s="756"/>
      <c r="O182" s="117"/>
      <c r="P182" s="128"/>
      <c r="Q182" s="117"/>
      <c r="R182" s="706">
        <f t="shared" si="17"/>
        <v>1</v>
      </c>
      <c r="S182" s="707">
        <f t="shared" si="18"/>
        <v>1</v>
      </c>
      <c r="T182" s="132">
        <v>1.0454286138670787</v>
      </c>
      <c r="U182" s="133">
        <v>1.1542857142857144</v>
      </c>
      <c r="V182" s="140">
        <v>0.32712031323164564</v>
      </c>
      <c r="W182" s="118">
        <v>0.29076903804017529</v>
      </c>
      <c r="X182" s="141">
        <v>0.38180242535309034</v>
      </c>
      <c r="Y182" s="146">
        <v>1</v>
      </c>
      <c r="Z182" s="703">
        <v>1</v>
      </c>
      <c r="AA182" s="149"/>
      <c r="AB182" s="129"/>
      <c r="AC182" s="116"/>
      <c r="AD182"/>
      <c r="AF182" s="735"/>
      <c r="AG182" s="412"/>
      <c r="AH182" s="412"/>
      <c r="AM182" s="116"/>
      <c r="AN182" s="116"/>
      <c r="AO182" s="116"/>
      <c r="AP182" s="116"/>
      <c r="AQ182" s="116"/>
    </row>
    <row r="183" spans="1:43" ht="16.5" thickBot="1" x14ac:dyDescent="0.3">
      <c r="A183" s="31">
        <f t="shared" si="19"/>
        <v>19</v>
      </c>
      <c r="B183" s="32">
        <v>43460</v>
      </c>
      <c r="C183" s="522">
        <v>43460.416666666664</v>
      </c>
      <c r="D183" s="28">
        <v>43460.625</v>
      </c>
      <c r="E183" s="28">
        <f t="shared" si="14"/>
        <v>43460.375</v>
      </c>
      <c r="F183" s="28">
        <f t="shared" si="15"/>
        <v>43460.333333333328</v>
      </c>
      <c r="G183" s="28">
        <f t="shared" si="16"/>
        <v>43460.291666666664</v>
      </c>
      <c r="H183" s="757">
        <v>19</v>
      </c>
      <c r="I183" s="523" t="s">
        <v>147</v>
      </c>
      <c r="J183" s="413" t="s">
        <v>10</v>
      </c>
      <c r="K183" s="700">
        <v>1</v>
      </c>
      <c r="L183" s="700">
        <v>5</v>
      </c>
      <c r="M183" s="763" t="s">
        <v>14</v>
      </c>
      <c r="N183" s="757"/>
      <c r="P183" s="110"/>
      <c r="R183" s="708">
        <f t="shared" si="17"/>
        <v>1</v>
      </c>
      <c r="S183" s="709">
        <f t="shared" si="18"/>
        <v>1</v>
      </c>
      <c r="T183" s="134">
        <v>1.0454286138670787</v>
      </c>
      <c r="U183" s="135">
        <v>1.0685714285714287</v>
      </c>
      <c r="V183" s="142">
        <v>0.34479689941518088</v>
      </c>
      <c r="W183" s="111">
        <v>0.29834142376351885</v>
      </c>
      <c r="X183" s="143">
        <v>0.35662761818871663</v>
      </c>
      <c r="Y183" s="147">
        <v>1</v>
      </c>
      <c r="Z183" s="704">
        <v>5</v>
      </c>
      <c r="AA183" s="150"/>
      <c r="AB183" s="119"/>
      <c r="AC183" s="116"/>
      <c r="AD183"/>
      <c r="AF183" s="735"/>
      <c r="AG183" s="412"/>
      <c r="AH183" s="412"/>
      <c r="AM183" s="116"/>
      <c r="AN183" s="116"/>
      <c r="AO183" s="116"/>
      <c r="AP183" s="116"/>
      <c r="AQ183" s="116"/>
    </row>
    <row r="184" spans="1:43" ht="16.5" thickBot="1" x14ac:dyDescent="0.3">
      <c r="A184" s="31">
        <f t="shared" si="19"/>
        <v>19</v>
      </c>
      <c r="B184" s="32">
        <v>43460</v>
      </c>
      <c r="C184" s="522">
        <v>43460.416666666664</v>
      </c>
      <c r="D184" s="28">
        <v>43460.625</v>
      </c>
      <c r="E184" s="28">
        <f t="shared" si="14"/>
        <v>43460.375</v>
      </c>
      <c r="F184" s="28">
        <f t="shared" si="15"/>
        <v>43460.333333333328</v>
      </c>
      <c r="G184" s="28">
        <f t="shared" si="16"/>
        <v>43460.291666666664</v>
      </c>
      <c r="H184" s="757">
        <v>19</v>
      </c>
      <c r="I184" s="523" t="s">
        <v>145</v>
      </c>
      <c r="J184" s="414" t="s">
        <v>13</v>
      </c>
      <c r="K184" s="700">
        <v>0</v>
      </c>
      <c r="L184" s="700">
        <v>0</v>
      </c>
      <c r="M184" s="764" t="s">
        <v>11</v>
      </c>
      <c r="N184" s="757"/>
      <c r="P184" s="110"/>
      <c r="R184" s="708">
        <f t="shared" si="17"/>
        <v>2</v>
      </c>
      <c r="S184" s="709">
        <f t="shared" si="18"/>
        <v>1</v>
      </c>
      <c r="T184" s="134">
        <v>1.7054286412852158</v>
      </c>
      <c r="U184" s="135">
        <v>0.81142857142857161</v>
      </c>
      <c r="V184" s="142">
        <v>0.58455435909434783</v>
      </c>
      <c r="W184" s="111">
        <v>0.23753209392744848</v>
      </c>
      <c r="X184" s="143">
        <v>0.17598234993128073</v>
      </c>
      <c r="Y184" s="147">
        <v>0</v>
      </c>
      <c r="Z184" s="704">
        <v>0</v>
      </c>
      <c r="AA184" s="150"/>
      <c r="AB184" s="119"/>
      <c r="AC184" s="116"/>
      <c r="AD184"/>
      <c r="AF184" s="735"/>
      <c r="AG184" s="412"/>
      <c r="AH184" s="412"/>
      <c r="AM184" s="116"/>
      <c r="AN184" s="116"/>
      <c r="AO184" s="116"/>
      <c r="AP184" s="116"/>
      <c r="AQ184" s="116"/>
    </row>
    <row r="185" spans="1:43" ht="16.5" thickBot="1" x14ac:dyDescent="0.3">
      <c r="A185" s="31">
        <f t="shared" si="19"/>
        <v>19</v>
      </c>
      <c r="B185" s="32">
        <v>43460</v>
      </c>
      <c r="C185" s="522">
        <v>43460.416666666664</v>
      </c>
      <c r="D185" s="28">
        <v>43460.625</v>
      </c>
      <c r="E185" s="28">
        <f t="shared" si="14"/>
        <v>43460.375</v>
      </c>
      <c r="F185" s="28">
        <f t="shared" si="15"/>
        <v>43460.333333333328</v>
      </c>
      <c r="G185" s="28">
        <f t="shared" si="16"/>
        <v>43460.291666666664</v>
      </c>
      <c r="H185" s="757">
        <v>19</v>
      </c>
      <c r="I185" s="523" t="s">
        <v>144</v>
      </c>
      <c r="J185" s="723" t="s">
        <v>18</v>
      </c>
      <c r="K185" s="700">
        <v>2</v>
      </c>
      <c r="L185" s="700">
        <v>1</v>
      </c>
      <c r="M185" s="764" t="s">
        <v>367</v>
      </c>
      <c r="N185" s="757"/>
      <c r="O185" s="731"/>
      <c r="P185" s="732"/>
      <c r="Q185" s="731"/>
      <c r="R185" s="733">
        <f t="shared" si="17"/>
        <v>0</v>
      </c>
      <c r="S185" s="709">
        <f t="shared" si="18"/>
        <v>2</v>
      </c>
      <c r="T185" s="134">
        <v>0.49542859375051074</v>
      </c>
      <c r="U185" s="135">
        <v>1.9114285714285713</v>
      </c>
      <c r="V185" s="142">
        <v>8.6973575361460581E-2</v>
      </c>
      <c r="W185" s="734">
        <v>0.19787390140980285</v>
      </c>
      <c r="X185" s="143">
        <v>0.71159236708699514</v>
      </c>
      <c r="Y185" s="147">
        <v>2</v>
      </c>
      <c r="Z185" s="704">
        <v>1</v>
      </c>
      <c r="AA185" s="150"/>
      <c r="AB185" s="119"/>
      <c r="AC185" s="116"/>
      <c r="AD185"/>
      <c r="AF185" s="735"/>
      <c r="AG185" s="412"/>
      <c r="AH185" s="412"/>
      <c r="AM185" s="116"/>
      <c r="AN185" s="116"/>
      <c r="AO185" s="116"/>
      <c r="AP185" s="116"/>
      <c r="AQ185" s="116"/>
    </row>
    <row r="186" spans="1:43" ht="16.5" thickBot="1" x14ac:dyDescent="0.3">
      <c r="A186" s="31">
        <f t="shared" si="19"/>
        <v>19</v>
      </c>
      <c r="B186" s="32">
        <v>43460</v>
      </c>
      <c r="C186" s="522">
        <v>43460.416666666664</v>
      </c>
      <c r="D186" s="28">
        <v>43460.625</v>
      </c>
      <c r="E186" s="28">
        <f t="shared" si="14"/>
        <v>43460.375</v>
      </c>
      <c r="F186" s="28">
        <f t="shared" si="15"/>
        <v>43460.333333333328</v>
      </c>
      <c r="G186" s="28">
        <f t="shared" si="16"/>
        <v>43460.291666666664</v>
      </c>
      <c r="H186" s="757">
        <v>19</v>
      </c>
      <c r="I186" s="523" t="s">
        <v>149</v>
      </c>
      <c r="J186" s="723" t="s">
        <v>15</v>
      </c>
      <c r="K186" s="700">
        <v>4</v>
      </c>
      <c r="L186" s="700">
        <v>0</v>
      </c>
      <c r="M186" s="761" t="s">
        <v>19</v>
      </c>
      <c r="N186" s="757"/>
      <c r="P186" s="110"/>
      <c r="R186" s="708">
        <f t="shared" si="17"/>
        <v>2</v>
      </c>
      <c r="S186" s="709">
        <f t="shared" si="18"/>
        <v>0</v>
      </c>
      <c r="T186" s="134">
        <v>2.0682857495716638</v>
      </c>
      <c r="U186" s="135">
        <v>0.21142857142857141</v>
      </c>
      <c r="V186" s="142">
        <v>0.81284945830729194</v>
      </c>
      <c r="W186" s="111">
        <v>0.15219008517874702</v>
      </c>
      <c r="X186" s="143">
        <v>2.9547488541000574E-2</v>
      </c>
      <c r="Y186" s="147">
        <v>4</v>
      </c>
      <c r="Z186" s="704">
        <v>0</v>
      </c>
      <c r="AA186" s="150"/>
      <c r="AB186" s="119"/>
      <c r="AC186" s="116"/>
      <c r="AD186"/>
      <c r="AF186" s="735"/>
      <c r="AG186" s="412"/>
      <c r="AH186" s="412"/>
      <c r="AM186" s="116"/>
      <c r="AN186" s="116"/>
      <c r="AO186" s="116"/>
      <c r="AP186" s="116"/>
      <c r="AQ186" s="116"/>
    </row>
    <row r="187" spans="1:43" ht="16.5" thickBot="1" x14ac:dyDescent="0.3">
      <c r="A187" s="31">
        <f t="shared" si="19"/>
        <v>19</v>
      </c>
      <c r="B187" s="32">
        <v>43460</v>
      </c>
      <c r="C187" s="522">
        <v>43460.416666666664</v>
      </c>
      <c r="D187" s="28">
        <v>43460.625</v>
      </c>
      <c r="E187" s="28">
        <f t="shared" si="14"/>
        <v>43460.375</v>
      </c>
      <c r="F187" s="28">
        <f t="shared" si="15"/>
        <v>43460.333333333328</v>
      </c>
      <c r="G187" s="28">
        <f t="shared" si="16"/>
        <v>43460.291666666664</v>
      </c>
      <c r="H187" s="757">
        <v>19</v>
      </c>
      <c r="I187" s="523" t="s">
        <v>148</v>
      </c>
      <c r="J187" s="413" t="s">
        <v>363</v>
      </c>
      <c r="K187" s="700">
        <v>3</v>
      </c>
      <c r="L187" s="700">
        <v>1</v>
      </c>
      <c r="M187" s="761" t="s">
        <v>17</v>
      </c>
      <c r="N187" s="757"/>
      <c r="P187" s="110"/>
      <c r="R187" s="708">
        <f t="shared" si="17"/>
        <v>2</v>
      </c>
      <c r="S187" s="709">
        <f t="shared" si="18"/>
        <v>0</v>
      </c>
      <c r="T187" s="134">
        <v>1.8154285912173129</v>
      </c>
      <c r="U187" s="135">
        <v>0.41142857142857137</v>
      </c>
      <c r="V187" s="142">
        <v>0.7160782441386262</v>
      </c>
      <c r="W187" s="111">
        <v>0.20478780390767015</v>
      </c>
      <c r="X187" s="143">
        <v>7.6441565276821125E-2</v>
      </c>
      <c r="Y187" s="147">
        <v>3</v>
      </c>
      <c r="Z187" s="704">
        <v>1</v>
      </c>
      <c r="AA187" s="150"/>
      <c r="AB187" s="119"/>
      <c r="AC187" s="116"/>
      <c r="AD187"/>
      <c r="AF187" s="735"/>
      <c r="AG187" s="412"/>
      <c r="AH187" s="412"/>
      <c r="AM187" s="116"/>
      <c r="AN187" s="116"/>
      <c r="AO187" s="116"/>
      <c r="AP187" s="116"/>
      <c r="AQ187" s="116"/>
    </row>
    <row r="188" spans="1:43" ht="16.5" thickBot="1" x14ac:dyDescent="0.3">
      <c r="A188" s="31">
        <f t="shared" si="19"/>
        <v>19</v>
      </c>
      <c r="B188" s="32">
        <v>43460</v>
      </c>
      <c r="C188" s="522">
        <v>43460.416666666664</v>
      </c>
      <c r="D188" s="28">
        <v>43460.625</v>
      </c>
      <c r="E188" s="28">
        <f t="shared" si="14"/>
        <v>43460.375</v>
      </c>
      <c r="F188" s="28">
        <f t="shared" si="15"/>
        <v>43460.333333333328</v>
      </c>
      <c r="G188" s="28">
        <f t="shared" si="16"/>
        <v>43460.291666666664</v>
      </c>
      <c r="H188" s="757">
        <v>19</v>
      </c>
      <c r="I188" s="523" t="s">
        <v>408</v>
      </c>
      <c r="J188" s="413" t="s">
        <v>364</v>
      </c>
      <c r="K188" s="700">
        <v>5</v>
      </c>
      <c r="L188" s="700">
        <v>0</v>
      </c>
      <c r="M188" s="761" t="s">
        <v>8</v>
      </c>
      <c r="N188" s="757"/>
      <c r="P188" s="110"/>
      <c r="R188" s="708">
        <f t="shared" si="17"/>
        <v>2</v>
      </c>
      <c r="S188" s="709">
        <f t="shared" si="18"/>
        <v>1</v>
      </c>
      <c r="T188" s="134">
        <v>2.0025714948517939</v>
      </c>
      <c r="U188" s="135">
        <v>0.81142857142857139</v>
      </c>
      <c r="V188" s="142">
        <v>0.64755458157697354</v>
      </c>
      <c r="W188" s="111">
        <v>0.20490898456637496</v>
      </c>
      <c r="X188" s="143">
        <v>0.14294903038508541</v>
      </c>
      <c r="Y188" s="147">
        <v>5</v>
      </c>
      <c r="Z188" s="704">
        <v>0</v>
      </c>
      <c r="AA188" s="150"/>
      <c r="AB188" s="119"/>
      <c r="AC188" s="116"/>
      <c r="AD188"/>
      <c r="AF188" s="735"/>
      <c r="AG188" s="412"/>
      <c r="AH188" s="412"/>
      <c r="AM188" s="116"/>
      <c r="AN188" s="116"/>
      <c r="AO188" s="116"/>
      <c r="AP188" s="116"/>
      <c r="AQ188" s="116"/>
    </row>
    <row r="189" spans="1:43" ht="16.5" thickBot="1" x14ac:dyDescent="0.3">
      <c r="A189" s="31">
        <f t="shared" si="19"/>
        <v>19</v>
      </c>
      <c r="B189" s="32">
        <v>43460</v>
      </c>
      <c r="C189" s="522">
        <v>43460.510416666664</v>
      </c>
      <c r="D189" s="730">
        <v>43460.71875</v>
      </c>
      <c r="E189" s="730">
        <f t="shared" si="14"/>
        <v>43460.46875</v>
      </c>
      <c r="F189" s="730">
        <f t="shared" si="15"/>
        <v>43460.427083333328</v>
      </c>
      <c r="G189" s="730">
        <f t="shared" si="16"/>
        <v>43460.385416666664</v>
      </c>
      <c r="H189" s="757">
        <v>19</v>
      </c>
      <c r="I189" s="523" t="s">
        <v>143</v>
      </c>
      <c r="J189" s="413" t="s">
        <v>9</v>
      </c>
      <c r="K189" s="700">
        <v>1</v>
      </c>
      <c r="L189" s="700">
        <v>1</v>
      </c>
      <c r="M189" s="763" t="s">
        <v>7</v>
      </c>
      <c r="N189" s="757"/>
      <c r="P189" s="110"/>
      <c r="R189" s="708">
        <f t="shared" si="17"/>
        <v>1</v>
      </c>
      <c r="S189" s="709">
        <f t="shared" si="18"/>
        <v>2</v>
      </c>
      <c r="T189" s="134">
        <v>0.93542859836987091</v>
      </c>
      <c r="U189" s="135">
        <v>1.8114285714285716</v>
      </c>
      <c r="V189" s="142">
        <v>0.19156994626511356</v>
      </c>
      <c r="W189" s="111">
        <v>0.22847484710727453</v>
      </c>
      <c r="X189" s="143">
        <v>0.57724030953725614</v>
      </c>
      <c r="Y189" s="147">
        <v>1</v>
      </c>
      <c r="Z189" s="704">
        <v>1</v>
      </c>
      <c r="AA189" s="150"/>
      <c r="AB189" s="119"/>
      <c r="AC189" s="116"/>
      <c r="AD189"/>
      <c r="AF189" s="735"/>
      <c r="AG189" s="412"/>
      <c r="AH189" s="412"/>
      <c r="AM189" s="116"/>
      <c r="AN189" s="116"/>
      <c r="AO189" s="116"/>
      <c r="AP189" s="116"/>
      <c r="AQ189" s="116"/>
    </row>
    <row r="190" spans="1:43" ht="16.5" thickBot="1" x14ac:dyDescent="0.3">
      <c r="A190" s="31">
        <f t="shared" si="19"/>
        <v>19</v>
      </c>
      <c r="B190" s="32">
        <v>43460</v>
      </c>
      <c r="C190" s="522">
        <v>43460.604166666664</v>
      </c>
      <c r="D190" s="28">
        <v>43460.8125</v>
      </c>
      <c r="E190" s="28">
        <f t="shared" si="14"/>
        <v>43460.5625</v>
      </c>
      <c r="F190" s="28">
        <f t="shared" si="15"/>
        <v>43460.520833333328</v>
      </c>
      <c r="G190" s="28">
        <f t="shared" si="16"/>
        <v>43460.479166666664</v>
      </c>
      <c r="H190" s="757">
        <v>19</v>
      </c>
      <c r="I190" s="523" t="s">
        <v>151</v>
      </c>
      <c r="J190" s="723" t="s">
        <v>21</v>
      </c>
      <c r="K190" s="700">
        <v>1</v>
      </c>
      <c r="L190" s="700">
        <v>2</v>
      </c>
      <c r="M190" s="761" t="s">
        <v>12</v>
      </c>
      <c r="N190" s="757"/>
      <c r="P190" s="110"/>
      <c r="R190" s="708">
        <f t="shared" si="17"/>
        <v>0</v>
      </c>
      <c r="S190" s="709">
        <f t="shared" si="18"/>
        <v>1</v>
      </c>
      <c r="T190" s="134">
        <v>0.49542859375051096</v>
      </c>
      <c r="U190" s="135">
        <v>1.3114285714285712</v>
      </c>
      <c r="V190" s="142">
        <v>0.14008001052727026</v>
      </c>
      <c r="W190" s="111">
        <v>0.28946149573099939</v>
      </c>
      <c r="X190" s="143">
        <v>0.57003265583561968</v>
      </c>
      <c r="Y190" s="147">
        <v>1</v>
      </c>
      <c r="Z190" s="704">
        <v>2</v>
      </c>
      <c r="AA190" s="150"/>
      <c r="AB190" s="119"/>
      <c r="AC190" s="116"/>
      <c r="AD190"/>
      <c r="AF190" s="735"/>
      <c r="AG190" s="412"/>
      <c r="AH190" s="412"/>
      <c r="AM190" s="116"/>
      <c r="AN190" s="116"/>
      <c r="AO190" s="116"/>
      <c r="AP190" s="116"/>
      <c r="AQ190" s="116"/>
    </row>
    <row r="191" spans="1:43" ht="16.5" thickBot="1" x14ac:dyDescent="0.3">
      <c r="A191" s="33">
        <f t="shared" si="19"/>
        <v>19</v>
      </c>
      <c r="B191" s="34">
        <v>43461</v>
      </c>
      <c r="C191" s="524">
        <v>43461.614583333336</v>
      </c>
      <c r="D191" s="35">
        <v>43461.822916666664</v>
      </c>
      <c r="E191" s="35">
        <f t="shared" si="14"/>
        <v>43461.572916666672</v>
      </c>
      <c r="F191" s="35">
        <f t="shared" si="15"/>
        <v>43461.53125</v>
      </c>
      <c r="G191" s="35">
        <f t="shared" si="16"/>
        <v>43461.489583333336</v>
      </c>
      <c r="H191" s="758">
        <v>19</v>
      </c>
      <c r="I191" s="525" t="s">
        <v>150</v>
      </c>
      <c r="J191" s="726" t="s">
        <v>20</v>
      </c>
      <c r="K191" s="700">
        <v>1</v>
      </c>
      <c r="L191" s="700">
        <v>2</v>
      </c>
      <c r="M191" s="768" t="s">
        <v>366</v>
      </c>
      <c r="N191" s="758"/>
      <c r="O191" s="120"/>
      <c r="P191" s="121"/>
      <c r="Q191" s="120"/>
      <c r="R191" s="710">
        <f t="shared" si="17"/>
        <v>1</v>
      </c>
      <c r="S191" s="711">
        <f t="shared" si="18"/>
        <v>1</v>
      </c>
      <c r="T191" s="136">
        <v>1.2982857394388745</v>
      </c>
      <c r="U191" s="137">
        <v>1.3542857142857145</v>
      </c>
      <c r="V191" s="144">
        <v>0.35622991652761954</v>
      </c>
      <c r="W191" s="122">
        <v>0.26073203927299282</v>
      </c>
      <c r="X191" s="145">
        <v>0.38212482731353126</v>
      </c>
      <c r="Y191" s="148">
        <v>1</v>
      </c>
      <c r="Z191" s="705">
        <v>2</v>
      </c>
      <c r="AA191" s="151"/>
      <c r="AB191" s="123"/>
      <c r="AC191" s="116"/>
      <c r="AD191"/>
      <c r="AF191" s="735"/>
      <c r="AG191" s="412"/>
      <c r="AH191" s="412"/>
      <c r="AM191" s="116"/>
      <c r="AN191" s="116"/>
      <c r="AO191" s="116"/>
      <c r="AP191" s="116"/>
      <c r="AQ191" s="116"/>
    </row>
    <row r="192" spans="1:43" ht="16.5" thickBot="1" x14ac:dyDescent="0.3">
      <c r="A192" s="29">
        <f>INT(_xlfn.DAYS(B192,DATE(2018,8,8))/7)</f>
        <v>20</v>
      </c>
      <c r="B192" s="30">
        <v>43463</v>
      </c>
      <c r="C192" s="520">
        <v>43463.416666666664</v>
      </c>
      <c r="D192" s="27">
        <v>43463.625</v>
      </c>
      <c r="E192" s="27">
        <f t="shared" si="14"/>
        <v>43463.375</v>
      </c>
      <c r="F192" s="27">
        <f t="shared" si="15"/>
        <v>43463.333333333328</v>
      </c>
      <c r="G192" s="27">
        <f t="shared" si="16"/>
        <v>43463.291666666664</v>
      </c>
      <c r="H192" s="756">
        <v>20</v>
      </c>
      <c r="I192" s="521" t="s">
        <v>159</v>
      </c>
      <c r="J192" s="725" t="s">
        <v>9</v>
      </c>
      <c r="K192" s="700">
        <v>1</v>
      </c>
      <c r="L192" s="700">
        <v>0</v>
      </c>
      <c r="M192" s="765" t="s">
        <v>14</v>
      </c>
      <c r="N192" s="756"/>
      <c r="O192" s="117"/>
      <c r="P192" s="128"/>
      <c r="Q192" s="117"/>
      <c r="R192" s="706">
        <f t="shared" si="17"/>
        <v>1</v>
      </c>
      <c r="S192" s="707">
        <f t="shared" si="18"/>
        <v>1</v>
      </c>
      <c r="T192" s="132">
        <v>0.90257147100993596</v>
      </c>
      <c r="U192" s="133">
        <v>0.96857142857142864</v>
      </c>
      <c r="V192" s="140">
        <v>0.321719509448532</v>
      </c>
      <c r="W192" s="118">
        <v>0.32096108174763793</v>
      </c>
      <c r="X192" s="141">
        <v>0.35720683835279815</v>
      </c>
      <c r="Y192" s="146">
        <v>1</v>
      </c>
      <c r="Z192" s="703">
        <v>0</v>
      </c>
      <c r="AA192" s="149"/>
      <c r="AB192" s="129"/>
      <c r="AC192" s="116"/>
      <c r="AD192"/>
      <c r="AF192" s="735"/>
      <c r="AG192" s="412"/>
      <c r="AH192" s="412"/>
      <c r="AM192" s="116"/>
      <c r="AN192" s="116"/>
      <c r="AO192" s="116"/>
      <c r="AP192" s="116"/>
      <c r="AQ192" s="116"/>
    </row>
    <row r="193" spans="1:43" ht="16.5" thickBot="1" x14ac:dyDescent="0.3">
      <c r="A193" s="31">
        <f t="shared" ref="A193:A256" si="20">INT(_xlfn.DAYS(B193,DATE(2018,8,8))/7)</f>
        <v>20</v>
      </c>
      <c r="B193" s="32">
        <v>43463</v>
      </c>
      <c r="C193" s="522">
        <v>43463.416666666664</v>
      </c>
      <c r="D193" s="28">
        <v>43463.625</v>
      </c>
      <c r="E193" s="28">
        <f t="shared" si="14"/>
        <v>43463.375</v>
      </c>
      <c r="F193" s="28">
        <f t="shared" si="15"/>
        <v>43463.333333333328</v>
      </c>
      <c r="G193" s="28">
        <f t="shared" si="16"/>
        <v>43463.291666666664</v>
      </c>
      <c r="H193" s="757">
        <v>20</v>
      </c>
      <c r="I193" s="523" t="s">
        <v>160</v>
      </c>
      <c r="J193" s="414" t="s">
        <v>16</v>
      </c>
      <c r="K193" s="700">
        <v>1</v>
      </c>
      <c r="L193" s="700">
        <v>0</v>
      </c>
      <c r="M193" s="764" t="s">
        <v>17</v>
      </c>
      <c r="N193" s="757"/>
      <c r="P193" s="110"/>
      <c r="R193" s="708">
        <f t="shared" si="17"/>
        <v>1</v>
      </c>
      <c r="S193" s="709">
        <f t="shared" si="18"/>
        <v>0</v>
      </c>
      <c r="T193" s="134">
        <v>1.1225714692217965</v>
      </c>
      <c r="U193" s="135">
        <v>0.66857142857142882</v>
      </c>
      <c r="V193" s="142">
        <v>0.46410083741697145</v>
      </c>
      <c r="W193" s="111">
        <v>0.3174706509445247</v>
      </c>
      <c r="X193" s="143">
        <v>0.21825362586869634</v>
      </c>
      <c r="Y193" s="147">
        <v>1</v>
      </c>
      <c r="Z193" s="704">
        <v>0</v>
      </c>
      <c r="AA193" s="150"/>
      <c r="AB193" s="119"/>
      <c r="AC193" s="116"/>
      <c r="AD193"/>
      <c r="AF193" s="735"/>
      <c r="AG193" s="412"/>
      <c r="AH193" s="412"/>
      <c r="AM193" s="116"/>
      <c r="AN193" s="116"/>
      <c r="AO193" s="116"/>
      <c r="AP193" s="116"/>
      <c r="AQ193" s="116"/>
    </row>
    <row r="194" spans="1:43" ht="16.5" thickBot="1" x14ac:dyDescent="0.3">
      <c r="A194" s="31">
        <f t="shared" si="20"/>
        <v>20</v>
      </c>
      <c r="B194" s="32">
        <v>43463</v>
      </c>
      <c r="C194" s="522">
        <v>43463.416666666664</v>
      </c>
      <c r="D194" s="730">
        <v>43463.625</v>
      </c>
      <c r="E194" s="730">
        <f t="shared" ref="E194:E257" si="21">IF(ISBLANK(C194),"",C194-TIME(1,0,0))</f>
        <v>43463.375</v>
      </c>
      <c r="F194" s="730">
        <f t="shared" ref="F194:F257" si="22">IF(ISBLANK(C194),"",C194-TIME(2,0,0))</f>
        <v>43463.333333333328</v>
      </c>
      <c r="G194" s="730">
        <f t="shared" ref="G194:G257" si="23">IF(ISBLANK(C194),"",C194-TIME(3,0,0))</f>
        <v>43463.291666666664</v>
      </c>
      <c r="H194" s="757">
        <v>20</v>
      </c>
      <c r="I194" s="523" t="s">
        <v>155</v>
      </c>
      <c r="J194" s="413" t="s">
        <v>18</v>
      </c>
      <c r="K194" s="700">
        <v>0</v>
      </c>
      <c r="L194" s="700">
        <v>1</v>
      </c>
      <c r="M194" s="763" t="s">
        <v>11</v>
      </c>
      <c r="N194" s="757"/>
      <c r="O194" s="731"/>
      <c r="P194" s="732"/>
      <c r="Q194" s="731"/>
      <c r="R194" s="733">
        <f t="shared" ref="R194:R257" si="24">IF(T194-U194&gt;=0, INT(T194+0.55),IF((U194-T194)&gt;0.2,INT(T194+0.2),S194))</f>
        <v>1</v>
      </c>
      <c r="S194" s="709">
        <f t="shared" ref="S194:S257" si="25">IF(U194-T194&gt;0, INT(U194+0.55),IF((T194-U194)&gt;=0.2,INT(U194+0.2),R194))</f>
        <v>0</v>
      </c>
      <c r="T194" s="134">
        <v>1.232571451936449</v>
      </c>
      <c r="U194" s="135">
        <v>0.56857142857142873</v>
      </c>
      <c r="V194" s="142">
        <v>0.52568688251065421</v>
      </c>
      <c r="W194" s="734">
        <v>0.30274224243736308</v>
      </c>
      <c r="X194" s="143">
        <v>0.17127401903958123</v>
      </c>
      <c r="Y194" s="147">
        <v>0</v>
      </c>
      <c r="Z194" s="704">
        <v>1</v>
      </c>
      <c r="AA194" s="150"/>
      <c r="AB194" s="119"/>
      <c r="AC194" s="116"/>
      <c r="AD194"/>
      <c r="AF194" s="735"/>
      <c r="AG194" s="412"/>
      <c r="AH194" s="412"/>
      <c r="AM194" s="116"/>
      <c r="AN194" s="116"/>
      <c r="AO194" s="116"/>
      <c r="AP194" s="116"/>
      <c r="AQ194" s="116"/>
    </row>
    <row r="195" spans="1:43" ht="16.5" thickBot="1" x14ac:dyDescent="0.3">
      <c r="A195" s="31">
        <f t="shared" si="20"/>
        <v>20</v>
      </c>
      <c r="B195" s="32">
        <v>43463</v>
      </c>
      <c r="C195" s="522">
        <v>43463.416666666664</v>
      </c>
      <c r="D195" s="28">
        <v>43463.625</v>
      </c>
      <c r="E195" s="28">
        <f t="shared" si="21"/>
        <v>43463.375</v>
      </c>
      <c r="F195" s="28">
        <f t="shared" si="22"/>
        <v>43463.333333333328</v>
      </c>
      <c r="G195" s="28">
        <f t="shared" si="23"/>
        <v>43463.291666666664</v>
      </c>
      <c r="H195" s="757">
        <v>20</v>
      </c>
      <c r="I195" s="523" t="s">
        <v>156</v>
      </c>
      <c r="J195" s="414" t="s">
        <v>364</v>
      </c>
      <c r="K195" s="700">
        <v>1</v>
      </c>
      <c r="L195" s="700">
        <v>3</v>
      </c>
      <c r="M195" s="764" t="s">
        <v>365</v>
      </c>
      <c r="N195" s="757"/>
      <c r="P195" s="110"/>
      <c r="R195" s="708">
        <f t="shared" si="24"/>
        <v>2</v>
      </c>
      <c r="S195" s="709">
        <f t="shared" si="25"/>
        <v>0</v>
      </c>
      <c r="T195" s="134">
        <v>1.8925714793545858</v>
      </c>
      <c r="U195" s="135">
        <v>0.36857142857142855</v>
      </c>
      <c r="V195" s="142">
        <v>0.74250791049531628</v>
      </c>
      <c r="W195" s="111">
        <v>0.1906433771221652</v>
      </c>
      <c r="X195" s="143">
        <v>6.3474459868472055E-2</v>
      </c>
      <c r="Y195" s="147">
        <v>1</v>
      </c>
      <c r="Z195" s="704">
        <v>3</v>
      </c>
      <c r="AA195" s="150"/>
      <c r="AB195" s="119"/>
      <c r="AC195" s="116"/>
      <c r="AD195"/>
      <c r="AF195" s="735"/>
      <c r="AG195" s="412"/>
      <c r="AH195" s="412"/>
      <c r="AM195" s="116"/>
      <c r="AN195" s="116"/>
      <c r="AO195" s="116"/>
      <c r="AP195" s="116"/>
      <c r="AQ195" s="116"/>
    </row>
    <row r="196" spans="1:43" ht="16.5" thickBot="1" x14ac:dyDescent="0.3">
      <c r="A196" s="31">
        <f t="shared" si="20"/>
        <v>20</v>
      </c>
      <c r="B196" s="32">
        <v>43463</v>
      </c>
      <c r="C196" s="522">
        <v>43463.416666666664</v>
      </c>
      <c r="D196" s="730">
        <v>43463.625</v>
      </c>
      <c r="E196" s="730">
        <f t="shared" si="21"/>
        <v>43463.375</v>
      </c>
      <c r="F196" s="730">
        <f t="shared" si="22"/>
        <v>43463.333333333328</v>
      </c>
      <c r="G196" s="730">
        <f t="shared" si="23"/>
        <v>43463.291666666664</v>
      </c>
      <c r="H196" s="757">
        <v>20</v>
      </c>
      <c r="I196" s="523" t="s">
        <v>152</v>
      </c>
      <c r="J196" s="413" t="s">
        <v>21</v>
      </c>
      <c r="K196" s="700">
        <v>1</v>
      </c>
      <c r="L196" s="700">
        <v>1</v>
      </c>
      <c r="M196" s="763" t="s">
        <v>19</v>
      </c>
      <c r="N196" s="757"/>
      <c r="P196" s="110"/>
      <c r="R196" s="708">
        <f t="shared" si="24"/>
        <v>1</v>
      </c>
      <c r="S196" s="709">
        <f t="shared" si="25"/>
        <v>0</v>
      </c>
      <c r="T196" s="134">
        <v>0.90257147100993596</v>
      </c>
      <c r="U196" s="135">
        <v>0.56857142857142873</v>
      </c>
      <c r="V196" s="142">
        <v>0.41622530097529198</v>
      </c>
      <c r="W196" s="111">
        <v>0.36353121365844343</v>
      </c>
      <c r="X196" s="143">
        <v>0.22019698527596784</v>
      </c>
      <c r="Y196" s="147">
        <v>1</v>
      </c>
      <c r="Z196" s="704">
        <v>1</v>
      </c>
      <c r="AA196" s="150"/>
      <c r="AB196" s="119"/>
      <c r="AC196" s="116"/>
      <c r="AD196"/>
      <c r="AF196" s="735"/>
      <c r="AG196" s="412"/>
      <c r="AH196" s="412"/>
      <c r="AM196" s="116"/>
      <c r="AN196" s="116"/>
      <c r="AO196" s="116"/>
      <c r="AP196" s="116"/>
      <c r="AQ196" s="116"/>
    </row>
    <row r="197" spans="1:43" ht="16.5" thickBot="1" x14ac:dyDescent="0.3">
      <c r="A197" s="31">
        <f t="shared" si="20"/>
        <v>20</v>
      </c>
      <c r="B197" s="32">
        <v>43463</v>
      </c>
      <c r="C197" s="522">
        <v>43463.520833333336</v>
      </c>
      <c r="D197" s="28">
        <v>43463.729166666664</v>
      </c>
      <c r="E197" s="28">
        <f t="shared" si="21"/>
        <v>43463.479166666672</v>
      </c>
      <c r="F197" s="28">
        <f t="shared" si="22"/>
        <v>43463.4375</v>
      </c>
      <c r="G197" s="28">
        <f t="shared" si="23"/>
        <v>43463.395833333336</v>
      </c>
      <c r="H197" s="757">
        <v>20</v>
      </c>
      <c r="I197" s="523" t="s">
        <v>157</v>
      </c>
      <c r="J197" s="723" t="s">
        <v>15</v>
      </c>
      <c r="K197" s="700">
        <v>5</v>
      </c>
      <c r="L197" s="700">
        <v>1</v>
      </c>
      <c r="M197" s="761" t="s">
        <v>7</v>
      </c>
      <c r="N197" s="757"/>
      <c r="O197" s="731"/>
      <c r="P197" s="732"/>
      <c r="Q197" s="731"/>
      <c r="R197" s="733">
        <f t="shared" si="24"/>
        <v>2</v>
      </c>
      <c r="S197" s="709">
        <f t="shared" si="25"/>
        <v>1</v>
      </c>
      <c r="T197" s="134">
        <v>1.8925714793545858</v>
      </c>
      <c r="U197" s="135">
        <v>1.0685714285714287</v>
      </c>
      <c r="V197" s="142">
        <v>0.56267342428121647</v>
      </c>
      <c r="W197" s="734">
        <v>0.22288240164829792</v>
      </c>
      <c r="X197" s="143">
        <v>0.21094564767903148</v>
      </c>
      <c r="Y197" s="147">
        <v>5</v>
      </c>
      <c r="Z197" s="704">
        <v>1</v>
      </c>
      <c r="AA197" s="150"/>
      <c r="AB197" s="119"/>
      <c r="AC197" s="116"/>
      <c r="AD197"/>
      <c r="AF197" s="735"/>
      <c r="AG197" s="412"/>
      <c r="AH197" s="412"/>
      <c r="AM197" s="116"/>
      <c r="AN197" s="116"/>
      <c r="AO197" s="116"/>
      <c r="AP197" s="116"/>
      <c r="AQ197" s="116"/>
    </row>
    <row r="198" spans="1:43" ht="16.5" thickBot="1" x14ac:dyDescent="0.3">
      <c r="A198" s="31">
        <f t="shared" si="20"/>
        <v>20</v>
      </c>
      <c r="B198" s="32">
        <v>43464</v>
      </c>
      <c r="C198" s="522">
        <v>43464.291666666664</v>
      </c>
      <c r="D198" s="28">
        <v>43464.5</v>
      </c>
      <c r="E198" s="28">
        <f t="shared" si="21"/>
        <v>43464.25</v>
      </c>
      <c r="F198" s="28">
        <f t="shared" si="22"/>
        <v>43464.208333333328</v>
      </c>
      <c r="G198" s="28">
        <f t="shared" si="23"/>
        <v>43464.166666666664</v>
      </c>
      <c r="H198" s="757">
        <v>20</v>
      </c>
      <c r="I198" s="523" t="s">
        <v>154</v>
      </c>
      <c r="J198" s="723" t="s">
        <v>13</v>
      </c>
      <c r="K198" s="700">
        <v>0</v>
      </c>
      <c r="L198" s="700">
        <v>1</v>
      </c>
      <c r="M198" s="761" t="s">
        <v>12</v>
      </c>
      <c r="N198" s="757"/>
      <c r="P198" s="110"/>
      <c r="R198" s="708">
        <f t="shared" si="24"/>
        <v>0</v>
      </c>
      <c r="S198" s="709">
        <f t="shared" si="25"/>
        <v>1</v>
      </c>
      <c r="T198" s="134">
        <v>0.60542860105207996</v>
      </c>
      <c r="U198" s="135">
        <v>1.4114285714285713</v>
      </c>
      <c r="V198" s="142">
        <v>0.15943790789417264</v>
      </c>
      <c r="W198" s="111">
        <v>0.27351307857892043</v>
      </c>
      <c r="X198" s="143">
        <v>0.56639317927147304</v>
      </c>
      <c r="Y198" s="147">
        <v>0</v>
      </c>
      <c r="Z198" s="704">
        <v>1</v>
      </c>
      <c r="AA198" s="150"/>
      <c r="AB198" s="119"/>
      <c r="AC198" s="116"/>
      <c r="AD198"/>
      <c r="AF198" s="735"/>
      <c r="AG198" s="412"/>
      <c r="AH198" s="412"/>
      <c r="AM198" s="116"/>
      <c r="AN198" s="116"/>
      <c r="AO198" s="116"/>
      <c r="AP198" s="116"/>
      <c r="AQ198" s="116"/>
    </row>
    <row r="199" spans="1:43" ht="16.5" thickBot="1" x14ac:dyDescent="0.3">
      <c r="A199" s="31">
        <f t="shared" si="20"/>
        <v>20</v>
      </c>
      <c r="B199" s="32">
        <v>43464</v>
      </c>
      <c r="C199" s="522">
        <v>43464.385416666664</v>
      </c>
      <c r="D199" s="28">
        <v>43464.59375</v>
      </c>
      <c r="E199" s="28">
        <f t="shared" si="21"/>
        <v>43464.34375</v>
      </c>
      <c r="F199" s="28">
        <f t="shared" si="22"/>
        <v>43464.302083333328</v>
      </c>
      <c r="G199" s="28">
        <f t="shared" si="23"/>
        <v>43464.260416666664</v>
      </c>
      <c r="H199" s="757">
        <v>20</v>
      </c>
      <c r="I199" s="523" t="s">
        <v>153</v>
      </c>
      <c r="J199" s="413" t="s">
        <v>10</v>
      </c>
      <c r="K199" s="700">
        <v>2</v>
      </c>
      <c r="L199" s="700">
        <v>0</v>
      </c>
      <c r="M199" s="763" t="s">
        <v>366</v>
      </c>
      <c r="N199" s="757"/>
      <c r="P199" s="110"/>
      <c r="R199" s="708">
        <f t="shared" si="24"/>
        <v>1</v>
      </c>
      <c r="S199" s="709">
        <f t="shared" si="25"/>
        <v>2</v>
      </c>
      <c r="T199" s="134">
        <v>1.0454286138670787</v>
      </c>
      <c r="U199" s="135">
        <v>1.5685714285714287</v>
      </c>
      <c r="V199" s="142">
        <v>0.25275677119637829</v>
      </c>
      <c r="W199" s="111">
        <v>0.25253436772560806</v>
      </c>
      <c r="X199" s="143">
        <v>0.49340557883192981</v>
      </c>
      <c r="Y199" s="147">
        <v>2</v>
      </c>
      <c r="Z199" s="704">
        <v>0</v>
      </c>
      <c r="AA199" s="150"/>
      <c r="AB199" s="119"/>
      <c r="AC199" s="116"/>
      <c r="AD199"/>
      <c r="AF199" s="735"/>
      <c r="AG199" s="412"/>
      <c r="AH199" s="412"/>
      <c r="AM199" s="116"/>
      <c r="AN199" s="116"/>
      <c r="AO199" s="116"/>
      <c r="AP199" s="116"/>
      <c r="AQ199" s="116"/>
    </row>
    <row r="200" spans="1:43" ht="16.5" thickBot="1" x14ac:dyDescent="0.3">
      <c r="A200" s="31">
        <f t="shared" si="20"/>
        <v>20</v>
      </c>
      <c r="B200" s="32">
        <v>43464</v>
      </c>
      <c r="C200" s="522">
        <v>43464.385416666664</v>
      </c>
      <c r="D200" s="730">
        <v>43464.59375</v>
      </c>
      <c r="E200" s="730">
        <f t="shared" si="21"/>
        <v>43464.34375</v>
      </c>
      <c r="F200" s="730">
        <f t="shared" si="22"/>
        <v>43464.302083333328</v>
      </c>
      <c r="G200" s="730">
        <f t="shared" si="23"/>
        <v>43464.260416666664</v>
      </c>
      <c r="H200" s="757">
        <v>20</v>
      </c>
      <c r="I200" s="523" t="s">
        <v>158</v>
      </c>
      <c r="J200" s="723" t="s">
        <v>20</v>
      </c>
      <c r="K200" s="700">
        <v>1</v>
      </c>
      <c r="L200" s="700">
        <v>3</v>
      </c>
      <c r="M200" s="761" t="s">
        <v>367</v>
      </c>
      <c r="N200" s="757"/>
      <c r="O200" s="731"/>
      <c r="P200" s="732"/>
      <c r="Q200" s="731"/>
      <c r="R200" s="733">
        <f t="shared" si="24"/>
        <v>0</v>
      </c>
      <c r="S200" s="709">
        <f t="shared" si="25"/>
        <v>2</v>
      </c>
      <c r="T200" s="134">
        <v>0.46257145819493739</v>
      </c>
      <c r="U200" s="135">
        <v>2.0114285714285716</v>
      </c>
      <c r="V200" s="142">
        <v>7.4250431913340506E-2</v>
      </c>
      <c r="W200" s="734">
        <v>0.18286520276019139</v>
      </c>
      <c r="X200" s="143">
        <v>0.73821089977280574</v>
      </c>
      <c r="Y200" s="147">
        <v>1</v>
      </c>
      <c r="Z200" s="704">
        <v>3</v>
      </c>
      <c r="AA200" s="150"/>
      <c r="AB200" s="119"/>
      <c r="AC200" s="116"/>
      <c r="AD200"/>
      <c r="AF200" s="735"/>
      <c r="AG200" s="412"/>
      <c r="AH200" s="412"/>
      <c r="AM200" s="116"/>
      <c r="AN200" s="116"/>
      <c r="AO200" s="116"/>
      <c r="AP200" s="116"/>
      <c r="AQ200" s="116"/>
    </row>
    <row r="201" spans="1:43" ht="16.5" thickBot="1" x14ac:dyDescent="0.3">
      <c r="A201" s="33">
        <f t="shared" si="20"/>
        <v>20</v>
      </c>
      <c r="B201" s="34">
        <v>43464</v>
      </c>
      <c r="C201" s="524">
        <v>43464.479166666664</v>
      </c>
      <c r="D201" s="35">
        <v>43464.6875</v>
      </c>
      <c r="E201" s="35">
        <f t="shared" si="21"/>
        <v>43464.4375</v>
      </c>
      <c r="F201" s="35">
        <f t="shared" si="22"/>
        <v>43464.395833333328</v>
      </c>
      <c r="G201" s="35">
        <f t="shared" si="23"/>
        <v>43464.354166666664</v>
      </c>
      <c r="H201" s="758">
        <v>20</v>
      </c>
      <c r="I201" s="525" t="s">
        <v>409</v>
      </c>
      <c r="J201" s="724" t="s">
        <v>363</v>
      </c>
      <c r="K201" s="700">
        <v>4</v>
      </c>
      <c r="L201" s="700">
        <v>1</v>
      </c>
      <c r="M201" s="762" t="s">
        <v>8</v>
      </c>
      <c r="N201" s="758"/>
      <c r="O201" s="120"/>
      <c r="P201" s="121"/>
      <c r="Q201" s="120"/>
      <c r="R201" s="710">
        <f t="shared" si="24"/>
        <v>2</v>
      </c>
      <c r="S201" s="711">
        <f t="shared" si="25"/>
        <v>1</v>
      </c>
      <c r="T201" s="136">
        <v>1.9254286067145208</v>
      </c>
      <c r="U201" s="137">
        <v>0.91142857142857125</v>
      </c>
      <c r="V201" s="144">
        <v>0.60746766000981023</v>
      </c>
      <c r="W201" s="122">
        <v>0.21642182996950154</v>
      </c>
      <c r="X201" s="145">
        <v>0.17236218766490971</v>
      </c>
      <c r="Y201" s="148">
        <v>4</v>
      </c>
      <c r="Z201" s="705">
        <v>1</v>
      </c>
      <c r="AA201" s="151"/>
      <c r="AB201" s="123"/>
      <c r="AC201" s="116"/>
      <c r="AD201"/>
      <c r="AF201" s="735"/>
      <c r="AG201" s="412"/>
      <c r="AH201" s="412"/>
      <c r="AM201" s="116"/>
      <c r="AN201" s="116"/>
      <c r="AO201" s="116"/>
      <c r="AP201" s="116"/>
      <c r="AQ201" s="116"/>
    </row>
    <row r="202" spans="1:43" ht="16.5" thickBot="1" x14ac:dyDescent="0.3">
      <c r="A202" s="29">
        <f t="shared" si="20"/>
        <v>20</v>
      </c>
      <c r="B202" s="30">
        <v>43466</v>
      </c>
      <c r="C202" s="520">
        <v>43466.3125</v>
      </c>
      <c r="D202" s="27">
        <v>43466.520833333336</v>
      </c>
      <c r="E202" s="27">
        <f t="shared" si="21"/>
        <v>43466.270833333336</v>
      </c>
      <c r="F202" s="27">
        <f t="shared" si="22"/>
        <v>43466.229166666664</v>
      </c>
      <c r="G202" s="27">
        <f t="shared" si="23"/>
        <v>43466.1875</v>
      </c>
      <c r="H202" s="756">
        <v>21</v>
      </c>
      <c r="I202" s="521" t="s">
        <v>164</v>
      </c>
      <c r="J202" s="722" t="s">
        <v>14</v>
      </c>
      <c r="K202" s="700">
        <v>0</v>
      </c>
      <c r="L202" s="700">
        <v>1</v>
      </c>
      <c r="M202" s="760" t="s">
        <v>18</v>
      </c>
      <c r="N202" s="756"/>
      <c r="O202" s="117"/>
      <c r="P202" s="128"/>
      <c r="Q202" s="117"/>
      <c r="R202" s="706">
        <f t="shared" si="24"/>
        <v>1</v>
      </c>
      <c r="S202" s="707">
        <f t="shared" si="25"/>
        <v>0</v>
      </c>
      <c r="T202" s="132">
        <v>1.0125714537245885</v>
      </c>
      <c r="U202" s="133">
        <v>0.76857142857142846</v>
      </c>
      <c r="V202" s="140">
        <v>0.40299050004510034</v>
      </c>
      <c r="W202" s="118">
        <v>0.32735619600097743</v>
      </c>
      <c r="X202" s="141">
        <v>0.26954733246524443</v>
      </c>
      <c r="Y202" s="146">
        <v>0</v>
      </c>
      <c r="Z202" s="703">
        <v>1</v>
      </c>
      <c r="AA202" s="149"/>
      <c r="AB202" s="129"/>
      <c r="AC202" s="116"/>
      <c r="AD202"/>
      <c r="AF202" s="735"/>
      <c r="AG202" s="412"/>
      <c r="AH202" s="412"/>
      <c r="AM202" s="116"/>
      <c r="AN202" s="116"/>
      <c r="AO202" s="116"/>
      <c r="AP202" s="116"/>
      <c r="AQ202" s="116"/>
    </row>
    <row r="203" spans="1:43" ht="16.5" thickBot="1" x14ac:dyDescent="0.3">
      <c r="A203" s="31">
        <f t="shared" si="20"/>
        <v>20</v>
      </c>
      <c r="B203" s="32">
        <v>43466</v>
      </c>
      <c r="C203" s="522">
        <v>43466.416666666664</v>
      </c>
      <c r="D203" s="730">
        <v>43466.625</v>
      </c>
      <c r="E203" s="730">
        <f t="shared" si="21"/>
        <v>43466.375</v>
      </c>
      <c r="F203" s="730">
        <f t="shared" si="22"/>
        <v>43466.333333333328</v>
      </c>
      <c r="G203" s="730">
        <f t="shared" si="23"/>
        <v>43466.291666666664</v>
      </c>
      <c r="H203" s="757">
        <v>21</v>
      </c>
      <c r="I203" s="523" t="s">
        <v>161</v>
      </c>
      <c r="J203" s="723" t="s">
        <v>7</v>
      </c>
      <c r="K203" s="700">
        <v>4</v>
      </c>
      <c r="L203" s="700">
        <v>1</v>
      </c>
      <c r="M203" s="761" t="s">
        <v>16</v>
      </c>
      <c r="N203" s="757"/>
      <c r="P203" s="110"/>
      <c r="R203" s="708">
        <f t="shared" si="24"/>
        <v>2</v>
      </c>
      <c r="S203" s="709">
        <f t="shared" si="25"/>
        <v>0</v>
      </c>
      <c r="T203" s="134">
        <v>2.1125715103490021</v>
      </c>
      <c r="U203" s="135">
        <v>0.76857142857142846</v>
      </c>
      <c r="V203" s="142">
        <v>0.67843122074124151</v>
      </c>
      <c r="W203" s="111">
        <v>0.19145417710403642</v>
      </c>
      <c r="X203" s="143">
        <v>0.12405094743440281</v>
      </c>
      <c r="Y203" s="147">
        <v>4</v>
      </c>
      <c r="Z203" s="704">
        <v>1</v>
      </c>
      <c r="AA203" s="150"/>
      <c r="AB203" s="119"/>
      <c r="AC203" s="116"/>
      <c r="AD203"/>
      <c r="AF203" s="735"/>
      <c r="AG203" s="412"/>
      <c r="AH203" s="412"/>
      <c r="AM203" s="116"/>
      <c r="AN203" s="116"/>
      <c r="AO203" s="116"/>
      <c r="AP203" s="116"/>
      <c r="AQ203" s="116"/>
    </row>
    <row r="204" spans="1:43" ht="16.5" thickBot="1" x14ac:dyDescent="0.3">
      <c r="A204" s="31">
        <f t="shared" si="20"/>
        <v>20</v>
      </c>
      <c r="B204" s="32">
        <v>43466</v>
      </c>
      <c r="C204" s="522">
        <v>43466.520833333336</v>
      </c>
      <c r="D204" s="28">
        <v>43466.729166666664</v>
      </c>
      <c r="E204" s="28">
        <f t="shared" si="21"/>
        <v>43466.479166666672</v>
      </c>
      <c r="F204" s="28">
        <f t="shared" si="22"/>
        <v>43466.4375</v>
      </c>
      <c r="G204" s="28">
        <f t="shared" si="23"/>
        <v>43466.395833333336</v>
      </c>
      <c r="H204" s="757">
        <v>21</v>
      </c>
      <c r="I204" s="523" t="s">
        <v>162</v>
      </c>
      <c r="J204" s="723" t="s">
        <v>11</v>
      </c>
      <c r="K204" s="700">
        <v>0</v>
      </c>
      <c r="L204" s="700">
        <v>3</v>
      </c>
      <c r="M204" s="761" t="s">
        <v>364</v>
      </c>
      <c r="N204" s="757"/>
      <c r="O204" s="731"/>
      <c r="P204" s="732"/>
      <c r="Q204" s="731"/>
      <c r="R204" s="733">
        <f t="shared" si="24"/>
        <v>0</v>
      </c>
      <c r="S204" s="709">
        <f t="shared" si="25"/>
        <v>2</v>
      </c>
      <c r="T204" s="134">
        <v>0.57257145730086756</v>
      </c>
      <c r="U204" s="135">
        <v>1.9685714285714291</v>
      </c>
      <c r="V204" s="142">
        <v>9.8010906055727889E-2</v>
      </c>
      <c r="W204" s="734">
        <v>0.19595400695171303</v>
      </c>
      <c r="X204" s="143">
        <v>0.70186521351852704</v>
      </c>
      <c r="Y204" s="147">
        <v>0</v>
      </c>
      <c r="Z204" s="704">
        <v>3</v>
      </c>
      <c r="AA204" s="150"/>
      <c r="AB204" s="119"/>
      <c r="AC204" s="116"/>
      <c r="AD204"/>
      <c r="AF204" s="735"/>
      <c r="AG204" s="412"/>
      <c r="AH204" s="412"/>
      <c r="AM204" s="116"/>
      <c r="AN204" s="116"/>
      <c r="AO204" s="116"/>
      <c r="AP204" s="116"/>
      <c r="AQ204" s="116"/>
    </row>
    <row r="205" spans="1:43" ht="16.5" thickBot="1" x14ac:dyDescent="0.3">
      <c r="A205" s="31">
        <f t="shared" si="20"/>
        <v>21</v>
      </c>
      <c r="B205" s="32">
        <v>43467</v>
      </c>
      <c r="C205" s="522">
        <v>43467.614583333336</v>
      </c>
      <c r="D205" s="28">
        <v>43467.822916666664</v>
      </c>
      <c r="E205" s="28">
        <f t="shared" si="21"/>
        <v>43467.572916666672</v>
      </c>
      <c r="F205" s="28">
        <f t="shared" si="22"/>
        <v>43467.53125</v>
      </c>
      <c r="G205" s="28">
        <f t="shared" si="23"/>
        <v>43467.489583333336</v>
      </c>
      <c r="H205" s="757">
        <v>21</v>
      </c>
      <c r="I205" s="523" t="s">
        <v>429</v>
      </c>
      <c r="J205" s="723" t="s">
        <v>8</v>
      </c>
      <c r="K205" s="700">
        <v>3</v>
      </c>
      <c r="L205" s="700">
        <v>3</v>
      </c>
      <c r="M205" s="761" t="s">
        <v>21</v>
      </c>
      <c r="N205" s="757"/>
      <c r="P205" s="110"/>
      <c r="R205" s="708">
        <f t="shared" si="24"/>
        <v>1</v>
      </c>
      <c r="S205" s="709">
        <f t="shared" si="25"/>
        <v>1</v>
      </c>
      <c r="T205" s="134">
        <v>1.0125714537245885</v>
      </c>
      <c r="U205" s="135">
        <v>1.3114285714285718</v>
      </c>
      <c r="V205" s="142">
        <v>0.28774640472611657</v>
      </c>
      <c r="W205" s="111">
        <v>0.27793334966734401</v>
      </c>
      <c r="X205" s="143">
        <v>0.43380551961611002</v>
      </c>
      <c r="Y205" s="147">
        <v>3</v>
      </c>
      <c r="Z205" s="704">
        <v>3</v>
      </c>
      <c r="AA205" s="150"/>
      <c r="AB205" s="119"/>
      <c r="AC205" s="116"/>
      <c r="AD205"/>
      <c r="AF205" s="735"/>
      <c r="AG205" s="412"/>
      <c r="AH205" s="412"/>
      <c r="AM205" s="116"/>
      <c r="AN205" s="116"/>
      <c r="AO205" s="116"/>
      <c r="AP205" s="116"/>
      <c r="AQ205" s="116"/>
    </row>
    <row r="206" spans="1:43" ht="16.5" thickBot="1" x14ac:dyDescent="0.3">
      <c r="A206" s="31">
        <f t="shared" si="20"/>
        <v>21</v>
      </c>
      <c r="B206" s="32">
        <v>43467</v>
      </c>
      <c r="C206" s="522">
        <v>43467.614583333336</v>
      </c>
      <c r="D206" s="28">
        <v>43467.822916666664</v>
      </c>
      <c r="E206" s="28">
        <f t="shared" si="21"/>
        <v>43467.572916666672</v>
      </c>
      <c r="F206" s="28">
        <f t="shared" si="22"/>
        <v>43467.53125</v>
      </c>
      <c r="G206" s="28">
        <f t="shared" si="23"/>
        <v>43467.489583333336</v>
      </c>
      <c r="H206" s="757">
        <v>21</v>
      </c>
      <c r="I206" s="523" t="s">
        <v>163</v>
      </c>
      <c r="J206" s="723" t="s">
        <v>12</v>
      </c>
      <c r="K206" s="700">
        <v>0</v>
      </c>
      <c r="L206" s="700">
        <v>0</v>
      </c>
      <c r="M206" s="761" t="s">
        <v>20</v>
      </c>
      <c r="N206" s="757"/>
      <c r="P206" s="110"/>
      <c r="R206" s="708">
        <f t="shared" si="24"/>
        <v>2</v>
      </c>
      <c r="S206" s="709">
        <f t="shared" si="25"/>
        <v>0</v>
      </c>
      <c r="T206" s="134">
        <v>1.4525714829308647</v>
      </c>
      <c r="U206" s="135">
        <v>0.36857142857142877</v>
      </c>
      <c r="V206" s="142">
        <v>0.64654491615031429</v>
      </c>
      <c r="W206" s="111">
        <v>0.26079680376782644</v>
      </c>
      <c r="X206" s="143">
        <v>9.1888059243581982E-2</v>
      </c>
      <c r="Y206" s="147">
        <v>0</v>
      </c>
      <c r="Z206" s="704">
        <v>0</v>
      </c>
      <c r="AA206" s="150"/>
      <c r="AB206" s="119"/>
      <c r="AC206" s="116"/>
      <c r="AD206"/>
      <c r="AF206" s="735"/>
      <c r="AG206" s="412"/>
      <c r="AH206" s="412"/>
      <c r="AM206" s="116"/>
      <c r="AN206" s="116"/>
      <c r="AO206" s="116"/>
      <c r="AP206" s="116"/>
      <c r="AQ206" s="116"/>
    </row>
    <row r="207" spans="1:43" ht="16.5" thickBot="1" x14ac:dyDescent="0.3">
      <c r="A207" s="31">
        <f t="shared" si="20"/>
        <v>21</v>
      </c>
      <c r="B207" s="32">
        <v>43467</v>
      </c>
      <c r="C207" s="522">
        <v>43467.614583333336</v>
      </c>
      <c r="D207" s="28">
        <v>43467.822916666664</v>
      </c>
      <c r="E207" s="28">
        <f t="shared" si="21"/>
        <v>43467.572916666672</v>
      </c>
      <c r="F207" s="28">
        <f t="shared" si="22"/>
        <v>43467.53125</v>
      </c>
      <c r="G207" s="28">
        <f t="shared" si="23"/>
        <v>43467.489583333336</v>
      </c>
      <c r="H207" s="757">
        <v>21</v>
      </c>
      <c r="I207" s="523" t="s">
        <v>165</v>
      </c>
      <c r="J207" s="723" t="s">
        <v>17</v>
      </c>
      <c r="K207" s="700">
        <v>1</v>
      </c>
      <c r="L207" s="700">
        <v>2</v>
      </c>
      <c r="M207" s="761" t="s">
        <v>10</v>
      </c>
      <c r="N207" s="757"/>
      <c r="P207" s="110"/>
      <c r="R207" s="708">
        <f t="shared" si="24"/>
        <v>1</v>
      </c>
      <c r="S207" s="709">
        <f t="shared" si="25"/>
        <v>1</v>
      </c>
      <c r="T207" s="134">
        <v>1.2654286120789393</v>
      </c>
      <c r="U207" s="135">
        <v>0.96857142857142886</v>
      </c>
      <c r="V207" s="142">
        <v>0.43133745705349247</v>
      </c>
      <c r="W207" s="111">
        <v>0.28450671792538867</v>
      </c>
      <c r="X207" s="143">
        <v>0.28374320834699918</v>
      </c>
      <c r="Y207" s="147">
        <v>1</v>
      </c>
      <c r="Z207" s="704">
        <v>2</v>
      </c>
      <c r="AA207" s="150"/>
      <c r="AB207" s="119"/>
      <c r="AC207" s="116"/>
      <c r="AD207"/>
      <c r="AF207" s="735"/>
      <c r="AG207" s="412"/>
      <c r="AH207" s="412"/>
      <c r="AM207" s="116"/>
      <c r="AN207" s="116"/>
      <c r="AO207" s="116"/>
      <c r="AP207" s="116"/>
      <c r="AQ207" s="116"/>
    </row>
    <row r="208" spans="1:43" ht="16.5" thickBot="1" x14ac:dyDescent="0.3">
      <c r="A208" s="31">
        <f t="shared" si="20"/>
        <v>21</v>
      </c>
      <c r="B208" s="32">
        <v>43467</v>
      </c>
      <c r="C208" s="522">
        <v>43467.614583333336</v>
      </c>
      <c r="D208" s="28">
        <v>43467.822916666664</v>
      </c>
      <c r="E208" s="28">
        <f t="shared" si="21"/>
        <v>43467.572916666672</v>
      </c>
      <c r="F208" s="28">
        <f t="shared" si="22"/>
        <v>43467.53125</v>
      </c>
      <c r="G208" s="28">
        <f t="shared" si="23"/>
        <v>43467.489583333336</v>
      </c>
      <c r="H208" s="757">
        <v>21</v>
      </c>
      <c r="I208" s="523" t="s">
        <v>168</v>
      </c>
      <c r="J208" s="723" t="s">
        <v>366</v>
      </c>
      <c r="K208" s="700">
        <v>2</v>
      </c>
      <c r="L208" s="700">
        <v>2</v>
      </c>
      <c r="M208" s="761" t="s">
        <v>9</v>
      </c>
      <c r="N208" s="757"/>
      <c r="P208" s="110"/>
      <c r="R208" s="708">
        <f t="shared" si="24"/>
        <v>1</v>
      </c>
      <c r="S208" s="709">
        <f t="shared" si="25"/>
        <v>1</v>
      </c>
      <c r="T208" s="134">
        <v>1.232571451936449</v>
      </c>
      <c r="U208" s="135">
        <v>0.9114285714285717</v>
      </c>
      <c r="V208" s="142">
        <v>0.43564096115160095</v>
      </c>
      <c r="W208" s="111">
        <v>0.29075792574325565</v>
      </c>
      <c r="X208" s="143">
        <v>0.27325964900852834</v>
      </c>
      <c r="Y208" s="147">
        <v>2</v>
      </c>
      <c r="Z208" s="704">
        <v>2</v>
      </c>
      <c r="AA208" s="150"/>
      <c r="AB208" s="119"/>
      <c r="AC208" s="116"/>
      <c r="AD208"/>
      <c r="AF208" s="735"/>
      <c r="AG208" s="412"/>
      <c r="AH208" s="412"/>
      <c r="AM208" s="116"/>
      <c r="AN208" s="116"/>
      <c r="AO208" s="116"/>
      <c r="AP208" s="116"/>
      <c r="AQ208" s="116"/>
    </row>
    <row r="209" spans="1:43" ht="16.5" thickBot="1" x14ac:dyDescent="0.3">
      <c r="A209" s="31">
        <f t="shared" si="20"/>
        <v>21</v>
      </c>
      <c r="B209" s="32">
        <v>43467</v>
      </c>
      <c r="C209" s="522">
        <v>43467.614583333336</v>
      </c>
      <c r="D209" s="28">
        <v>43467.822916666664</v>
      </c>
      <c r="E209" s="28">
        <f t="shared" si="21"/>
        <v>43467.572916666672</v>
      </c>
      <c r="F209" s="28">
        <f t="shared" si="22"/>
        <v>43467.53125</v>
      </c>
      <c r="G209" s="28">
        <f t="shared" si="23"/>
        <v>43467.489583333336</v>
      </c>
      <c r="H209" s="757">
        <v>21</v>
      </c>
      <c r="I209" s="523" t="s">
        <v>169</v>
      </c>
      <c r="J209" s="723" t="s">
        <v>365</v>
      </c>
      <c r="K209" s="700">
        <v>0</v>
      </c>
      <c r="L209" s="700">
        <v>2</v>
      </c>
      <c r="M209" s="761" t="s">
        <v>13</v>
      </c>
      <c r="N209" s="757"/>
      <c r="P209" s="110"/>
      <c r="R209" s="708">
        <f t="shared" si="24"/>
        <v>1</v>
      </c>
      <c r="S209" s="709">
        <f t="shared" si="25"/>
        <v>1</v>
      </c>
      <c r="T209" s="134">
        <v>1.0454286138670787</v>
      </c>
      <c r="U209" s="135">
        <v>0.86857142857142855</v>
      </c>
      <c r="V209" s="142">
        <v>0.3894410044841769</v>
      </c>
      <c r="W209" s="111">
        <v>0.31506354327758407</v>
      </c>
      <c r="X209" s="143">
        <v>0.29535143966893623</v>
      </c>
      <c r="Y209" s="147">
        <v>0</v>
      </c>
      <c r="Z209" s="704">
        <v>2</v>
      </c>
      <c r="AA209" s="150"/>
      <c r="AB209" s="119"/>
      <c r="AC209" s="116"/>
      <c r="AD209"/>
      <c r="AF209" s="735"/>
      <c r="AG209" s="412"/>
      <c r="AH209" s="412"/>
      <c r="AM209" s="116"/>
      <c r="AN209" s="116"/>
      <c r="AO209" s="116"/>
      <c r="AP209" s="116"/>
      <c r="AQ209" s="116"/>
    </row>
    <row r="210" spans="1:43" ht="16.5" thickBot="1" x14ac:dyDescent="0.3">
      <c r="A210" s="31">
        <f t="shared" si="20"/>
        <v>21</v>
      </c>
      <c r="B210" s="32">
        <v>43467</v>
      </c>
      <c r="C210" s="522">
        <v>43467.625</v>
      </c>
      <c r="D210" s="28">
        <v>43467.833333333336</v>
      </c>
      <c r="E210" s="28">
        <f t="shared" si="21"/>
        <v>43467.583333333336</v>
      </c>
      <c r="F210" s="28">
        <f t="shared" si="22"/>
        <v>43467.541666666664</v>
      </c>
      <c r="G210" s="28">
        <f t="shared" si="23"/>
        <v>43467.5</v>
      </c>
      <c r="H210" s="757">
        <v>21</v>
      </c>
      <c r="I210" s="523" t="s">
        <v>167</v>
      </c>
      <c r="J210" s="723" t="s">
        <v>19</v>
      </c>
      <c r="K210" s="700">
        <v>0</v>
      </c>
      <c r="L210" s="700">
        <v>2</v>
      </c>
      <c r="M210" s="761" t="s">
        <v>363</v>
      </c>
      <c r="N210" s="757"/>
      <c r="P210" s="110"/>
      <c r="R210" s="708">
        <f t="shared" si="24"/>
        <v>0</v>
      </c>
      <c r="S210" s="709">
        <f t="shared" si="25"/>
        <v>1</v>
      </c>
      <c r="T210" s="134">
        <v>0.71542860015801013</v>
      </c>
      <c r="U210" s="135">
        <v>1.368571428571429</v>
      </c>
      <c r="V210" s="142">
        <v>0.19546064267565749</v>
      </c>
      <c r="W210" s="111">
        <v>0.27953719593573367</v>
      </c>
      <c r="X210" s="143">
        <v>0.5244466076223252</v>
      </c>
      <c r="Y210" s="147">
        <v>0</v>
      </c>
      <c r="Z210" s="704">
        <v>2</v>
      </c>
      <c r="AA210" s="150"/>
      <c r="AB210" s="119"/>
      <c r="AC210" s="116"/>
      <c r="AD210"/>
      <c r="AF210" s="735"/>
      <c r="AG210" s="412"/>
      <c r="AH210" s="412"/>
      <c r="AM210" s="116"/>
      <c r="AN210" s="116"/>
      <c r="AO210" s="116"/>
      <c r="AP210" s="116"/>
      <c r="AQ210" s="116"/>
    </row>
    <row r="211" spans="1:43" ht="16.5" thickBot="1" x14ac:dyDescent="0.3">
      <c r="A211" s="33">
        <f t="shared" si="20"/>
        <v>21</v>
      </c>
      <c r="B211" s="34">
        <v>43468</v>
      </c>
      <c r="C211" s="524">
        <v>43468.625</v>
      </c>
      <c r="D211" s="35">
        <v>43468.833333333336</v>
      </c>
      <c r="E211" s="35">
        <f t="shared" si="21"/>
        <v>43468.583333333336</v>
      </c>
      <c r="F211" s="35">
        <f t="shared" si="22"/>
        <v>43468.541666666664</v>
      </c>
      <c r="G211" s="35">
        <f t="shared" si="23"/>
        <v>43468.5</v>
      </c>
      <c r="H211" s="758">
        <v>21</v>
      </c>
      <c r="I211" s="525" t="s">
        <v>166</v>
      </c>
      <c r="J211" s="724" t="s">
        <v>367</v>
      </c>
      <c r="K211" s="700">
        <v>2</v>
      </c>
      <c r="L211" s="700">
        <v>1</v>
      </c>
      <c r="M211" s="762" t="s">
        <v>15</v>
      </c>
      <c r="N211" s="758"/>
      <c r="O211" s="120"/>
      <c r="P211" s="121"/>
      <c r="Q211" s="120"/>
      <c r="R211" s="710">
        <f t="shared" si="24"/>
        <v>2</v>
      </c>
      <c r="S211" s="711">
        <f t="shared" si="25"/>
        <v>2</v>
      </c>
      <c r="T211" s="136">
        <v>1.5954286257880079</v>
      </c>
      <c r="U211" s="137">
        <v>1.6542857142857148</v>
      </c>
      <c r="V211" s="144">
        <v>0.37013260039793666</v>
      </c>
      <c r="W211" s="122">
        <v>0.23213948507989712</v>
      </c>
      <c r="X211" s="145">
        <v>0.39480476700281297</v>
      </c>
      <c r="Y211" s="148">
        <v>2</v>
      </c>
      <c r="Z211" s="705">
        <v>1</v>
      </c>
      <c r="AA211" s="151"/>
      <c r="AB211" s="123"/>
      <c r="AC211" s="116"/>
      <c r="AD211"/>
      <c r="AF211" s="735"/>
      <c r="AG211" s="412"/>
      <c r="AH211" s="412"/>
      <c r="AM211" s="116"/>
      <c r="AN211" s="116"/>
      <c r="AO211" s="116"/>
      <c r="AP211" s="116"/>
      <c r="AQ211" s="116"/>
    </row>
    <row r="212" spans="1:43" ht="16.5" thickBot="1" x14ac:dyDescent="0.3">
      <c r="A212" s="29">
        <f t="shared" si="20"/>
        <v>22</v>
      </c>
      <c r="B212" s="30">
        <v>43477</v>
      </c>
      <c r="C212" s="520">
        <v>43477.3125</v>
      </c>
      <c r="D212" s="27">
        <v>43477.520833333336</v>
      </c>
      <c r="E212" s="27">
        <f t="shared" si="21"/>
        <v>43477.270833333336</v>
      </c>
      <c r="F212" s="27">
        <f t="shared" si="22"/>
        <v>43477.229166666664</v>
      </c>
      <c r="G212" s="27">
        <f t="shared" si="23"/>
        <v>43477.1875</v>
      </c>
      <c r="H212" s="756">
        <v>22</v>
      </c>
      <c r="I212" s="521" t="s">
        <v>178</v>
      </c>
      <c r="J212" s="722" t="s">
        <v>366</v>
      </c>
      <c r="K212" s="700">
        <v>1</v>
      </c>
      <c r="L212" s="700">
        <v>0</v>
      </c>
      <c r="M212" s="760" t="s">
        <v>7</v>
      </c>
      <c r="N212" s="756"/>
      <c r="O212" s="117"/>
      <c r="P212" s="128"/>
      <c r="Q212" s="117"/>
      <c r="R212" s="706">
        <f t="shared" si="24"/>
        <v>2</v>
      </c>
      <c r="S212" s="707">
        <f t="shared" si="25"/>
        <v>2</v>
      </c>
      <c r="T212" s="132">
        <v>1.8040000233650204</v>
      </c>
      <c r="U212" s="133">
        <v>2.3400000000000003</v>
      </c>
      <c r="V212" s="140">
        <v>0.29812482949208108</v>
      </c>
      <c r="W212" s="118">
        <v>0.19699126752576437</v>
      </c>
      <c r="X212" s="141">
        <v>0.49209630372234725</v>
      </c>
      <c r="Y212" s="146">
        <v>1</v>
      </c>
      <c r="Z212" s="703">
        <v>0</v>
      </c>
      <c r="AA212" s="149"/>
      <c r="AB212" s="129"/>
      <c r="AC212" s="116"/>
      <c r="AD212"/>
      <c r="AF212" s="735"/>
      <c r="AG212" s="412"/>
      <c r="AH212" s="412"/>
      <c r="AM212" s="116"/>
      <c r="AN212" s="116"/>
      <c r="AO212" s="116"/>
      <c r="AP212" s="116"/>
      <c r="AQ212" s="116"/>
    </row>
    <row r="213" spans="1:43" ht="16.5" thickBot="1" x14ac:dyDescent="0.3">
      <c r="A213" s="31">
        <f t="shared" si="20"/>
        <v>22</v>
      </c>
      <c r="B213" s="32">
        <v>43477</v>
      </c>
      <c r="C213" s="522">
        <v>43477.416666666664</v>
      </c>
      <c r="D213" s="730">
        <v>43477.625</v>
      </c>
      <c r="E213" s="730">
        <f t="shared" si="21"/>
        <v>43477.375</v>
      </c>
      <c r="F213" s="730">
        <f t="shared" si="22"/>
        <v>43477.333333333328</v>
      </c>
      <c r="G213" s="730">
        <f t="shared" si="23"/>
        <v>43477.291666666664</v>
      </c>
      <c r="H213" s="757">
        <v>22</v>
      </c>
      <c r="I213" s="523" t="s">
        <v>170</v>
      </c>
      <c r="J213" s="723" t="s">
        <v>9</v>
      </c>
      <c r="K213" s="700">
        <v>0</v>
      </c>
      <c r="L213" s="700">
        <v>1</v>
      </c>
      <c r="M213" s="761" t="s">
        <v>15</v>
      </c>
      <c r="N213" s="757"/>
      <c r="P213" s="110"/>
      <c r="R213" s="708">
        <f t="shared" si="24"/>
        <v>1</v>
      </c>
      <c r="S213" s="709">
        <f t="shared" si="25"/>
        <v>2</v>
      </c>
      <c r="T213" s="134">
        <v>0.81400001502037056</v>
      </c>
      <c r="U213" s="135">
        <v>2.4400000000000004</v>
      </c>
      <c r="V213" s="142">
        <v>0.10532811966906659</v>
      </c>
      <c r="W213" s="111">
        <v>0.16294654717981877</v>
      </c>
      <c r="X213" s="143">
        <v>0.71911606075317414</v>
      </c>
      <c r="Y213" s="147">
        <v>0</v>
      </c>
      <c r="Z213" s="704">
        <v>1</v>
      </c>
      <c r="AA213" s="150"/>
      <c r="AB213" s="119"/>
      <c r="AC213" s="116"/>
      <c r="AD213"/>
      <c r="AF213" s="735"/>
      <c r="AG213" s="412"/>
      <c r="AH213" s="412"/>
      <c r="AM213" s="116"/>
      <c r="AN213" s="116"/>
      <c r="AO213" s="116"/>
      <c r="AP213" s="116"/>
      <c r="AQ213" s="116"/>
    </row>
    <row r="214" spans="1:43" ht="16.5" thickBot="1" x14ac:dyDescent="0.3">
      <c r="A214" s="31">
        <f t="shared" si="20"/>
        <v>22</v>
      </c>
      <c r="B214" s="32">
        <v>43477</v>
      </c>
      <c r="C214" s="522">
        <v>43477.416666666664</v>
      </c>
      <c r="D214" s="28">
        <v>43477.625</v>
      </c>
      <c r="E214" s="28">
        <f t="shared" si="21"/>
        <v>43477.375</v>
      </c>
      <c r="F214" s="28">
        <f t="shared" si="22"/>
        <v>43477.333333333328</v>
      </c>
      <c r="G214" s="28">
        <f t="shared" si="23"/>
        <v>43477.291666666664</v>
      </c>
      <c r="H214" s="757">
        <v>22</v>
      </c>
      <c r="I214" s="523" t="s">
        <v>171</v>
      </c>
      <c r="J214" s="723" t="s">
        <v>10</v>
      </c>
      <c r="K214" s="700">
        <v>2</v>
      </c>
      <c r="L214" s="700">
        <v>1</v>
      </c>
      <c r="M214" s="761" t="s">
        <v>16</v>
      </c>
      <c r="N214" s="757"/>
      <c r="P214" s="110"/>
      <c r="R214" s="708">
        <f t="shared" si="24"/>
        <v>2</v>
      </c>
      <c r="S214" s="709">
        <f t="shared" si="25"/>
        <v>2</v>
      </c>
      <c r="T214" s="134">
        <v>1.8040000233650204</v>
      </c>
      <c r="U214" s="135">
        <v>1.8400000000000003</v>
      </c>
      <c r="V214" s="142">
        <v>0.38123518050714755</v>
      </c>
      <c r="W214" s="111">
        <v>0.21783905219969996</v>
      </c>
      <c r="X214" s="143">
        <v>0.3954358009777727</v>
      </c>
      <c r="Y214" s="147">
        <v>2</v>
      </c>
      <c r="Z214" s="704">
        <v>1</v>
      </c>
      <c r="AA214" s="150"/>
      <c r="AB214" s="119"/>
      <c r="AC214" s="116"/>
      <c r="AD214"/>
      <c r="AF214" s="735"/>
      <c r="AG214" s="412"/>
      <c r="AH214" s="412"/>
      <c r="AM214" s="116"/>
      <c r="AN214" s="116"/>
      <c r="AO214" s="116"/>
      <c r="AP214" s="116"/>
      <c r="AQ214" s="116"/>
    </row>
    <row r="215" spans="1:43" ht="16.5" thickBot="1" x14ac:dyDescent="0.3">
      <c r="A215" s="31">
        <f t="shared" si="20"/>
        <v>22</v>
      </c>
      <c r="B215" s="32">
        <v>43477</v>
      </c>
      <c r="C215" s="522">
        <v>43477.416666666664</v>
      </c>
      <c r="D215" s="28">
        <v>43477.625</v>
      </c>
      <c r="E215" s="28">
        <f t="shared" si="21"/>
        <v>43477.375</v>
      </c>
      <c r="F215" s="28">
        <f t="shared" si="22"/>
        <v>43477.333333333328</v>
      </c>
      <c r="G215" s="28">
        <f t="shared" si="23"/>
        <v>43477.291666666664</v>
      </c>
      <c r="H215" s="757">
        <v>22</v>
      </c>
      <c r="I215" s="523" t="s">
        <v>172</v>
      </c>
      <c r="J215" s="723" t="s">
        <v>11</v>
      </c>
      <c r="K215" s="700">
        <v>0</v>
      </c>
      <c r="L215" s="700">
        <v>0</v>
      </c>
      <c r="M215" s="761" t="s">
        <v>17</v>
      </c>
      <c r="N215" s="757"/>
      <c r="P215" s="110"/>
      <c r="R215" s="708">
        <f t="shared" si="24"/>
        <v>2</v>
      </c>
      <c r="S215" s="709">
        <f t="shared" si="25"/>
        <v>1</v>
      </c>
      <c r="T215" s="134">
        <v>1.5840000251531601</v>
      </c>
      <c r="U215" s="135">
        <v>1.3400000000000003</v>
      </c>
      <c r="V215" s="142">
        <v>0.43060018939159078</v>
      </c>
      <c r="W215" s="111">
        <v>0.24457507940848738</v>
      </c>
      <c r="X215" s="143">
        <v>0.32308107925935514</v>
      </c>
      <c r="Y215" s="147">
        <v>0</v>
      </c>
      <c r="Z215" s="704">
        <v>0</v>
      </c>
      <c r="AA215" s="150"/>
      <c r="AB215" s="119"/>
      <c r="AC215" s="116"/>
      <c r="AD215"/>
      <c r="AF215" s="735"/>
      <c r="AG215" s="412"/>
      <c r="AH215" s="412"/>
      <c r="AM215" s="116"/>
      <c r="AN215" s="116"/>
      <c r="AO215" s="116"/>
      <c r="AP215" s="116"/>
      <c r="AQ215" s="116"/>
    </row>
    <row r="216" spans="1:43" ht="16.5" thickBot="1" x14ac:dyDescent="0.3">
      <c r="A216" s="31">
        <f t="shared" si="20"/>
        <v>22</v>
      </c>
      <c r="B216" s="32">
        <v>43477</v>
      </c>
      <c r="C216" s="522">
        <v>43477.416666666664</v>
      </c>
      <c r="D216" s="28">
        <v>43477.625</v>
      </c>
      <c r="E216" s="28">
        <f t="shared" si="21"/>
        <v>43477.375</v>
      </c>
      <c r="F216" s="28">
        <f t="shared" si="22"/>
        <v>43477.333333333328</v>
      </c>
      <c r="G216" s="28">
        <f t="shared" si="23"/>
        <v>43477.291666666664</v>
      </c>
      <c r="H216" s="757">
        <v>22</v>
      </c>
      <c r="I216" s="523" t="s">
        <v>174</v>
      </c>
      <c r="J216" s="723" t="s">
        <v>13</v>
      </c>
      <c r="K216" s="700">
        <v>1</v>
      </c>
      <c r="L216" s="700">
        <v>2</v>
      </c>
      <c r="M216" s="761" t="s">
        <v>21</v>
      </c>
      <c r="N216" s="757"/>
      <c r="P216" s="110"/>
      <c r="R216" s="708">
        <f t="shared" si="24"/>
        <v>2</v>
      </c>
      <c r="S216" s="709">
        <f t="shared" si="25"/>
        <v>1</v>
      </c>
      <c r="T216" s="134">
        <v>1.5840000251531599</v>
      </c>
      <c r="U216" s="135">
        <v>1.34</v>
      </c>
      <c r="V216" s="142">
        <v>0.43060018939159084</v>
      </c>
      <c r="W216" s="111">
        <v>0.24457507940848741</v>
      </c>
      <c r="X216" s="143">
        <v>0.3230810792593552</v>
      </c>
      <c r="Y216" s="147">
        <v>1</v>
      </c>
      <c r="Z216" s="704">
        <v>2</v>
      </c>
      <c r="AA216" s="150"/>
      <c r="AB216" s="119"/>
      <c r="AC216" s="116"/>
      <c r="AD216"/>
      <c r="AF216" s="735"/>
      <c r="AG216" s="412"/>
      <c r="AH216" s="412"/>
      <c r="AM216" s="116"/>
      <c r="AN216" s="116"/>
      <c r="AO216" s="116"/>
      <c r="AP216" s="116"/>
      <c r="AQ216" s="116"/>
    </row>
    <row r="217" spans="1:43" ht="16.5" thickBot="1" x14ac:dyDescent="0.3">
      <c r="A217" s="31">
        <f t="shared" si="20"/>
        <v>22</v>
      </c>
      <c r="B217" s="32">
        <v>43477</v>
      </c>
      <c r="C217" s="522">
        <v>43477.416666666664</v>
      </c>
      <c r="D217" s="28">
        <v>43477.625</v>
      </c>
      <c r="E217" s="28">
        <f t="shared" si="21"/>
        <v>43477.375</v>
      </c>
      <c r="F217" s="28">
        <f t="shared" si="22"/>
        <v>43477.333333333328</v>
      </c>
      <c r="G217" s="28">
        <f t="shared" si="23"/>
        <v>43477.291666666664</v>
      </c>
      <c r="H217" s="757">
        <v>22</v>
      </c>
      <c r="I217" s="523" t="s">
        <v>175</v>
      </c>
      <c r="J217" s="723" t="s">
        <v>18</v>
      </c>
      <c r="K217" s="700">
        <v>1</v>
      </c>
      <c r="L217" s="700">
        <v>2</v>
      </c>
      <c r="M217" s="761" t="s">
        <v>20</v>
      </c>
      <c r="N217" s="757"/>
      <c r="P217" s="110"/>
      <c r="R217" s="708">
        <f t="shared" si="24"/>
        <v>2</v>
      </c>
      <c r="S217" s="709">
        <f t="shared" si="25"/>
        <v>2</v>
      </c>
      <c r="T217" s="134">
        <v>1.4740000424385071</v>
      </c>
      <c r="U217" s="135">
        <v>1.3400000000000003</v>
      </c>
      <c r="V217" s="142">
        <v>0.40374052062834803</v>
      </c>
      <c r="W217" s="111">
        <v>0.25144044277351629</v>
      </c>
      <c r="X217" s="143">
        <v>0.34349958152445637</v>
      </c>
      <c r="Y217" s="147">
        <v>1</v>
      </c>
      <c r="Z217" s="704">
        <v>2</v>
      </c>
      <c r="AA217" s="150"/>
      <c r="AB217" s="119"/>
      <c r="AC217" s="116"/>
      <c r="AD217"/>
      <c r="AF217" s="735"/>
      <c r="AG217" s="412"/>
      <c r="AH217" s="412"/>
      <c r="AM217" s="116"/>
      <c r="AN217" s="116"/>
      <c r="AO217" s="116"/>
      <c r="AP217" s="116"/>
      <c r="AQ217" s="116"/>
    </row>
    <row r="218" spans="1:43" ht="16.5" thickBot="1" x14ac:dyDescent="0.3">
      <c r="A218" s="31">
        <f t="shared" si="20"/>
        <v>22</v>
      </c>
      <c r="B218" s="32">
        <v>43477</v>
      </c>
      <c r="C218" s="522">
        <v>43477.520833333336</v>
      </c>
      <c r="D218" s="28">
        <v>43477.729166666664</v>
      </c>
      <c r="E218" s="28">
        <f t="shared" si="21"/>
        <v>43477.479166666672</v>
      </c>
      <c r="F218" s="28">
        <f t="shared" si="22"/>
        <v>43477.4375</v>
      </c>
      <c r="G218" s="28">
        <f t="shared" si="23"/>
        <v>43477.395833333336</v>
      </c>
      <c r="H218" s="757">
        <v>22</v>
      </c>
      <c r="I218" s="523" t="s">
        <v>173</v>
      </c>
      <c r="J218" s="723" t="s">
        <v>12</v>
      </c>
      <c r="K218" s="700">
        <v>2</v>
      </c>
      <c r="L218" s="700">
        <v>1</v>
      </c>
      <c r="M218" s="761" t="s">
        <v>19</v>
      </c>
      <c r="N218" s="757"/>
      <c r="O218" s="731"/>
      <c r="P218" s="732"/>
      <c r="Q218" s="731"/>
      <c r="R218" s="733">
        <f t="shared" si="24"/>
        <v>2</v>
      </c>
      <c r="S218" s="709">
        <f t="shared" si="25"/>
        <v>0</v>
      </c>
      <c r="T218" s="134">
        <v>2.0240000543594361</v>
      </c>
      <c r="U218" s="135">
        <v>0.74</v>
      </c>
      <c r="V218" s="142">
        <v>0.66941596897052624</v>
      </c>
      <c r="W218" s="734">
        <v>0.19927882538724398</v>
      </c>
      <c r="X218" s="143">
        <v>0.12646308524575617</v>
      </c>
      <c r="Y218" s="147">
        <v>2</v>
      </c>
      <c r="Z218" s="704">
        <v>1</v>
      </c>
      <c r="AA218" s="150"/>
      <c r="AB218" s="119"/>
      <c r="AC218" s="116"/>
      <c r="AD218"/>
      <c r="AF218" s="735"/>
      <c r="AG218" s="412"/>
      <c r="AH218" s="412"/>
      <c r="AM218" s="116"/>
      <c r="AN218" s="116"/>
      <c r="AO218" s="116"/>
      <c r="AP218" s="116"/>
      <c r="AQ218" s="116"/>
    </row>
    <row r="219" spans="1:43" ht="16.5" thickBot="1" x14ac:dyDescent="0.3">
      <c r="A219" s="31">
        <f t="shared" si="20"/>
        <v>22</v>
      </c>
      <c r="B219" s="32">
        <v>43478</v>
      </c>
      <c r="C219" s="522">
        <v>43478.385416666664</v>
      </c>
      <c r="D219" s="28">
        <v>43478.59375</v>
      </c>
      <c r="E219" s="28">
        <f t="shared" si="21"/>
        <v>43478.34375</v>
      </c>
      <c r="F219" s="28">
        <f t="shared" si="22"/>
        <v>43478.302083333328</v>
      </c>
      <c r="G219" s="28">
        <f t="shared" si="23"/>
        <v>43478.260416666664</v>
      </c>
      <c r="H219" s="757">
        <v>22</v>
      </c>
      <c r="I219" s="523" t="s">
        <v>410</v>
      </c>
      <c r="J219" s="723" t="s">
        <v>14</v>
      </c>
      <c r="K219" s="700">
        <v>2</v>
      </c>
      <c r="L219" s="700">
        <v>0</v>
      </c>
      <c r="M219" s="761" t="s">
        <v>8</v>
      </c>
      <c r="N219" s="757"/>
      <c r="P219" s="110"/>
      <c r="R219" s="708">
        <f t="shared" si="24"/>
        <v>2</v>
      </c>
      <c r="S219" s="709">
        <f t="shared" si="25"/>
        <v>1</v>
      </c>
      <c r="T219" s="134">
        <v>2.1340000698566444</v>
      </c>
      <c r="U219" s="135">
        <v>1.6400000000000001</v>
      </c>
      <c r="V219" s="142">
        <v>0.4867850787786599</v>
      </c>
      <c r="W219" s="111">
        <v>0.20785784142518635</v>
      </c>
      <c r="X219" s="143">
        <v>0.29745837115785806</v>
      </c>
      <c r="Y219" s="147">
        <v>2</v>
      </c>
      <c r="Z219" s="704">
        <v>0</v>
      </c>
      <c r="AA219" s="150"/>
      <c r="AB219" s="119"/>
      <c r="AC219" s="116"/>
      <c r="AD219"/>
      <c r="AF219" s="735"/>
      <c r="AG219" s="412"/>
      <c r="AH219" s="412"/>
      <c r="AM219" s="116"/>
      <c r="AN219" s="116"/>
      <c r="AO219" s="116"/>
      <c r="AP219" s="116"/>
      <c r="AQ219" s="116"/>
    </row>
    <row r="220" spans="1:43" ht="16.5" thickBot="1" x14ac:dyDescent="0.3">
      <c r="A220" s="31">
        <f t="shared" si="20"/>
        <v>22</v>
      </c>
      <c r="B220" s="32">
        <v>43478</v>
      </c>
      <c r="C220" s="522">
        <v>43478.479166666664</v>
      </c>
      <c r="D220" s="28">
        <v>43478.6875</v>
      </c>
      <c r="E220" s="28">
        <f t="shared" si="21"/>
        <v>43478.4375</v>
      </c>
      <c r="F220" s="28">
        <f t="shared" si="22"/>
        <v>43478.395833333328</v>
      </c>
      <c r="G220" s="28">
        <f t="shared" si="23"/>
        <v>43478.354166666664</v>
      </c>
      <c r="H220" s="757">
        <v>22</v>
      </c>
      <c r="I220" s="523" t="s">
        <v>177</v>
      </c>
      <c r="J220" s="723" t="s">
        <v>364</v>
      </c>
      <c r="K220" s="700">
        <v>0</v>
      </c>
      <c r="L220" s="700">
        <v>1</v>
      </c>
      <c r="M220" s="761" t="s">
        <v>363</v>
      </c>
      <c r="N220" s="757"/>
      <c r="P220" s="110"/>
      <c r="R220" s="708">
        <f t="shared" si="24"/>
        <v>2</v>
      </c>
      <c r="S220" s="709">
        <f t="shared" si="25"/>
        <v>1</v>
      </c>
      <c r="T220" s="134">
        <v>2.2440000197887415</v>
      </c>
      <c r="U220" s="135">
        <v>1.7400000000000004</v>
      </c>
      <c r="V220" s="142">
        <v>0.48745164203435259</v>
      </c>
      <c r="W220" s="111">
        <v>0.20179720527976658</v>
      </c>
      <c r="X220" s="143">
        <v>0.30037735689410822</v>
      </c>
      <c r="Y220" s="147">
        <v>0</v>
      </c>
      <c r="Z220" s="704">
        <v>1</v>
      </c>
      <c r="AA220" s="150"/>
      <c r="AB220" s="119"/>
      <c r="AC220" s="116"/>
      <c r="AD220"/>
      <c r="AF220" s="735"/>
      <c r="AG220" s="412"/>
      <c r="AH220" s="412"/>
      <c r="AM220" s="116"/>
      <c r="AN220" s="116"/>
      <c r="AO220" s="116"/>
      <c r="AP220" s="116"/>
      <c r="AQ220" s="116"/>
    </row>
    <row r="221" spans="1:43" ht="16.5" thickBot="1" x14ac:dyDescent="0.3">
      <c r="A221" s="33">
        <f t="shared" si="20"/>
        <v>22</v>
      </c>
      <c r="B221" s="34">
        <v>43479</v>
      </c>
      <c r="C221" s="524">
        <v>43479.625</v>
      </c>
      <c r="D221" s="35">
        <v>43479.833333333336</v>
      </c>
      <c r="E221" s="35">
        <f t="shared" si="21"/>
        <v>43479.583333333336</v>
      </c>
      <c r="F221" s="35">
        <f t="shared" si="22"/>
        <v>43479.541666666664</v>
      </c>
      <c r="G221" s="35">
        <f t="shared" si="23"/>
        <v>43479.5</v>
      </c>
      <c r="H221" s="758">
        <v>22</v>
      </c>
      <c r="I221" s="525" t="s">
        <v>176</v>
      </c>
      <c r="J221" s="724" t="s">
        <v>367</v>
      </c>
      <c r="K221" s="700">
        <v>3</v>
      </c>
      <c r="L221" s="700">
        <v>0</v>
      </c>
      <c r="M221" s="762" t="s">
        <v>365</v>
      </c>
      <c r="N221" s="758"/>
      <c r="O221" s="120"/>
      <c r="P221" s="121"/>
      <c r="Q221" s="120"/>
      <c r="R221" s="710">
        <f t="shared" si="24"/>
        <v>3</v>
      </c>
      <c r="S221" s="711">
        <f t="shared" si="25"/>
        <v>1</v>
      </c>
      <c r="T221" s="136">
        <v>2.6840000817775729</v>
      </c>
      <c r="U221" s="137">
        <v>0.84000000000000008</v>
      </c>
      <c r="V221" s="144">
        <v>0.74350188736944889</v>
      </c>
      <c r="W221" s="122">
        <v>0.14424623973484083</v>
      </c>
      <c r="X221" s="145">
        <v>9.2227733430860312E-2</v>
      </c>
      <c r="Y221" s="148">
        <v>3</v>
      </c>
      <c r="Z221" s="705">
        <v>0</v>
      </c>
      <c r="AA221" s="151"/>
      <c r="AB221" s="123"/>
      <c r="AC221" s="116"/>
      <c r="AD221"/>
      <c r="AF221" s="735"/>
      <c r="AG221" s="412"/>
      <c r="AH221" s="412"/>
      <c r="AM221" s="116"/>
      <c r="AN221" s="116"/>
      <c r="AO221" s="116"/>
      <c r="AP221" s="116"/>
      <c r="AQ221" s="116"/>
    </row>
    <row r="222" spans="1:43" ht="16.5" thickBot="1" x14ac:dyDescent="0.3">
      <c r="A222" s="29">
        <f t="shared" si="20"/>
        <v>23</v>
      </c>
      <c r="B222" s="30">
        <v>43484</v>
      </c>
      <c r="C222" s="520">
        <v>43484.3125</v>
      </c>
      <c r="D222" s="27">
        <v>43484.520833333336</v>
      </c>
      <c r="E222" s="27">
        <f t="shared" si="21"/>
        <v>43484.270833333336</v>
      </c>
      <c r="F222" s="27">
        <f t="shared" si="22"/>
        <v>43484.229166666664</v>
      </c>
      <c r="G222" s="27">
        <f t="shared" si="23"/>
        <v>43484.1875</v>
      </c>
      <c r="H222" s="756">
        <v>23</v>
      </c>
      <c r="I222" s="521" t="s">
        <v>187</v>
      </c>
      <c r="J222" s="722" t="s">
        <v>365</v>
      </c>
      <c r="K222" s="700">
        <v>4</v>
      </c>
      <c r="L222" s="700">
        <v>3</v>
      </c>
      <c r="M222" s="760" t="s">
        <v>18</v>
      </c>
      <c r="N222" s="756"/>
      <c r="O222" s="117"/>
      <c r="P222" s="128"/>
      <c r="Q222" s="117"/>
      <c r="R222" s="706">
        <f t="shared" si="24"/>
        <v>1</v>
      </c>
      <c r="S222" s="707">
        <f t="shared" si="25"/>
        <v>1</v>
      </c>
      <c r="T222" s="132">
        <v>1.0782857412270137</v>
      </c>
      <c r="U222" s="133">
        <v>1.3399999999999999</v>
      </c>
      <c r="V222" s="140">
        <v>0.30056418612903546</v>
      </c>
      <c r="W222" s="118">
        <v>0.27244720775297482</v>
      </c>
      <c r="X222" s="141">
        <v>0.42637465387790463</v>
      </c>
      <c r="Y222" s="146">
        <v>4</v>
      </c>
      <c r="Z222" s="703">
        <v>3</v>
      </c>
      <c r="AA222" s="149"/>
      <c r="AB222" s="129"/>
      <c r="AC222" s="116"/>
      <c r="AD222"/>
      <c r="AF222" s="735"/>
      <c r="AG222" s="412"/>
      <c r="AH222" s="412"/>
      <c r="AM222" s="116"/>
      <c r="AN222" s="116"/>
      <c r="AO222" s="116"/>
      <c r="AP222" s="116"/>
      <c r="AQ222" s="116"/>
    </row>
    <row r="223" spans="1:43" ht="16.5" thickBot="1" x14ac:dyDescent="0.3">
      <c r="A223" s="31">
        <f t="shared" si="20"/>
        <v>23</v>
      </c>
      <c r="B223" s="32">
        <v>43484</v>
      </c>
      <c r="C223" s="522">
        <v>43484.416666666664</v>
      </c>
      <c r="D223" s="28">
        <v>43484.625</v>
      </c>
      <c r="E223" s="28">
        <f t="shared" si="21"/>
        <v>43484.375</v>
      </c>
      <c r="F223" s="28">
        <f t="shared" si="22"/>
        <v>43484.333333333328</v>
      </c>
      <c r="G223" s="28">
        <f t="shared" si="23"/>
        <v>43484.291666666664</v>
      </c>
      <c r="H223" s="757">
        <v>23</v>
      </c>
      <c r="I223" s="523" t="s">
        <v>185</v>
      </c>
      <c r="J223" s="723" t="s">
        <v>8</v>
      </c>
      <c r="K223" s="700">
        <v>2</v>
      </c>
      <c r="L223" s="700">
        <v>0</v>
      </c>
      <c r="M223" s="761" t="s">
        <v>366</v>
      </c>
      <c r="N223" s="757"/>
      <c r="P223" s="110"/>
      <c r="R223" s="708">
        <f t="shared" si="24"/>
        <v>1</v>
      </c>
      <c r="S223" s="709">
        <f t="shared" si="25"/>
        <v>2</v>
      </c>
      <c r="T223" s="134">
        <v>1.5511428977932251</v>
      </c>
      <c r="U223" s="135">
        <v>2.0400000000000005</v>
      </c>
      <c r="V223" s="142">
        <v>0.29384070990653072</v>
      </c>
      <c r="W223" s="111">
        <v>0.21352514656189947</v>
      </c>
      <c r="X223" s="143">
        <v>0.48648433966938448</v>
      </c>
      <c r="Y223" s="147">
        <v>2</v>
      </c>
      <c r="Z223" s="704">
        <v>0</v>
      </c>
      <c r="AA223" s="150"/>
      <c r="AB223" s="119"/>
      <c r="AC223" s="116"/>
      <c r="AD223"/>
      <c r="AF223" s="735"/>
      <c r="AG223" s="412"/>
      <c r="AH223" s="412"/>
      <c r="AM223" s="116"/>
      <c r="AN223" s="116"/>
      <c r="AO223" s="116"/>
      <c r="AP223" s="116"/>
      <c r="AQ223" s="116"/>
    </row>
    <row r="224" spans="1:43" ht="16.5" thickBot="1" x14ac:dyDescent="0.3">
      <c r="A224" s="31">
        <f t="shared" si="20"/>
        <v>23</v>
      </c>
      <c r="B224" s="32">
        <v>43484</v>
      </c>
      <c r="C224" s="522">
        <v>43484.416666666664</v>
      </c>
      <c r="D224" s="28">
        <v>43484.625</v>
      </c>
      <c r="E224" s="28">
        <f t="shared" si="21"/>
        <v>43484.375</v>
      </c>
      <c r="F224" s="28">
        <f t="shared" si="22"/>
        <v>43484.333333333328</v>
      </c>
      <c r="G224" s="28">
        <f t="shared" si="23"/>
        <v>43484.291666666664</v>
      </c>
      <c r="H224" s="757">
        <v>23</v>
      </c>
      <c r="I224" s="523" t="s">
        <v>186</v>
      </c>
      <c r="J224" s="723" t="s">
        <v>15</v>
      </c>
      <c r="K224" s="700">
        <v>4</v>
      </c>
      <c r="L224" s="700">
        <v>3</v>
      </c>
      <c r="M224" s="761" t="s">
        <v>13</v>
      </c>
      <c r="N224" s="757"/>
      <c r="P224" s="110"/>
      <c r="R224" s="708">
        <f t="shared" si="24"/>
        <v>3</v>
      </c>
      <c r="S224" s="709">
        <f t="shared" si="25"/>
        <v>1</v>
      </c>
      <c r="T224" s="134">
        <v>2.6840000817775733</v>
      </c>
      <c r="U224" s="135">
        <v>0.84</v>
      </c>
      <c r="V224" s="142">
        <v>0.743501887369449</v>
      </c>
      <c r="W224" s="111">
        <v>0.1442462397348408</v>
      </c>
      <c r="X224" s="143">
        <v>9.2227733430860243E-2</v>
      </c>
      <c r="Y224" s="147">
        <v>4</v>
      </c>
      <c r="Z224" s="704">
        <v>3</v>
      </c>
      <c r="AA224" s="150"/>
      <c r="AB224" s="119"/>
      <c r="AC224" s="116"/>
      <c r="AD224"/>
      <c r="AF224" s="735"/>
      <c r="AG224" s="412"/>
      <c r="AH224" s="412"/>
      <c r="AM224" s="116"/>
      <c r="AN224" s="116"/>
      <c r="AO224" s="116"/>
      <c r="AP224" s="116"/>
      <c r="AQ224" s="116"/>
    </row>
    <row r="225" spans="1:43" ht="16.5" thickBot="1" x14ac:dyDescent="0.3">
      <c r="A225" s="31">
        <f t="shared" si="20"/>
        <v>23</v>
      </c>
      <c r="B225" s="32">
        <v>43484</v>
      </c>
      <c r="C225" s="522">
        <v>43484.416666666664</v>
      </c>
      <c r="D225" s="28">
        <v>43484.625</v>
      </c>
      <c r="E225" s="28">
        <f t="shared" si="21"/>
        <v>43484.375</v>
      </c>
      <c r="F225" s="28">
        <f t="shared" si="22"/>
        <v>43484.333333333328</v>
      </c>
      <c r="G225" s="28">
        <f t="shared" si="23"/>
        <v>43484.291666666664</v>
      </c>
      <c r="H225" s="757">
        <v>23</v>
      </c>
      <c r="I225" s="523" t="s">
        <v>183</v>
      </c>
      <c r="J225" s="723" t="s">
        <v>363</v>
      </c>
      <c r="K225" s="700">
        <v>2</v>
      </c>
      <c r="L225" s="700">
        <v>1</v>
      </c>
      <c r="M225" s="761" t="s">
        <v>9</v>
      </c>
      <c r="N225" s="757"/>
      <c r="P225" s="110"/>
      <c r="R225" s="708">
        <f t="shared" si="24"/>
        <v>2</v>
      </c>
      <c r="S225" s="709">
        <f t="shared" si="25"/>
        <v>1</v>
      </c>
      <c r="T225" s="134">
        <v>1.9911429269995016</v>
      </c>
      <c r="U225" s="135">
        <v>1.0400000000000003</v>
      </c>
      <c r="V225" s="142">
        <v>0.58989224304371957</v>
      </c>
      <c r="W225" s="111">
        <v>0.21351456091169749</v>
      </c>
      <c r="X225" s="143">
        <v>0.19205963896315342</v>
      </c>
      <c r="Y225" s="147">
        <v>2</v>
      </c>
      <c r="Z225" s="704">
        <v>1</v>
      </c>
      <c r="AA225" s="150"/>
      <c r="AB225" s="119"/>
      <c r="AC225" s="116"/>
      <c r="AD225"/>
      <c r="AF225" s="735"/>
      <c r="AG225" s="412"/>
      <c r="AH225" s="412"/>
      <c r="AM225" s="116"/>
      <c r="AN225" s="116"/>
      <c r="AO225" s="116"/>
      <c r="AP225" s="116"/>
      <c r="AQ225" s="116"/>
    </row>
    <row r="226" spans="1:43" ht="16.5" thickBot="1" x14ac:dyDescent="0.3">
      <c r="A226" s="31">
        <f t="shared" si="20"/>
        <v>23</v>
      </c>
      <c r="B226" s="32">
        <v>43484</v>
      </c>
      <c r="C226" s="522">
        <v>43484.416666666664</v>
      </c>
      <c r="D226" s="28">
        <v>43484.625</v>
      </c>
      <c r="E226" s="28">
        <f t="shared" si="21"/>
        <v>43484.375</v>
      </c>
      <c r="F226" s="28">
        <f t="shared" si="22"/>
        <v>43484.333333333328</v>
      </c>
      <c r="G226" s="28">
        <f t="shared" si="23"/>
        <v>43484.291666666664</v>
      </c>
      <c r="H226" s="757">
        <v>23</v>
      </c>
      <c r="I226" s="523" t="s">
        <v>430</v>
      </c>
      <c r="J226" s="723" t="s">
        <v>19</v>
      </c>
      <c r="K226" s="700">
        <v>3</v>
      </c>
      <c r="L226" s="700">
        <v>0</v>
      </c>
      <c r="M226" s="761" t="s">
        <v>11</v>
      </c>
      <c r="N226" s="757"/>
      <c r="P226" s="110"/>
      <c r="R226" s="708">
        <f t="shared" si="24"/>
        <v>2</v>
      </c>
      <c r="S226" s="709">
        <f t="shared" si="25"/>
        <v>1</v>
      </c>
      <c r="T226" s="134">
        <v>1.6940000406503679</v>
      </c>
      <c r="U226" s="135">
        <v>1.2400000000000002</v>
      </c>
      <c r="V226" s="142">
        <v>0.47857412968147806</v>
      </c>
      <c r="W226" s="111">
        <v>0.23921627132995221</v>
      </c>
      <c r="X226" s="143">
        <v>0.28006631646301655</v>
      </c>
      <c r="Y226" s="147">
        <v>3</v>
      </c>
      <c r="Z226" s="704">
        <v>0</v>
      </c>
      <c r="AA226" s="150"/>
      <c r="AB226" s="119"/>
      <c r="AC226" s="116"/>
      <c r="AD226"/>
      <c r="AF226" s="735"/>
      <c r="AG226" s="412"/>
      <c r="AH226" s="412"/>
      <c r="AM226" s="116"/>
      <c r="AN226" s="116"/>
      <c r="AO226" s="116"/>
      <c r="AP226" s="116"/>
      <c r="AQ226" s="116"/>
    </row>
    <row r="227" spans="1:43" ht="16.5" thickBot="1" x14ac:dyDescent="0.3">
      <c r="A227" s="31">
        <f t="shared" si="20"/>
        <v>23</v>
      </c>
      <c r="B227" s="32">
        <v>43484</v>
      </c>
      <c r="C227" s="522">
        <v>43484.416666666664</v>
      </c>
      <c r="D227" s="28">
        <v>43484.625</v>
      </c>
      <c r="E227" s="28">
        <f t="shared" si="21"/>
        <v>43484.375</v>
      </c>
      <c r="F227" s="28">
        <f t="shared" si="22"/>
        <v>43484.333333333328</v>
      </c>
      <c r="G227" s="28">
        <f t="shared" si="23"/>
        <v>43484.291666666664</v>
      </c>
      <c r="H227" s="757">
        <v>23</v>
      </c>
      <c r="I227" s="523" t="s">
        <v>182</v>
      </c>
      <c r="J227" s="723" t="s">
        <v>20</v>
      </c>
      <c r="K227" s="700">
        <v>2</v>
      </c>
      <c r="L227" s="700">
        <v>1</v>
      </c>
      <c r="M227" s="761" t="s">
        <v>14</v>
      </c>
      <c r="N227" s="757"/>
      <c r="P227" s="110"/>
      <c r="R227" s="708">
        <f t="shared" si="24"/>
        <v>2</v>
      </c>
      <c r="S227" s="709">
        <f t="shared" si="25"/>
        <v>2</v>
      </c>
      <c r="T227" s="134">
        <v>1.5840000251531601</v>
      </c>
      <c r="U227" s="135">
        <v>1.3971428571428572</v>
      </c>
      <c r="V227" s="142">
        <v>0.41852925548270792</v>
      </c>
      <c r="W227" s="111">
        <v>0.24272243195071522</v>
      </c>
      <c r="X227" s="143">
        <v>0.3368719792727301</v>
      </c>
      <c r="Y227" s="147">
        <v>2</v>
      </c>
      <c r="Z227" s="704">
        <v>1</v>
      </c>
      <c r="AA227" s="150"/>
      <c r="AB227" s="119"/>
      <c r="AC227" s="116"/>
      <c r="AD227"/>
      <c r="AF227" s="735"/>
      <c r="AG227" s="412"/>
      <c r="AH227" s="412"/>
      <c r="AM227" s="116"/>
      <c r="AN227" s="116"/>
      <c r="AO227" s="116"/>
      <c r="AP227" s="116"/>
      <c r="AQ227" s="116"/>
    </row>
    <row r="228" spans="1:43" ht="16.5" thickBot="1" x14ac:dyDescent="0.3">
      <c r="A228" s="31">
        <f t="shared" si="20"/>
        <v>23</v>
      </c>
      <c r="B228" s="32">
        <v>43484</v>
      </c>
      <c r="C228" s="522">
        <v>43484.416666666664</v>
      </c>
      <c r="D228" s="28">
        <v>43484.625</v>
      </c>
      <c r="E228" s="28">
        <f t="shared" si="21"/>
        <v>43484.375</v>
      </c>
      <c r="F228" s="28">
        <f t="shared" si="22"/>
        <v>43484.333333333328</v>
      </c>
      <c r="G228" s="28">
        <f t="shared" si="23"/>
        <v>43484.291666666664</v>
      </c>
      <c r="H228" s="757">
        <v>23</v>
      </c>
      <c r="I228" s="523" t="s">
        <v>184</v>
      </c>
      <c r="J228" s="723" t="s">
        <v>21</v>
      </c>
      <c r="K228" s="700">
        <v>0</v>
      </c>
      <c r="L228" s="700">
        <v>0</v>
      </c>
      <c r="M228" s="761" t="s">
        <v>10</v>
      </c>
      <c r="N228" s="757"/>
      <c r="P228" s="110"/>
      <c r="R228" s="708">
        <f t="shared" si="24"/>
        <v>2</v>
      </c>
      <c r="S228" s="709">
        <f t="shared" si="25"/>
        <v>1</v>
      </c>
      <c r="T228" s="134">
        <v>2.0240000543594365</v>
      </c>
      <c r="U228" s="135">
        <v>1.34</v>
      </c>
      <c r="V228" s="142">
        <v>0.52820377107667138</v>
      </c>
      <c r="W228" s="111">
        <v>0.21485106830296102</v>
      </c>
      <c r="X228" s="143">
        <v>0.2516358368006486</v>
      </c>
      <c r="Y228" s="147">
        <v>0</v>
      </c>
      <c r="Z228" s="704">
        <v>0</v>
      </c>
      <c r="AA228" s="150"/>
      <c r="AB228" s="119"/>
      <c r="AC228" s="116"/>
      <c r="AD228"/>
      <c r="AF228" s="735"/>
      <c r="AG228" s="412"/>
      <c r="AH228" s="412"/>
      <c r="AM228" s="116"/>
      <c r="AN228" s="116"/>
      <c r="AO228" s="116"/>
      <c r="AP228" s="116"/>
      <c r="AQ228" s="116"/>
    </row>
    <row r="229" spans="1:43" ht="16.5" thickBot="1" x14ac:dyDescent="0.3">
      <c r="A229" s="31">
        <f t="shared" si="20"/>
        <v>23</v>
      </c>
      <c r="B229" s="32">
        <v>43484</v>
      </c>
      <c r="C229" s="522">
        <v>43484.520833333336</v>
      </c>
      <c r="D229" s="730">
        <v>43484.729166666664</v>
      </c>
      <c r="E229" s="730">
        <f t="shared" si="21"/>
        <v>43484.479166666672</v>
      </c>
      <c r="F229" s="730">
        <f t="shared" si="22"/>
        <v>43484.4375</v>
      </c>
      <c r="G229" s="730">
        <f t="shared" si="23"/>
        <v>43484.395833333336</v>
      </c>
      <c r="H229" s="757">
        <v>23</v>
      </c>
      <c r="I229" s="523" t="s">
        <v>179</v>
      </c>
      <c r="J229" s="723" t="s">
        <v>7</v>
      </c>
      <c r="K229" s="700">
        <v>2</v>
      </c>
      <c r="L229" s="700">
        <v>0</v>
      </c>
      <c r="M229" s="761" t="s">
        <v>12</v>
      </c>
      <c r="N229" s="757"/>
      <c r="O229" s="731"/>
      <c r="P229" s="732"/>
      <c r="Q229" s="731"/>
      <c r="R229" s="733">
        <f t="shared" si="24"/>
        <v>2</v>
      </c>
      <c r="S229" s="709">
        <f t="shared" si="25"/>
        <v>2</v>
      </c>
      <c r="T229" s="134">
        <v>1.9140000388622285</v>
      </c>
      <c r="U229" s="135">
        <v>1.8399999999999999</v>
      </c>
      <c r="V229" s="142">
        <v>0.4040192961460139</v>
      </c>
      <c r="W229" s="734">
        <v>0.21419128889081079</v>
      </c>
      <c r="X229" s="143">
        <v>0.37531808734424116</v>
      </c>
      <c r="Y229" s="147">
        <v>2</v>
      </c>
      <c r="Z229" s="704">
        <v>0</v>
      </c>
      <c r="AA229" s="150"/>
      <c r="AB229" s="119"/>
      <c r="AC229" s="116"/>
      <c r="AD229"/>
      <c r="AF229" s="735"/>
      <c r="AG229" s="412"/>
      <c r="AH229" s="412"/>
      <c r="AM229" s="116"/>
      <c r="AN229" s="116"/>
      <c r="AO229" s="116"/>
      <c r="AP229" s="116"/>
      <c r="AQ229" s="116"/>
    </row>
    <row r="230" spans="1:43" ht="16.5" thickBot="1" x14ac:dyDescent="0.3">
      <c r="A230" s="31">
        <f t="shared" si="20"/>
        <v>23</v>
      </c>
      <c r="B230" s="32">
        <v>43485</v>
      </c>
      <c r="C230" s="522">
        <v>43485.354166666664</v>
      </c>
      <c r="D230" s="730">
        <v>43485.5625</v>
      </c>
      <c r="E230" s="730">
        <f t="shared" si="21"/>
        <v>43485.3125</v>
      </c>
      <c r="F230" s="730">
        <f t="shared" si="22"/>
        <v>43485.270833333328</v>
      </c>
      <c r="G230" s="730">
        <f t="shared" si="23"/>
        <v>43485.229166666664</v>
      </c>
      <c r="H230" s="757">
        <v>23</v>
      </c>
      <c r="I230" s="523" t="s">
        <v>181</v>
      </c>
      <c r="J230" s="723" t="s">
        <v>17</v>
      </c>
      <c r="K230" s="700">
        <v>0</v>
      </c>
      <c r="L230" s="700">
        <v>3</v>
      </c>
      <c r="M230" s="761" t="s">
        <v>367</v>
      </c>
      <c r="N230" s="757"/>
      <c r="O230" s="731"/>
      <c r="P230" s="732"/>
      <c r="Q230" s="731"/>
      <c r="R230" s="733">
        <f t="shared" si="24"/>
        <v>0</v>
      </c>
      <c r="S230" s="709">
        <f t="shared" si="25"/>
        <v>3</v>
      </c>
      <c r="T230" s="134">
        <v>0.59400001271069047</v>
      </c>
      <c r="U230" s="135">
        <v>2.4971428571428573</v>
      </c>
      <c r="V230" s="142">
        <v>6.8047076261878739E-2</v>
      </c>
      <c r="W230" s="734">
        <v>0.14239148083878392</v>
      </c>
      <c r="X230" s="143">
        <v>0.77545045504119225</v>
      </c>
      <c r="Y230" s="147">
        <v>0</v>
      </c>
      <c r="Z230" s="704">
        <v>3</v>
      </c>
      <c r="AA230" s="150"/>
      <c r="AB230" s="119"/>
      <c r="AC230" s="116"/>
      <c r="AD230"/>
      <c r="AF230" s="735"/>
      <c r="AG230" s="412"/>
      <c r="AH230" s="412"/>
      <c r="AM230" s="116"/>
      <c r="AN230" s="116"/>
      <c r="AO230" s="116"/>
      <c r="AP230" s="116"/>
      <c r="AQ230" s="116"/>
    </row>
    <row r="231" spans="1:43" ht="16.5" thickBot="1" x14ac:dyDescent="0.3">
      <c r="A231" s="33">
        <f t="shared" si="20"/>
        <v>23</v>
      </c>
      <c r="B231" s="34">
        <v>43485</v>
      </c>
      <c r="C231" s="524">
        <v>43485.458333333336</v>
      </c>
      <c r="D231" s="35">
        <v>43485.666666666664</v>
      </c>
      <c r="E231" s="35">
        <f t="shared" si="21"/>
        <v>43485.416666666672</v>
      </c>
      <c r="F231" s="35">
        <f t="shared" si="22"/>
        <v>43485.375</v>
      </c>
      <c r="G231" s="35">
        <f t="shared" si="23"/>
        <v>43485.333333333336</v>
      </c>
      <c r="H231" s="758">
        <v>23</v>
      </c>
      <c r="I231" s="525" t="s">
        <v>180</v>
      </c>
      <c r="J231" s="724" t="s">
        <v>16</v>
      </c>
      <c r="K231" s="700">
        <v>1</v>
      </c>
      <c r="L231" s="700">
        <v>2</v>
      </c>
      <c r="M231" s="762" t="s">
        <v>364</v>
      </c>
      <c r="N231" s="758"/>
      <c r="O231" s="120"/>
      <c r="P231" s="121"/>
      <c r="Q231" s="120"/>
      <c r="R231" s="710">
        <f t="shared" si="24"/>
        <v>1</v>
      </c>
      <c r="S231" s="711">
        <f t="shared" si="25"/>
        <v>2</v>
      </c>
      <c r="T231" s="136">
        <v>1.2540000114440915</v>
      </c>
      <c r="U231" s="137">
        <v>2.4400000000000004</v>
      </c>
      <c r="V231" s="144">
        <v>0.18167717349108342</v>
      </c>
      <c r="W231" s="122">
        <v>0.18326885228535159</v>
      </c>
      <c r="X231" s="145">
        <v>0.62214541410480084</v>
      </c>
      <c r="Y231" s="148">
        <v>1</v>
      </c>
      <c r="Z231" s="705">
        <v>2</v>
      </c>
      <c r="AA231" s="151"/>
      <c r="AB231" s="123"/>
      <c r="AC231" s="116"/>
      <c r="AD231"/>
      <c r="AF231" s="735"/>
      <c r="AG231" s="412"/>
      <c r="AH231" s="412"/>
      <c r="AM231" s="116"/>
      <c r="AN231" s="116"/>
      <c r="AO231" s="116"/>
      <c r="AP231" s="116"/>
      <c r="AQ231" s="116"/>
    </row>
    <row r="232" spans="1:43" ht="16.5" thickBot="1" x14ac:dyDescent="0.3">
      <c r="A232" s="29">
        <f t="shared" si="20"/>
        <v>24</v>
      </c>
      <c r="B232" s="30">
        <v>43494</v>
      </c>
      <c r="C232" s="520">
        <v>43494.614583333336</v>
      </c>
      <c r="D232" s="27">
        <v>43494.822916666664</v>
      </c>
      <c r="E232" s="27">
        <f t="shared" si="21"/>
        <v>43494.572916666672</v>
      </c>
      <c r="F232" s="27">
        <f t="shared" si="22"/>
        <v>43494.53125</v>
      </c>
      <c r="G232" s="27">
        <f t="shared" si="23"/>
        <v>43494.489583333336</v>
      </c>
      <c r="H232" s="756">
        <v>24</v>
      </c>
      <c r="I232" s="521" t="s">
        <v>347</v>
      </c>
      <c r="J232" s="722" t="s">
        <v>7</v>
      </c>
      <c r="K232" s="700">
        <v>2</v>
      </c>
      <c r="L232" s="700">
        <v>1</v>
      </c>
      <c r="M232" s="760" t="s">
        <v>11</v>
      </c>
      <c r="N232" s="756"/>
      <c r="O232" s="117"/>
      <c r="P232" s="128"/>
      <c r="Q232" s="117"/>
      <c r="R232" s="706">
        <f t="shared" si="24"/>
        <v>3</v>
      </c>
      <c r="S232" s="707">
        <f t="shared" si="25"/>
        <v>1</v>
      </c>
      <c r="T232" s="132">
        <v>2.7940000317096705</v>
      </c>
      <c r="U232" s="133">
        <v>1.1400000000000001</v>
      </c>
      <c r="V232" s="140">
        <v>0.69400652301296994</v>
      </c>
      <c r="W232" s="118">
        <v>0.15305037831118756</v>
      </c>
      <c r="X232" s="141">
        <v>0.12859566054927229</v>
      </c>
      <c r="Y232" s="146">
        <v>2</v>
      </c>
      <c r="Z232" s="703">
        <v>1</v>
      </c>
      <c r="AA232" s="149"/>
      <c r="AB232" s="129"/>
      <c r="AC232" s="116"/>
      <c r="AD232"/>
      <c r="AF232" s="735"/>
      <c r="AG232" s="412"/>
      <c r="AH232" s="412"/>
      <c r="AM232" s="116"/>
      <c r="AN232" s="116"/>
      <c r="AO232" s="116"/>
      <c r="AP232" s="116"/>
      <c r="AQ232" s="116"/>
    </row>
    <row r="233" spans="1:43" ht="16.5" thickBot="1" x14ac:dyDescent="0.3">
      <c r="A233" s="31">
        <f t="shared" si="20"/>
        <v>24</v>
      </c>
      <c r="B233" s="32">
        <v>43494</v>
      </c>
      <c r="C233" s="522">
        <v>43494.614583333336</v>
      </c>
      <c r="D233" s="28">
        <v>43494.822916666664</v>
      </c>
      <c r="E233" s="28">
        <f t="shared" si="21"/>
        <v>43494.572916666672</v>
      </c>
      <c r="F233" s="28">
        <f t="shared" si="22"/>
        <v>43494.53125</v>
      </c>
      <c r="G233" s="28">
        <f t="shared" si="23"/>
        <v>43494.489583333336</v>
      </c>
      <c r="H233" s="757">
        <v>24</v>
      </c>
      <c r="I233" s="523" t="s">
        <v>431</v>
      </c>
      <c r="J233" s="723" t="s">
        <v>16</v>
      </c>
      <c r="K233" s="700">
        <v>4</v>
      </c>
      <c r="L233" s="700">
        <v>2</v>
      </c>
      <c r="M233" s="761" t="s">
        <v>9</v>
      </c>
      <c r="N233" s="757"/>
      <c r="P233" s="110"/>
      <c r="R233" s="708">
        <f t="shared" si="24"/>
        <v>2</v>
      </c>
      <c r="S233" s="709">
        <f t="shared" si="25"/>
        <v>2</v>
      </c>
      <c r="T233" s="134">
        <v>1.4740000424385074</v>
      </c>
      <c r="U233" s="135">
        <v>1.6400000000000006</v>
      </c>
      <c r="V233" s="142">
        <v>0.34477909079913432</v>
      </c>
      <c r="W233" s="111">
        <v>0.23704342127780312</v>
      </c>
      <c r="X233" s="143">
        <v>0.41580649027315147</v>
      </c>
      <c r="Y233" s="147">
        <v>4</v>
      </c>
      <c r="Z233" s="704">
        <v>2</v>
      </c>
      <c r="AA233" s="150"/>
      <c r="AB233" s="119"/>
      <c r="AC233" s="116"/>
      <c r="AD233"/>
      <c r="AF233" s="735"/>
      <c r="AG233" s="412"/>
      <c r="AH233" s="412"/>
      <c r="AM233" s="116"/>
      <c r="AN233" s="116"/>
      <c r="AO233" s="116"/>
      <c r="AP233" s="116"/>
      <c r="AQ233" s="116"/>
    </row>
    <row r="234" spans="1:43" ht="16.5" thickBot="1" x14ac:dyDescent="0.3">
      <c r="A234" s="31">
        <f t="shared" si="20"/>
        <v>24</v>
      </c>
      <c r="B234" s="32">
        <v>43494</v>
      </c>
      <c r="C234" s="522">
        <v>43494.614583333336</v>
      </c>
      <c r="D234" s="730">
        <v>43494.822916666664</v>
      </c>
      <c r="E234" s="730">
        <f t="shared" si="21"/>
        <v>43494.572916666672</v>
      </c>
      <c r="F234" s="730">
        <f t="shared" si="22"/>
        <v>43494.53125</v>
      </c>
      <c r="G234" s="730">
        <f t="shared" si="23"/>
        <v>43494.489583333336</v>
      </c>
      <c r="H234" s="757">
        <v>24</v>
      </c>
      <c r="I234" s="523" t="s">
        <v>345</v>
      </c>
      <c r="J234" s="723" t="s">
        <v>17</v>
      </c>
      <c r="K234" s="700">
        <v>0</v>
      </c>
      <c r="L234" s="700">
        <v>1</v>
      </c>
      <c r="M234" s="761" t="s">
        <v>14</v>
      </c>
      <c r="N234" s="757"/>
      <c r="O234" s="731"/>
      <c r="P234" s="732"/>
      <c r="Q234" s="731"/>
      <c r="R234" s="733">
        <f t="shared" si="24"/>
        <v>1</v>
      </c>
      <c r="S234" s="709">
        <f t="shared" si="25"/>
        <v>2</v>
      </c>
      <c r="T234" s="134">
        <v>1.1440000287294387</v>
      </c>
      <c r="U234" s="135">
        <v>1.7400000000000002</v>
      </c>
      <c r="V234" s="142">
        <v>0.25004807212396551</v>
      </c>
      <c r="W234" s="734">
        <v>0.23648984149830313</v>
      </c>
      <c r="X234" s="143">
        <v>0.51114118549703536</v>
      </c>
      <c r="Y234" s="147">
        <v>0</v>
      </c>
      <c r="Z234" s="704">
        <v>1</v>
      </c>
      <c r="AA234" s="150"/>
      <c r="AB234" s="119"/>
      <c r="AC234" s="116"/>
      <c r="AD234"/>
      <c r="AF234" s="735"/>
      <c r="AG234" s="412"/>
      <c r="AH234" s="412"/>
      <c r="AM234" s="116"/>
      <c r="AN234" s="116"/>
      <c r="AO234" s="116"/>
      <c r="AP234" s="116"/>
      <c r="AQ234" s="116"/>
    </row>
    <row r="235" spans="1:43" ht="16.5" thickBot="1" x14ac:dyDescent="0.3">
      <c r="A235" s="31">
        <f t="shared" si="20"/>
        <v>24</v>
      </c>
      <c r="B235" s="32">
        <v>43494</v>
      </c>
      <c r="C235" s="522">
        <v>43494.614583333336</v>
      </c>
      <c r="D235" s="730">
        <v>43494.822916666664</v>
      </c>
      <c r="E235" s="730">
        <f t="shared" si="21"/>
        <v>43494.572916666672</v>
      </c>
      <c r="F235" s="730">
        <f t="shared" si="22"/>
        <v>43494.53125</v>
      </c>
      <c r="G235" s="730">
        <f t="shared" si="23"/>
        <v>43494.489583333336</v>
      </c>
      <c r="H235" s="757">
        <v>24</v>
      </c>
      <c r="I235" s="523" t="s">
        <v>346</v>
      </c>
      <c r="J235" s="723" t="s">
        <v>365</v>
      </c>
      <c r="K235" s="700">
        <v>3</v>
      </c>
      <c r="L235" s="700">
        <v>0</v>
      </c>
      <c r="M235" s="761" t="s">
        <v>366</v>
      </c>
      <c r="N235" s="757"/>
      <c r="P235" s="110"/>
      <c r="R235" s="708">
        <f t="shared" si="24"/>
        <v>2</v>
      </c>
      <c r="S235" s="709">
        <f t="shared" si="25"/>
        <v>2</v>
      </c>
      <c r="T235" s="134">
        <v>1.4740000424385074</v>
      </c>
      <c r="U235" s="135">
        <v>1.54</v>
      </c>
      <c r="V235" s="142">
        <v>0.36357416476633131</v>
      </c>
      <c r="W235" s="111">
        <v>0.24221390152605954</v>
      </c>
      <c r="X235" s="143">
        <v>0.39229920395715107</v>
      </c>
      <c r="Y235" s="147">
        <v>3</v>
      </c>
      <c r="Z235" s="704">
        <v>0</v>
      </c>
      <c r="AA235" s="150"/>
      <c r="AB235" s="119"/>
      <c r="AC235" s="116"/>
      <c r="AD235"/>
      <c r="AF235" s="735"/>
      <c r="AG235" s="412"/>
      <c r="AH235" s="412"/>
      <c r="AM235" s="116"/>
      <c r="AN235" s="116"/>
      <c r="AO235" s="116"/>
      <c r="AP235" s="116"/>
      <c r="AQ235" s="116"/>
    </row>
    <row r="236" spans="1:43" ht="16.5" thickBot="1" x14ac:dyDescent="0.3">
      <c r="A236" s="31">
        <f t="shared" si="20"/>
        <v>24</v>
      </c>
      <c r="B236" s="32">
        <v>43494</v>
      </c>
      <c r="C236" s="522">
        <v>43494.625</v>
      </c>
      <c r="D236" s="28">
        <v>43494.833333333336</v>
      </c>
      <c r="E236" s="28">
        <f t="shared" si="21"/>
        <v>43494.583333333336</v>
      </c>
      <c r="F236" s="28">
        <f t="shared" si="22"/>
        <v>43494.541666666664</v>
      </c>
      <c r="G236" s="28">
        <f t="shared" si="23"/>
        <v>43494.5</v>
      </c>
      <c r="H236" s="757">
        <v>24</v>
      </c>
      <c r="I236" s="523" t="s">
        <v>348</v>
      </c>
      <c r="J236" s="723" t="s">
        <v>363</v>
      </c>
      <c r="K236" s="700">
        <v>2</v>
      </c>
      <c r="L236" s="700">
        <v>2</v>
      </c>
      <c r="M236" s="761" t="s">
        <v>10</v>
      </c>
      <c r="N236" s="757"/>
      <c r="P236" s="110"/>
      <c r="R236" s="708">
        <f t="shared" si="24"/>
        <v>3</v>
      </c>
      <c r="S236" s="709">
        <f t="shared" si="25"/>
        <v>1</v>
      </c>
      <c r="T236" s="134">
        <v>2.5740000662803655</v>
      </c>
      <c r="U236" s="135">
        <v>1.04</v>
      </c>
      <c r="V236" s="142">
        <v>0.68774840428043149</v>
      </c>
      <c r="W236" s="111">
        <v>0.16437832322947776</v>
      </c>
      <c r="X236" s="143">
        <v>0.13141361150254147</v>
      </c>
      <c r="Y236" s="147">
        <v>2</v>
      </c>
      <c r="Z236" s="704">
        <v>2</v>
      </c>
      <c r="AA236" s="150"/>
      <c r="AB236" s="119"/>
      <c r="AC236" s="116"/>
      <c r="AD236"/>
      <c r="AF236" s="735"/>
      <c r="AG236" s="412"/>
      <c r="AH236" s="412"/>
      <c r="AM236" s="116"/>
      <c r="AN236" s="116"/>
      <c r="AO236" s="116"/>
      <c r="AP236" s="116"/>
      <c r="AQ236" s="116"/>
    </row>
    <row r="237" spans="1:43" ht="16.5" thickBot="1" x14ac:dyDescent="0.3">
      <c r="A237" s="31">
        <f t="shared" si="20"/>
        <v>24</v>
      </c>
      <c r="B237" s="32">
        <v>43494</v>
      </c>
      <c r="C237" s="522">
        <v>43494.625</v>
      </c>
      <c r="D237" s="28">
        <v>43494.833333333336</v>
      </c>
      <c r="E237" s="28">
        <f t="shared" si="21"/>
        <v>43494.583333333336</v>
      </c>
      <c r="F237" s="28">
        <f t="shared" si="22"/>
        <v>43494.541666666664</v>
      </c>
      <c r="G237" s="28">
        <f t="shared" si="23"/>
        <v>43494.5</v>
      </c>
      <c r="H237" s="757">
        <v>24</v>
      </c>
      <c r="I237" s="523" t="s">
        <v>349</v>
      </c>
      <c r="J237" s="723" t="s">
        <v>19</v>
      </c>
      <c r="K237" s="700">
        <v>2</v>
      </c>
      <c r="L237" s="700">
        <v>1</v>
      </c>
      <c r="M237" s="761" t="s">
        <v>367</v>
      </c>
      <c r="N237" s="757"/>
      <c r="O237" s="731"/>
      <c r="P237" s="732"/>
      <c r="Q237" s="731"/>
      <c r="R237" s="733">
        <f t="shared" si="24"/>
        <v>1</v>
      </c>
      <c r="S237" s="709">
        <f t="shared" si="25"/>
        <v>2</v>
      </c>
      <c r="T237" s="134">
        <v>0.81400001502037045</v>
      </c>
      <c r="U237" s="135">
        <v>2.44</v>
      </c>
      <c r="V237" s="142">
        <v>0.10532811966906663</v>
      </c>
      <c r="W237" s="734">
        <v>0.16294654717981882</v>
      </c>
      <c r="X237" s="143">
        <v>0.71911606075317414</v>
      </c>
      <c r="Y237" s="147">
        <v>2</v>
      </c>
      <c r="Z237" s="704">
        <v>1</v>
      </c>
      <c r="AA237" s="150"/>
      <c r="AB237" s="119"/>
      <c r="AC237" s="116"/>
      <c r="AD237"/>
      <c r="AF237" s="735"/>
      <c r="AG237" s="412"/>
      <c r="AH237" s="412"/>
      <c r="AM237" s="116"/>
      <c r="AN237" s="116"/>
      <c r="AO237" s="116"/>
      <c r="AP237" s="116"/>
      <c r="AQ237" s="116"/>
    </row>
    <row r="238" spans="1:43" ht="16.5" thickBot="1" x14ac:dyDescent="0.3">
      <c r="A238" s="31">
        <f t="shared" si="20"/>
        <v>25</v>
      </c>
      <c r="B238" s="32">
        <v>43495</v>
      </c>
      <c r="C238" s="522">
        <v>43495.614583333336</v>
      </c>
      <c r="D238" s="28">
        <v>43495.822916666664</v>
      </c>
      <c r="E238" s="28">
        <f t="shared" si="21"/>
        <v>43495.572916666672</v>
      </c>
      <c r="F238" s="28">
        <f t="shared" si="22"/>
        <v>43495.53125</v>
      </c>
      <c r="G238" s="28">
        <f t="shared" si="23"/>
        <v>43495.489583333336</v>
      </c>
      <c r="H238" s="757">
        <v>24</v>
      </c>
      <c r="I238" s="523" t="s">
        <v>350</v>
      </c>
      <c r="J238" s="723" t="s">
        <v>8</v>
      </c>
      <c r="K238" s="700">
        <v>4</v>
      </c>
      <c r="L238" s="700">
        <v>0</v>
      </c>
      <c r="M238" s="761" t="s">
        <v>12</v>
      </c>
      <c r="N238" s="757"/>
      <c r="P238" s="110"/>
      <c r="R238" s="708">
        <f t="shared" si="24"/>
        <v>1</v>
      </c>
      <c r="S238" s="709">
        <f t="shared" si="25"/>
        <v>2</v>
      </c>
      <c r="T238" s="134">
        <v>1.2540000114440915</v>
      </c>
      <c r="U238" s="135">
        <v>2.04</v>
      </c>
      <c r="V238" s="142">
        <v>0.23112519463179987</v>
      </c>
      <c r="W238" s="111">
        <v>0.21304784233497484</v>
      </c>
      <c r="X238" s="143">
        <v>0.55046779223469811</v>
      </c>
      <c r="Y238" s="147">
        <v>4</v>
      </c>
      <c r="Z238" s="704">
        <v>0</v>
      </c>
      <c r="AA238" s="150"/>
      <c r="AB238" s="119"/>
      <c r="AC238" s="116"/>
      <c r="AD238"/>
      <c r="AF238" s="735"/>
      <c r="AG238" s="412"/>
      <c r="AH238" s="412"/>
      <c r="AM238" s="116"/>
      <c r="AN238" s="116"/>
      <c r="AO238" s="116"/>
      <c r="AP238" s="116"/>
      <c r="AQ238" s="116"/>
    </row>
    <row r="239" spans="1:43" ht="16.5" thickBot="1" x14ac:dyDescent="0.3">
      <c r="A239" s="31">
        <f t="shared" si="20"/>
        <v>25</v>
      </c>
      <c r="B239" s="32">
        <v>43495</v>
      </c>
      <c r="C239" s="522">
        <v>43495.614583333336</v>
      </c>
      <c r="D239" s="28">
        <v>43495.822916666664</v>
      </c>
      <c r="E239" s="28">
        <f t="shared" si="21"/>
        <v>43495.572916666672</v>
      </c>
      <c r="F239" s="28">
        <f t="shared" si="22"/>
        <v>43495.53125</v>
      </c>
      <c r="G239" s="28">
        <f t="shared" si="23"/>
        <v>43495.489583333336</v>
      </c>
      <c r="H239" s="757">
        <v>24</v>
      </c>
      <c r="I239" s="523" t="s">
        <v>351</v>
      </c>
      <c r="J239" s="723" t="s">
        <v>20</v>
      </c>
      <c r="K239" s="700">
        <v>1</v>
      </c>
      <c r="L239" s="700">
        <v>1</v>
      </c>
      <c r="M239" s="761" t="s">
        <v>13</v>
      </c>
      <c r="N239" s="757"/>
      <c r="P239" s="110"/>
      <c r="R239" s="708">
        <f t="shared" si="24"/>
        <v>2</v>
      </c>
      <c r="S239" s="709">
        <f t="shared" si="25"/>
        <v>2</v>
      </c>
      <c r="T239" s="134">
        <v>1.5840000251531601</v>
      </c>
      <c r="U239" s="135">
        <v>1.54</v>
      </c>
      <c r="V239" s="142">
        <v>0.38953396656726963</v>
      </c>
      <c r="W239" s="111">
        <v>0.23741152862503601</v>
      </c>
      <c r="X239" s="143">
        <v>0.37071783018810778</v>
      </c>
      <c r="Y239" s="147">
        <v>1</v>
      </c>
      <c r="Z239" s="704">
        <v>1</v>
      </c>
      <c r="AA239" s="150"/>
      <c r="AB239" s="119"/>
      <c r="AC239" s="116"/>
      <c r="AD239"/>
      <c r="AF239" s="735"/>
      <c r="AG239" s="412"/>
      <c r="AH239" s="412"/>
      <c r="AM239" s="116"/>
      <c r="AN239" s="116"/>
      <c r="AO239" s="116"/>
      <c r="AP239" s="116"/>
      <c r="AQ239" s="116"/>
    </row>
    <row r="240" spans="1:43" ht="16.5" thickBot="1" x14ac:dyDescent="0.3">
      <c r="A240" s="31">
        <f t="shared" si="20"/>
        <v>25</v>
      </c>
      <c r="B240" s="32">
        <v>43495</v>
      </c>
      <c r="C240" s="522">
        <v>43495.625</v>
      </c>
      <c r="D240" s="28">
        <v>43495.833333333336</v>
      </c>
      <c r="E240" s="28">
        <f t="shared" si="21"/>
        <v>43495.583333333336</v>
      </c>
      <c r="F240" s="28">
        <f t="shared" si="22"/>
        <v>43495.541666666664</v>
      </c>
      <c r="G240" s="28">
        <f t="shared" si="23"/>
        <v>43495.5</v>
      </c>
      <c r="H240" s="757">
        <v>24</v>
      </c>
      <c r="I240" s="523" t="s">
        <v>352</v>
      </c>
      <c r="J240" s="723" t="s">
        <v>15</v>
      </c>
      <c r="K240" s="700">
        <v>1</v>
      </c>
      <c r="L240" s="700">
        <v>1</v>
      </c>
      <c r="M240" s="761" t="s">
        <v>18</v>
      </c>
      <c r="N240" s="757"/>
      <c r="P240" s="110"/>
      <c r="R240" s="708">
        <f t="shared" si="24"/>
        <v>3</v>
      </c>
      <c r="S240" s="709">
        <f t="shared" si="25"/>
        <v>1</v>
      </c>
      <c r="T240" s="134">
        <v>2.6840000817775733</v>
      </c>
      <c r="U240" s="135">
        <v>0.83999999999999986</v>
      </c>
      <c r="V240" s="142">
        <v>0.74350188736944878</v>
      </c>
      <c r="W240" s="111">
        <v>0.1442462397348408</v>
      </c>
      <c r="X240" s="143">
        <v>9.2227733430860243E-2</v>
      </c>
      <c r="Y240" s="147">
        <v>1</v>
      </c>
      <c r="Z240" s="704">
        <v>1</v>
      </c>
      <c r="AA240" s="150"/>
      <c r="AB240" s="119"/>
      <c r="AC240" s="116"/>
      <c r="AD240"/>
      <c r="AF240" s="735"/>
      <c r="AG240" s="412"/>
      <c r="AH240" s="412"/>
      <c r="AM240" s="116"/>
      <c r="AN240" s="116"/>
      <c r="AO240" s="116"/>
      <c r="AP240" s="116"/>
      <c r="AQ240" s="116"/>
    </row>
    <row r="241" spans="1:43" ht="16.5" thickBot="1" x14ac:dyDescent="0.3">
      <c r="A241" s="33">
        <f t="shared" si="20"/>
        <v>25</v>
      </c>
      <c r="B241" s="34">
        <v>43495</v>
      </c>
      <c r="C241" s="524">
        <v>43495.625</v>
      </c>
      <c r="D241" s="35">
        <v>43495.833333333336</v>
      </c>
      <c r="E241" s="35">
        <f t="shared" si="21"/>
        <v>43495.583333333336</v>
      </c>
      <c r="F241" s="35">
        <f t="shared" si="22"/>
        <v>43495.541666666664</v>
      </c>
      <c r="G241" s="35">
        <f t="shared" si="23"/>
        <v>43495.5</v>
      </c>
      <c r="H241" s="758">
        <v>24</v>
      </c>
      <c r="I241" s="525" t="s">
        <v>353</v>
      </c>
      <c r="J241" s="724" t="s">
        <v>364</v>
      </c>
      <c r="K241" s="700">
        <v>2</v>
      </c>
      <c r="L241" s="700">
        <v>1</v>
      </c>
      <c r="M241" s="762" t="s">
        <v>21</v>
      </c>
      <c r="N241" s="758"/>
      <c r="O241" s="120"/>
      <c r="P241" s="121"/>
      <c r="Q241" s="120"/>
      <c r="R241" s="710">
        <f t="shared" si="24"/>
        <v>2</v>
      </c>
      <c r="S241" s="711">
        <f t="shared" si="25"/>
        <v>1</v>
      </c>
      <c r="T241" s="136">
        <v>2.3540000352859494</v>
      </c>
      <c r="U241" s="137">
        <v>1.04</v>
      </c>
      <c r="V241" s="144">
        <v>0.65549015733385807</v>
      </c>
      <c r="W241" s="122">
        <v>0.18207248608888824</v>
      </c>
      <c r="X241" s="145">
        <v>0.1518084308043606</v>
      </c>
      <c r="Y241" s="148">
        <v>2</v>
      </c>
      <c r="Z241" s="705">
        <v>1</v>
      </c>
      <c r="AA241" s="151"/>
      <c r="AB241" s="123"/>
      <c r="AC241" s="116"/>
      <c r="AD241"/>
      <c r="AF241" s="735"/>
      <c r="AG241" s="412"/>
      <c r="AH241" s="412"/>
      <c r="AM241" s="116"/>
      <c r="AN241" s="116"/>
      <c r="AO241" s="116"/>
      <c r="AP241" s="116"/>
      <c r="AQ241" s="116"/>
    </row>
    <row r="242" spans="1:43" ht="16.5" thickBot="1" x14ac:dyDescent="0.3">
      <c r="A242" s="29">
        <f t="shared" si="20"/>
        <v>25</v>
      </c>
      <c r="B242" s="30">
        <v>43498</v>
      </c>
      <c r="C242" s="520">
        <v>43498.3125</v>
      </c>
      <c r="D242" s="27">
        <v>43498.520833333336</v>
      </c>
      <c r="E242" s="27">
        <f t="shared" si="21"/>
        <v>43498.270833333336</v>
      </c>
      <c r="F242" s="27">
        <f t="shared" si="22"/>
        <v>43498.229166666664</v>
      </c>
      <c r="G242" s="27">
        <f t="shared" si="23"/>
        <v>43498.1875</v>
      </c>
      <c r="H242" s="756">
        <v>25</v>
      </c>
      <c r="I242" s="521" t="s">
        <v>195</v>
      </c>
      <c r="J242" s="722" t="s">
        <v>364</v>
      </c>
      <c r="K242" s="700">
        <v>1</v>
      </c>
      <c r="L242" s="700">
        <v>0</v>
      </c>
      <c r="M242" s="760" t="s">
        <v>19</v>
      </c>
      <c r="N242" s="756"/>
      <c r="O242" s="117"/>
      <c r="P242" s="128"/>
      <c r="Q242" s="117"/>
      <c r="R242" s="706">
        <f t="shared" si="24"/>
        <v>2</v>
      </c>
      <c r="S242" s="707">
        <f t="shared" si="25"/>
        <v>0</v>
      </c>
      <c r="T242" s="132">
        <v>1.782571463857378</v>
      </c>
      <c r="U242" s="133">
        <v>0.61142857142857143</v>
      </c>
      <c r="V242" s="140">
        <v>0.65450187757234468</v>
      </c>
      <c r="W242" s="118">
        <v>0.22135313073018825</v>
      </c>
      <c r="X242" s="141">
        <v>0.12170517987729199</v>
      </c>
      <c r="Y242" s="146">
        <v>1</v>
      </c>
      <c r="Z242" s="703">
        <v>0</v>
      </c>
      <c r="AA242" s="149"/>
      <c r="AB242" s="129"/>
      <c r="AC242" s="116"/>
      <c r="AD242"/>
      <c r="AF242" s="735"/>
      <c r="AG242" s="412"/>
      <c r="AH242" s="412"/>
      <c r="AM242" s="116"/>
      <c r="AN242" s="116"/>
      <c r="AO242" s="116"/>
      <c r="AP242" s="116"/>
      <c r="AQ242" s="116"/>
    </row>
    <row r="243" spans="1:43" ht="16.5" thickBot="1" x14ac:dyDescent="0.3">
      <c r="A243" s="31">
        <f t="shared" si="20"/>
        <v>25</v>
      </c>
      <c r="B243" s="32">
        <v>43498</v>
      </c>
      <c r="C243" s="522">
        <v>43498.416666666664</v>
      </c>
      <c r="D243" s="730">
        <v>43498.625</v>
      </c>
      <c r="E243" s="730">
        <f t="shared" si="21"/>
        <v>43498.375</v>
      </c>
      <c r="F243" s="730">
        <f t="shared" si="22"/>
        <v>43498.333333333328</v>
      </c>
      <c r="G243" s="730">
        <f t="shared" si="23"/>
        <v>43498.291666666664</v>
      </c>
      <c r="H243" s="757">
        <v>25</v>
      </c>
      <c r="I243" s="523" t="s">
        <v>189</v>
      </c>
      <c r="J243" s="723" t="s">
        <v>9</v>
      </c>
      <c r="K243" s="700">
        <v>0</v>
      </c>
      <c r="L243" s="700">
        <v>0</v>
      </c>
      <c r="M243" s="761" t="s">
        <v>21</v>
      </c>
      <c r="N243" s="757"/>
      <c r="P243" s="110"/>
      <c r="R243" s="708">
        <f t="shared" si="24"/>
        <v>1</v>
      </c>
      <c r="S243" s="709">
        <f t="shared" si="25"/>
        <v>0</v>
      </c>
      <c r="T243" s="134">
        <v>1.0454286138670787</v>
      </c>
      <c r="U243" s="135">
        <v>0.76857142857142846</v>
      </c>
      <c r="V243" s="142">
        <v>0.41365136288441368</v>
      </c>
      <c r="W243" s="111">
        <v>0.32274823903942784</v>
      </c>
      <c r="X243" s="143">
        <v>0.26347505171191077</v>
      </c>
      <c r="Y243" s="147">
        <v>0</v>
      </c>
      <c r="Z243" s="704">
        <v>0</v>
      </c>
      <c r="AA243" s="150"/>
      <c r="AB243" s="119"/>
      <c r="AC243" s="116"/>
      <c r="AD243"/>
      <c r="AF243" s="735"/>
      <c r="AG243" s="412"/>
      <c r="AH243" s="412"/>
      <c r="AM243" s="116"/>
      <c r="AN243" s="116"/>
      <c r="AO243" s="116"/>
      <c r="AP243" s="116"/>
      <c r="AQ243" s="116"/>
    </row>
    <row r="244" spans="1:43" ht="16.5" thickBot="1" x14ac:dyDescent="0.3">
      <c r="A244" s="31">
        <f t="shared" si="20"/>
        <v>25</v>
      </c>
      <c r="B244" s="32">
        <v>43498</v>
      </c>
      <c r="C244" s="522">
        <v>43498.416666666664</v>
      </c>
      <c r="D244" s="28">
        <v>43498.625</v>
      </c>
      <c r="E244" s="28">
        <f t="shared" si="21"/>
        <v>43498.375</v>
      </c>
      <c r="F244" s="28">
        <f t="shared" si="22"/>
        <v>43498.333333333328</v>
      </c>
      <c r="G244" s="28">
        <f t="shared" si="23"/>
        <v>43498.291666666664</v>
      </c>
      <c r="H244" s="757">
        <v>25</v>
      </c>
      <c r="I244" s="523" t="s">
        <v>188</v>
      </c>
      <c r="J244" s="723" t="s">
        <v>10</v>
      </c>
      <c r="K244" s="700">
        <v>1</v>
      </c>
      <c r="L244" s="700">
        <v>1</v>
      </c>
      <c r="M244" s="761" t="s">
        <v>20</v>
      </c>
      <c r="N244" s="757"/>
      <c r="P244" s="110"/>
      <c r="R244" s="708">
        <f t="shared" si="24"/>
        <v>1</v>
      </c>
      <c r="S244" s="709">
        <f t="shared" si="25"/>
        <v>1</v>
      </c>
      <c r="T244" s="134">
        <v>1.0454286138670787</v>
      </c>
      <c r="U244" s="135">
        <v>1.2685714285714289</v>
      </c>
      <c r="V244" s="142">
        <v>0.30483093414528822</v>
      </c>
      <c r="W244" s="111">
        <v>0.28041687154415385</v>
      </c>
      <c r="X244" s="143">
        <v>0.41429365663663903</v>
      </c>
      <c r="Y244" s="147">
        <v>1</v>
      </c>
      <c r="Z244" s="704">
        <v>1</v>
      </c>
      <c r="AA244" s="150"/>
      <c r="AB244" s="119"/>
      <c r="AC244" s="116"/>
      <c r="AD244"/>
      <c r="AF244" s="735"/>
      <c r="AG244" s="412"/>
      <c r="AH244" s="412"/>
      <c r="AM244" s="116"/>
      <c r="AN244" s="116"/>
      <c r="AO244" s="116"/>
      <c r="AP244" s="116"/>
      <c r="AQ244" s="116"/>
    </row>
    <row r="245" spans="1:43" ht="16.5" thickBot="1" x14ac:dyDescent="0.3">
      <c r="A245" s="31">
        <f t="shared" si="20"/>
        <v>25</v>
      </c>
      <c r="B245" s="32">
        <v>43498</v>
      </c>
      <c r="C245" s="522">
        <v>43498.416666666664</v>
      </c>
      <c r="D245" s="28">
        <v>43498.625</v>
      </c>
      <c r="E245" s="28">
        <f t="shared" si="21"/>
        <v>43498.375</v>
      </c>
      <c r="F245" s="28">
        <f t="shared" si="22"/>
        <v>43498.333333333328</v>
      </c>
      <c r="G245" s="28">
        <f t="shared" si="23"/>
        <v>43498.291666666664</v>
      </c>
      <c r="H245" s="757">
        <v>25</v>
      </c>
      <c r="I245" s="523" t="s">
        <v>192</v>
      </c>
      <c r="J245" s="723" t="s">
        <v>12</v>
      </c>
      <c r="K245" s="700">
        <v>5</v>
      </c>
      <c r="L245" s="700">
        <v>0</v>
      </c>
      <c r="M245" s="761" t="s">
        <v>17</v>
      </c>
      <c r="N245" s="757"/>
      <c r="P245" s="110"/>
      <c r="R245" s="708">
        <f t="shared" si="24"/>
        <v>2</v>
      </c>
      <c r="S245" s="709">
        <f t="shared" si="25"/>
        <v>0</v>
      </c>
      <c r="T245" s="134">
        <v>1.4525714829308647</v>
      </c>
      <c r="U245" s="135">
        <v>0.21142857142857141</v>
      </c>
      <c r="V245" s="142">
        <v>0.69553335259142934</v>
      </c>
      <c r="W245" s="111">
        <v>0.2521622805198272</v>
      </c>
      <c r="X245" s="143">
        <v>5.1534275735709199E-2</v>
      </c>
      <c r="Y245" s="147">
        <v>5</v>
      </c>
      <c r="Z245" s="704">
        <v>0</v>
      </c>
      <c r="AA245" s="150"/>
      <c r="AB245" s="119"/>
      <c r="AC245" s="116"/>
      <c r="AD245"/>
      <c r="AF245" s="735"/>
      <c r="AG245" s="412"/>
      <c r="AH245" s="412"/>
      <c r="AM245" s="116"/>
      <c r="AN245" s="116"/>
      <c r="AO245" s="116"/>
      <c r="AP245" s="116"/>
      <c r="AQ245" s="116"/>
    </row>
    <row r="246" spans="1:43" ht="16.5" thickBot="1" x14ac:dyDescent="0.3">
      <c r="A246" s="31">
        <f t="shared" si="20"/>
        <v>25</v>
      </c>
      <c r="B246" s="32">
        <v>43498</v>
      </c>
      <c r="C246" s="522">
        <v>43498.416666666664</v>
      </c>
      <c r="D246" s="28">
        <v>43498.625</v>
      </c>
      <c r="E246" s="28">
        <f t="shared" si="21"/>
        <v>43498.375</v>
      </c>
      <c r="F246" s="28">
        <f t="shared" si="22"/>
        <v>43498.333333333328</v>
      </c>
      <c r="G246" s="28">
        <f t="shared" si="23"/>
        <v>43498.291666666664</v>
      </c>
      <c r="H246" s="757">
        <v>25</v>
      </c>
      <c r="I246" s="523" t="s">
        <v>191</v>
      </c>
      <c r="J246" s="723" t="s">
        <v>13</v>
      </c>
      <c r="K246" s="700">
        <v>2</v>
      </c>
      <c r="L246" s="700">
        <v>0</v>
      </c>
      <c r="M246" s="761" t="s">
        <v>16</v>
      </c>
      <c r="N246" s="757"/>
      <c r="P246" s="110"/>
      <c r="R246" s="708">
        <f t="shared" si="24"/>
        <v>2</v>
      </c>
      <c r="S246" s="709">
        <f t="shared" si="25"/>
        <v>1</v>
      </c>
      <c r="T246" s="134">
        <v>1.4525714829308651</v>
      </c>
      <c r="U246" s="135">
        <v>1.0114285714285716</v>
      </c>
      <c r="V246" s="142">
        <v>0.47199611800197938</v>
      </c>
      <c r="W246" s="111">
        <v>0.26425568085979928</v>
      </c>
      <c r="X246" s="143">
        <v>0.26288893205166658</v>
      </c>
      <c r="Y246" s="147">
        <v>2</v>
      </c>
      <c r="Z246" s="704">
        <v>0</v>
      </c>
      <c r="AA246" s="150"/>
      <c r="AB246" s="119"/>
      <c r="AC246" s="116"/>
      <c r="AD246"/>
      <c r="AF246" s="735"/>
      <c r="AG246" s="412"/>
      <c r="AH246" s="412"/>
      <c r="AM246" s="116"/>
      <c r="AN246" s="116"/>
      <c r="AO246" s="116"/>
      <c r="AP246" s="116"/>
      <c r="AQ246" s="116"/>
    </row>
    <row r="247" spans="1:43" ht="16.5" thickBot="1" x14ac:dyDescent="0.3">
      <c r="A247" s="31">
        <f t="shared" si="20"/>
        <v>25</v>
      </c>
      <c r="B247" s="32">
        <v>43498</v>
      </c>
      <c r="C247" s="522">
        <v>43498.416666666664</v>
      </c>
      <c r="D247" s="28">
        <v>43498.625</v>
      </c>
      <c r="E247" s="28">
        <f t="shared" si="21"/>
        <v>43498.375</v>
      </c>
      <c r="F247" s="28">
        <f t="shared" si="22"/>
        <v>43498.333333333328</v>
      </c>
      <c r="G247" s="28">
        <f t="shared" si="23"/>
        <v>43498.291666666664</v>
      </c>
      <c r="H247" s="757">
        <v>25</v>
      </c>
      <c r="I247" s="523" t="s">
        <v>190</v>
      </c>
      <c r="J247" s="723" t="s">
        <v>14</v>
      </c>
      <c r="K247" s="700">
        <v>1</v>
      </c>
      <c r="L247" s="700">
        <v>3</v>
      </c>
      <c r="M247" s="761" t="s">
        <v>365</v>
      </c>
      <c r="N247" s="757"/>
      <c r="P247" s="110"/>
      <c r="R247" s="708">
        <f t="shared" si="24"/>
        <v>1</v>
      </c>
      <c r="S247" s="709">
        <f t="shared" si="25"/>
        <v>1</v>
      </c>
      <c r="T247" s="134">
        <v>1.2654286120789391</v>
      </c>
      <c r="U247" s="135">
        <v>1.0114285714285716</v>
      </c>
      <c r="V247" s="142">
        <v>0.42126488966457987</v>
      </c>
      <c r="W247" s="111">
        <v>0.28243023218477165</v>
      </c>
      <c r="X247" s="143">
        <v>0.29587141425967811</v>
      </c>
      <c r="Y247" s="147">
        <v>1</v>
      </c>
      <c r="Z247" s="704">
        <v>3</v>
      </c>
      <c r="AA247" s="150"/>
      <c r="AB247" s="119"/>
      <c r="AC247" s="116"/>
      <c r="AD247"/>
      <c r="AF247" s="735"/>
      <c r="AG247" s="412"/>
      <c r="AH247" s="412"/>
      <c r="AM247" s="116"/>
      <c r="AN247" s="116"/>
      <c r="AO247" s="116"/>
      <c r="AP247" s="116"/>
      <c r="AQ247" s="116"/>
    </row>
    <row r="248" spans="1:43" ht="16.5" thickBot="1" x14ac:dyDescent="0.3">
      <c r="A248" s="31">
        <f t="shared" si="20"/>
        <v>25</v>
      </c>
      <c r="B248" s="32">
        <v>43498</v>
      </c>
      <c r="C248" s="522">
        <v>43498.520833333336</v>
      </c>
      <c r="D248" s="28">
        <v>43498.729166666664</v>
      </c>
      <c r="E248" s="28">
        <f t="shared" si="21"/>
        <v>43498.479166666672</v>
      </c>
      <c r="F248" s="28">
        <f t="shared" si="22"/>
        <v>43498.4375</v>
      </c>
      <c r="G248" s="28">
        <f t="shared" si="23"/>
        <v>43498.395833333336</v>
      </c>
      <c r="H248" s="757">
        <v>25</v>
      </c>
      <c r="I248" s="523" t="s">
        <v>411</v>
      </c>
      <c r="J248" s="723" t="s">
        <v>11</v>
      </c>
      <c r="K248" s="700">
        <v>2</v>
      </c>
      <c r="L248" s="700">
        <v>0</v>
      </c>
      <c r="M248" s="761" t="s">
        <v>8</v>
      </c>
      <c r="N248" s="757"/>
      <c r="O248" s="731"/>
      <c r="P248" s="732"/>
      <c r="Q248" s="731"/>
      <c r="R248" s="733">
        <f t="shared" si="24"/>
        <v>1</v>
      </c>
      <c r="S248" s="709">
        <f t="shared" si="25"/>
        <v>2</v>
      </c>
      <c r="T248" s="134">
        <v>1.1554285965817315</v>
      </c>
      <c r="U248" s="135">
        <v>1.4685714285714291</v>
      </c>
      <c r="V248" s="142">
        <v>0.29767923315211542</v>
      </c>
      <c r="W248" s="734">
        <v>0.25870639826177805</v>
      </c>
      <c r="X248" s="143">
        <v>0.44259418102400377</v>
      </c>
      <c r="Y248" s="147">
        <v>2</v>
      </c>
      <c r="Z248" s="704">
        <v>0</v>
      </c>
      <c r="AA248" s="150"/>
      <c r="AB248" s="119"/>
      <c r="AC248" s="116"/>
      <c r="AD248"/>
      <c r="AF248" s="735"/>
      <c r="AG248" s="412"/>
      <c r="AH248" s="412"/>
      <c r="AM248" s="116"/>
      <c r="AN248" s="116"/>
      <c r="AO248" s="116"/>
      <c r="AP248" s="116"/>
      <c r="AQ248" s="116"/>
    </row>
    <row r="249" spans="1:43" ht="16.5" thickBot="1" x14ac:dyDescent="0.3">
      <c r="A249" s="31">
        <f t="shared" si="20"/>
        <v>25</v>
      </c>
      <c r="B249" s="32">
        <v>43499</v>
      </c>
      <c r="C249" s="522">
        <v>43499.378472222219</v>
      </c>
      <c r="D249" s="28">
        <v>43499.586805555555</v>
      </c>
      <c r="E249" s="28">
        <f t="shared" si="21"/>
        <v>43499.336805555555</v>
      </c>
      <c r="F249" s="28">
        <f t="shared" si="22"/>
        <v>43499.295138888883</v>
      </c>
      <c r="G249" s="28">
        <f t="shared" si="23"/>
        <v>43499.253472222219</v>
      </c>
      <c r="H249" s="757">
        <v>25</v>
      </c>
      <c r="I249" s="523" t="s">
        <v>193</v>
      </c>
      <c r="J249" s="723" t="s">
        <v>18</v>
      </c>
      <c r="K249" s="700">
        <v>0</v>
      </c>
      <c r="L249" s="700">
        <v>1</v>
      </c>
      <c r="M249" s="761" t="s">
        <v>363</v>
      </c>
      <c r="N249" s="757"/>
      <c r="P249" s="110"/>
      <c r="R249" s="708">
        <f t="shared" si="24"/>
        <v>0</v>
      </c>
      <c r="S249" s="709">
        <f t="shared" si="25"/>
        <v>2</v>
      </c>
      <c r="T249" s="134">
        <v>0.71542860015801013</v>
      </c>
      <c r="U249" s="135">
        <v>1.6542857142857148</v>
      </c>
      <c r="V249" s="142">
        <v>0.15908191957937698</v>
      </c>
      <c r="W249" s="111">
        <v>0.2415603656401005</v>
      </c>
      <c r="X249" s="143">
        <v>0.59773664533892334</v>
      </c>
      <c r="Y249" s="147">
        <v>0</v>
      </c>
      <c r="Z249" s="704">
        <v>1</v>
      </c>
      <c r="AA249" s="150"/>
      <c r="AB249" s="119"/>
      <c r="AC249" s="116"/>
      <c r="AD249"/>
      <c r="AF249" s="735"/>
      <c r="AG249" s="412"/>
      <c r="AH249" s="412"/>
      <c r="AM249" s="116"/>
      <c r="AN249" s="116"/>
      <c r="AO249" s="116"/>
      <c r="AP249" s="116"/>
      <c r="AQ249" s="116"/>
    </row>
    <row r="250" spans="1:43" ht="16.5" thickBot="1" x14ac:dyDescent="0.3">
      <c r="A250" s="31">
        <f t="shared" si="20"/>
        <v>25</v>
      </c>
      <c r="B250" s="32">
        <v>43499</v>
      </c>
      <c r="C250" s="522">
        <v>43499.479166666664</v>
      </c>
      <c r="D250" s="28">
        <v>43499.6875</v>
      </c>
      <c r="E250" s="28">
        <f t="shared" si="21"/>
        <v>43499.4375</v>
      </c>
      <c r="F250" s="28">
        <f t="shared" si="22"/>
        <v>43499.395833333328</v>
      </c>
      <c r="G250" s="28">
        <f t="shared" si="23"/>
        <v>43499.354166666664</v>
      </c>
      <c r="H250" s="757">
        <v>25</v>
      </c>
      <c r="I250" s="523" t="s">
        <v>194</v>
      </c>
      <c r="J250" s="723" t="s">
        <v>367</v>
      </c>
      <c r="K250" s="700">
        <v>3</v>
      </c>
      <c r="L250" s="700">
        <v>1</v>
      </c>
      <c r="M250" s="761" t="s">
        <v>7</v>
      </c>
      <c r="N250" s="757"/>
      <c r="P250" s="110"/>
      <c r="R250" s="708">
        <f t="shared" si="24"/>
        <v>2</v>
      </c>
      <c r="S250" s="709">
        <f t="shared" si="25"/>
        <v>1</v>
      </c>
      <c r="T250" s="134">
        <v>2.2882857805660795</v>
      </c>
      <c r="U250" s="135">
        <v>1.4542857142857146</v>
      </c>
      <c r="V250" s="142">
        <v>0.55386168266315561</v>
      </c>
      <c r="W250" s="111">
        <v>0.19816940969163194</v>
      </c>
      <c r="X250" s="143">
        <v>0.2380779191098264</v>
      </c>
      <c r="Y250" s="147">
        <v>3</v>
      </c>
      <c r="Z250" s="704">
        <v>1</v>
      </c>
      <c r="AA250" s="150"/>
      <c r="AB250" s="119"/>
      <c r="AC250" s="116"/>
      <c r="AD250"/>
      <c r="AF250" s="735"/>
      <c r="AG250" s="412"/>
      <c r="AH250" s="412"/>
      <c r="AM250" s="116"/>
      <c r="AN250" s="116"/>
      <c r="AO250" s="116"/>
      <c r="AP250" s="116"/>
      <c r="AQ250" s="116"/>
    </row>
    <row r="251" spans="1:43" ht="16.5" thickBot="1" x14ac:dyDescent="0.3">
      <c r="A251" s="33">
        <f t="shared" si="20"/>
        <v>25</v>
      </c>
      <c r="B251" s="34">
        <v>43500</v>
      </c>
      <c r="C251" s="524">
        <v>43500.625</v>
      </c>
      <c r="D251" s="35">
        <v>43500.833333333336</v>
      </c>
      <c r="E251" s="35">
        <f t="shared" si="21"/>
        <v>43500.583333333336</v>
      </c>
      <c r="F251" s="35">
        <f t="shared" si="22"/>
        <v>43500.541666666664</v>
      </c>
      <c r="G251" s="35">
        <f t="shared" si="23"/>
        <v>43500.5</v>
      </c>
      <c r="H251" s="758">
        <v>25</v>
      </c>
      <c r="I251" s="525" t="s">
        <v>196</v>
      </c>
      <c r="J251" s="724" t="s">
        <v>366</v>
      </c>
      <c r="K251" s="700">
        <v>1</v>
      </c>
      <c r="L251" s="700">
        <v>1</v>
      </c>
      <c r="M251" s="762" t="s">
        <v>15</v>
      </c>
      <c r="N251" s="758"/>
      <c r="O251" s="120"/>
      <c r="P251" s="121"/>
      <c r="Q251" s="120"/>
      <c r="R251" s="710">
        <f t="shared" si="24"/>
        <v>1</v>
      </c>
      <c r="S251" s="711">
        <f t="shared" si="25"/>
        <v>2</v>
      </c>
      <c r="T251" s="136">
        <v>1.0011428858722957</v>
      </c>
      <c r="U251" s="137">
        <v>2.0542857142857147</v>
      </c>
      <c r="V251" s="144">
        <v>0.17637153063454639</v>
      </c>
      <c r="W251" s="122">
        <v>0.2067551343535238</v>
      </c>
      <c r="X251" s="145">
        <v>0.61156683913186072</v>
      </c>
      <c r="Y251" s="148">
        <v>1</v>
      </c>
      <c r="Z251" s="705">
        <v>1</v>
      </c>
      <c r="AA251" s="151"/>
      <c r="AB251" s="123"/>
      <c r="AC251" s="116"/>
      <c r="AD251"/>
      <c r="AF251" s="735"/>
      <c r="AG251" s="412"/>
      <c r="AH251" s="412"/>
      <c r="AM251" s="116"/>
      <c r="AN251" s="116"/>
      <c r="AO251" s="116"/>
      <c r="AP251" s="116"/>
      <c r="AQ251" s="116"/>
    </row>
    <row r="252" spans="1:43" ht="16.5" thickBot="1" x14ac:dyDescent="0.3">
      <c r="A252" s="740">
        <f t="shared" si="20"/>
        <v>26</v>
      </c>
      <c r="B252" s="741">
        <v>43502</v>
      </c>
      <c r="C252" s="701">
        <v>43502.614583333336</v>
      </c>
      <c r="D252" s="124">
        <v>43502.822916666664</v>
      </c>
      <c r="E252" s="124">
        <f t="shared" si="21"/>
        <v>43502.572916666672</v>
      </c>
      <c r="F252" s="124">
        <f t="shared" si="22"/>
        <v>43502.53125</v>
      </c>
      <c r="G252" s="124">
        <f t="shared" si="23"/>
        <v>43502.489583333336</v>
      </c>
      <c r="H252" s="755">
        <v>27</v>
      </c>
      <c r="I252" s="225" t="s">
        <v>199</v>
      </c>
      <c r="J252" s="717" t="s">
        <v>14</v>
      </c>
      <c r="K252" s="712">
        <v>0</v>
      </c>
      <c r="L252" s="712">
        <v>2</v>
      </c>
      <c r="M252" s="759" t="s">
        <v>367</v>
      </c>
      <c r="N252" s="755"/>
      <c r="O252" s="125"/>
      <c r="P252" s="742"/>
      <c r="Q252" s="125"/>
      <c r="R252" s="743">
        <f t="shared" si="24"/>
        <v>0</v>
      </c>
      <c r="S252" s="744">
        <f t="shared" si="25"/>
        <v>2</v>
      </c>
      <c r="T252" s="745">
        <v>0.71542860015801013</v>
      </c>
      <c r="U252" s="746">
        <v>1.9685714285714286</v>
      </c>
      <c r="V252" s="138">
        <v>0.12660483857506036</v>
      </c>
      <c r="W252" s="127">
        <v>0.20412252521985008</v>
      </c>
      <c r="X252" s="139">
        <v>0.66509501466590548</v>
      </c>
      <c r="Y252" s="130">
        <v>0</v>
      </c>
      <c r="Z252" s="131">
        <v>2</v>
      </c>
      <c r="AA252" s="747"/>
      <c r="AB252" s="748"/>
      <c r="AC252" s="116"/>
      <c r="AD252"/>
      <c r="AF252" s="735"/>
      <c r="AG252" s="412"/>
      <c r="AH252" s="412"/>
      <c r="AM252" s="116"/>
      <c r="AN252" s="116"/>
      <c r="AO252" s="116"/>
      <c r="AP252" s="116"/>
      <c r="AQ252" s="116"/>
    </row>
    <row r="253" spans="1:43" ht="16.5" thickBot="1" x14ac:dyDescent="0.3">
      <c r="A253" s="769">
        <f t="shared" si="20"/>
        <v>26</v>
      </c>
      <c r="B253" s="30">
        <v>43505</v>
      </c>
      <c r="C253" s="730">
        <v>43505.3125</v>
      </c>
      <c r="D253" s="730">
        <v>43505.520833333336</v>
      </c>
      <c r="E253" s="730">
        <f t="shared" si="21"/>
        <v>43505.270833333336</v>
      </c>
      <c r="F253" s="730">
        <f t="shared" si="22"/>
        <v>43505.229166666664</v>
      </c>
      <c r="G253" s="730">
        <f t="shared" si="23"/>
        <v>43505.1875</v>
      </c>
      <c r="H253" s="757">
        <v>26</v>
      </c>
      <c r="I253" s="756" t="s">
        <v>198</v>
      </c>
      <c r="J253" s="722" t="s">
        <v>16</v>
      </c>
      <c r="K253" s="700">
        <v>0</v>
      </c>
      <c r="L253" s="700">
        <v>3</v>
      </c>
      <c r="M253" s="750" t="s">
        <v>363</v>
      </c>
      <c r="N253" s="757"/>
      <c r="O253" s="731"/>
      <c r="P253" s="732"/>
      <c r="Q253" s="731"/>
      <c r="R253" s="772">
        <f t="shared" si="24"/>
        <v>1</v>
      </c>
      <c r="S253" s="707">
        <f t="shared" si="25"/>
        <v>2</v>
      </c>
      <c r="T253" s="132">
        <v>1.2540000114440915</v>
      </c>
      <c r="U253" s="133">
        <v>2.0971428571428579</v>
      </c>
      <c r="V253" s="734">
        <v>0.22338336630301928</v>
      </c>
      <c r="W253" s="734">
        <v>0.20873866301453098</v>
      </c>
      <c r="X253" s="143">
        <v>0.56173307181194432</v>
      </c>
      <c r="Y253" s="147">
        <v>0</v>
      </c>
      <c r="Z253" s="704">
        <v>3</v>
      </c>
      <c r="AA253" s="150"/>
      <c r="AB253" s="119"/>
      <c r="AC253" s="116"/>
      <c r="AD253"/>
      <c r="AF253" s="735"/>
      <c r="AG253" s="412"/>
      <c r="AH253" s="412"/>
      <c r="AM253" s="116"/>
      <c r="AN253" s="116"/>
      <c r="AO253" s="116"/>
      <c r="AP253" s="116"/>
      <c r="AQ253" s="116"/>
    </row>
    <row r="254" spans="1:43" ht="16.5" thickBot="1" x14ac:dyDescent="0.3">
      <c r="A254" s="769">
        <f t="shared" si="20"/>
        <v>26</v>
      </c>
      <c r="B254" s="32">
        <v>43505</v>
      </c>
      <c r="C254" s="730">
        <v>43505.416666666664</v>
      </c>
      <c r="D254" s="28">
        <v>43505.625</v>
      </c>
      <c r="E254" s="28">
        <f t="shared" si="21"/>
        <v>43505.375</v>
      </c>
      <c r="F254" s="28">
        <f t="shared" si="22"/>
        <v>43505.333333333328</v>
      </c>
      <c r="G254" s="28">
        <f t="shared" si="23"/>
        <v>43505.291666666664</v>
      </c>
      <c r="H254" s="757">
        <v>26</v>
      </c>
      <c r="I254" s="757" t="s">
        <v>202</v>
      </c>
      <c r="J254" s="723" t="s">
        <v>13</v>
      </c>
      <c r="K254" s="700">
        <v>1</v>
      </c>
      <c r="L254" s="700">
        <v>1</v>
      </c>
      <c r="M254" s="750" t="s">
        <v>366</v>
      </c>
      <c r="N254" s="757"/>
      <c r="P254" s="110"/>
      <c r="R254" s="773">
        <f t="shared" si="24"/>
        <v>2</v>
      </c>
      <c r="S254" s="709">
        <f t="shared" si="25"/>
        <v>1</v>
      </c>
      <c r="T254" s="134">
        <v>1.5840000251531599</v>
      </c>
      <c r="U254" s="135">
        <v>1.2542857142857144</v>
      </c>
      <c r="V254" s="734">
        <v>0.4492213567272581</v>
      </c>
      <c r="W254" s="111">
        <v>0.2470254398613905</v>
      </c>
      <c r="X254" s="143">
        <v>0.30216480041393351</v>
      </c>
      <c r="Y254" s="147">
        <v>1</v>
      </c>
      <c r="Z254" s="704">
        <v>1</v>
      </c>
      <c r="AA254" s="150"/>
      <c r="AB254" s="119"/>
      <c r="AC254" s="116"/>
      <c r="AD254"/>
      <c r="AF254" s="735"/>
      <c r="AG254" s="412"/>
      <c r="AH254" s="412"/>
      <c r="AM254" s="116"/>
      <c r="AN254" s="116"/>
      <c r="AO254" s="116"/>
      <c r="AP254" s="116"/>
      <c r="AQ254" s="116"/>
    </row>
    <row r="255" spans="1:43" ht="16.5" thickBot="1" x14ac:dyDescent="0.3">
      <c r="A255" s="769">
        <f t="shared" si="20"/>
        <v>26</v>
      </c>
      <c r="B255" s="32">
        <v>43505</v>
      </c>
      <c r="C255" s="730">
        <v>43505.416666666664</v>
      </c>
      <c r="D255" s="28">
        <v>43505.625</v>
      </c>
      <c r="E255" s="28">
        <f t="shared" si="21"/>
        <v>43505.375</v>
      </c>
      <c r="F255" s="28">
        <f t="shared" si="22"/>
        <v>43505.333333333328</v>
      </c>
      <c r="G255" s="28">
        <f t="shared" si="23"/>
        <v>43505.291666666664</v>
      </c>
      <c r="H255" s="757">
        <v>26</v>
      </c>
      <c r="I255" s="757" t="s">
        <v>412</v>
      </c>
      <c r="J255" s="723" t="s">
        <v>17</v>
      </c>
      <c r="K255" s="700">
        <v>1</v>
      </c>
      <c r="L255" s="700">
        <v>2</v>
      </c>
      <c r="M255" s="750" t="s">
        <v>7</v>
      </c>
      <c r="N255" s="757"/>
      <c r="O255" s="731"/>
      <c r="P255" s="732"/>
      <c r="Q255" s="731"/>
      <c r="R255" s="773">
        <f t="shared" si="24"/>
        <v>1</v>
      </c>
      <c r="S255" s="709">
        <f t="shared" si="25"/>
        <v>3</v>
      </c>
      <c r="T255" s="134">
        <v>1.0340000296235086</v>
      </c>
      <c r="U255" s="135">
        <v>2.4971428571428573</v>
      </c>
      <c r="V255" s="734">
        <v>0.13720773627195776</v>
      </c>
      <c r="W255" s="734">
        <v>0.17014531085482093</v>
      </c>
      <c r="X255" s="143">
        <v>0.67843829325070104</v>
      </c>
      <c r="Y255" s="147">
        <v>1</v>
      </c>
      <c r="Z255" s="704">
        <v>2</v>
      </c>
      <c r="AA255" s="150"/>
      <c r="AB255" s="119"/>
      <c r="AC255" s="116"/>
      <c r="AD255"/>
      <c r="AF255" s="735"/>
      <c r="AG255" s="412"/>
      <c r="AH255" s="412"/>
      <c r="AM255" s="116"/>
      <c r="AN255" s="116"/>
      <c r="AO255" s="116"/>
      <c r="AP255" s="116"/>
      <c r="AQ255" s="116"/>
    </row>
    <row r="256" spans="1:43" ht="16.5" thickBot="1" x14ac:dyDescent="0.3">
      <c r="A256" s="769">
        <f t="shared" si="20"/>
        <v>26</v>
      </c>
      <c r="B256" s="32">
        <v>43505</v>
      </c>
      <c r="C256" s="730">
        <v>43505.416666666664</v>
      </c>
      <c r="D256" s="28">
        <v>43505.625</v>
      </c>
      <c r="E256" s="28">
        <f t="shared" si="21"/>
        <v>43505.375</v>
      </c>
      <c r="F256" s="28">
        <f t="shared" si="22"/>
        <v>43505.333333333328</v>
      </c>
      <c r="G256" s="28">
        <f t="shared" si="23"/>
        <v>43505.291666666664</v>
      </c>
      <c r="H256" s="757">
        <v>26</v>
      </c>
      <c r="I256" s="757" t="s">
        <v>204</v>
      </c>
      <c r="J256" s="723" t="s">
        <v>15</v>
      </c>
      <c r="K256" s="700">
        <v>3</v>
      </c>
      <c r="L256" s="700">
        <v>0</v>
      </c>
      <c r="M256" s="750" t="s">
        <v>8</v>
      </c>
      <c r="N256" s="757"/>
      <c r="P256" s="110"/>
      <c r="R256" s="773">
        <f t="shared" si="24"/>
        <v>3</v>
      </c>
      <c r="S256" s="709">
        <f t="shared" si="25"/>
        <v>1</v>
      </c>
      <c r="T256" s="134">
        <v>2.6182857614925927</v>
      </c>
      <c r="U256" s="135">
        <v>1.2400000000000002</v>
      </c>
      <c r="V256" s="734">
        <v>0.65142656931629062</v>
      </c>
      <c r="W256" s="111">
        <v>0.16994627256052983</v>
      </c>
      <c r="X256" s="143">
        <v>0.16056754111339749</v>
      </c>
      <c r="Y256" s="147">
        <v>3</v>
      </c>
      <c r="Z256" s="704">
        <v>0</v>
      </c>
      <c r="AA256" s="150"/>
      <c r="AB256" s="119"/>
      <c r="AC256" s="116"/>
      <c r="AD256"/>
      <c r="AF256" s="735"/>
      <c r="AG256" s="412"/>
      <c r="AH256" s="412"/>
      <c r="AM256" s="116"/>
      <c r="AN256" s="116"/>
      <c r="AO256" s="116"/>
      <c r="AP256" s="116"/>
      <c r="AQ256" s="116"/>
    </row>
    <row r="257" spans="1:43" ht="16.5" thickBot="1" x14ac:dyDescent="0.3">
      <c r="A257" s="769">
        <f t="shared" ref="A257:A262" si="26">INT(_xlfn.DAYS(B257,DATE(2018,8,8))/7)</f>
        <v>26</v>
      </c>
      <c r="B257" s="32">
        <v>43505</v>
      </c>
      <c r="C257" s="730">
        <v>43505.416666666664</v>
      </c>
      <c r="D257" s="28">
        <v>43505.625</v>
      </c>
      <c r="E257" s="28">
        <f t="shared" si="21"/>
        <v>43505.375</v>
      </c>
      <c r="F257" s="28">
        <f t="shared" si="22"/>
        <v>43505.333333333328</v>
      </c>
      <c r="G257" s="28">
        <f t="shared" si="23"/>
        <v>43505.291666666664</v>
      </c>
      <c r="H257" s="757">
        <v>26</v>
      </c>
      <c r="I257" s="757" t="s">
        <v>200</v>
      </c>
      <c r="J257" s="723" t="s">
        <v>20</v>
      </c>
      <c r="K257" s="700">
        <v>1</v>
      </c>
      <c r="L257" s="700">
        <v>2</v>
      </c>
      <c r="M257" s="750" t="s">
        <v>11</v>
      </c>
      <c r="N257" s="757"/>
      <c r="P257" s="110"/>
      <c r="R257" s="773">
        <f t="shared" si="24"/>
        <v>2</v>
      </c>
      <c r="S257" s="709">
        <f t="shared" si="25"/>
        <v>1</v>
      </c>
      <c r="T257" s="134">
        <v>1.9140000388622287</v>
      </c>
      <c r="U257" s="135">
        <v>1.2400000000000002</v>
      </c>
      <c r="V257" s="734">
        <v>0.52762485768027589</v>
      </c>
      <c r="W257" s="111">
        <v>0.22252123541753149</v>
      </c>
      <c r="X257" s="143">
        <v>0.24596472413489581</v>
      </c>
      <c r="Y257" s="147">
        <v>1</v>
      </c>
      <c r="Z257" s="704">
        <v>2</v>
      </c>
      <c r="AA257" s="150"/>
      <c r="AB257" s="119"/>
      <c r="AC257" s="116"/>
      <c r="AD257"/>
      <c r="AF257" s="735"/>
      <c r="AG257" s="412"/>
      <c r="AH257" s="412"/>
      <c r="AM257" s="116"/>
      <c r="AN257" s="116"/>
      <c r="AO257" s="116"/>
      <c r="AP257" s="116"/>
      <c r="AQ257" s="116"/>
    </row>
    <row r="258" spans="1:43" ht="16.5" thickBot="1" x14ac:dyDescent="0.3">
      <c r="A258" s="769">
        <f t="shared" si="26"/>
        <v>26</v>
      </c>
      <c r="B258" s="32">
        <v>43505</v>
      </c>
      <c r="C258" s="730">
        <v>43505.416666666664</v>
      </c>
      <c r="D258" s="28">
        <v>43505.625</v>
      </c>
      <c r="E258" s="28">
        <f t="shared" ref="E258:E321" si="27">IF(ISBLANK(C258),"",C258-TIME(1,0,0))</f>
        <v>43505.375</v>
      </c>
      <c r="F258" s="28">
        <f t="shared" ref="F258:F321" si="28">IF(ISBLANK(C258),"",C258-TIME(2,0,0))</f>
        <v>43505.333333333328</v>
      </c>
      <c r="G258" s="28">
        <f t="shared" ref="G258:G321" si="29">IF(ISBLANK(C258),"",C258-TIME(3,0,0))</f>
        <v>43505.291666666664</v>
      </c>
      <c r="H258" s="757">
        <v>26</v>
      </c>
      <c r="I258" s="757" t="s">
        <v>197</v>
      </c>
      <c r="J258" s="723" t="s">
        <v>21</v>
      </c>
      <c r="K258" s="700">
        <v>1</v>
      </c>
      <c r="L258" s="700">
        <v>0</v>
      </c>
      <c r="M258" s="750" t="s">
        <v>14</v>
      </c>
      <c r="N258" s="757"/>
      <c r="P258" s="110"/>
      <c r="R258" s="773">
        <f t="shared" ref="R258:R321" si="30">IF(T258-U258&gt;=0, INT(T258+0.55),IF((U258-T258)&gt;0.2,INT(T258+0.2),S258))</f>
        <v>2</v>
      </c>
      <c r="S258" s="709">
        <f t="shared" ref="S258:S321" si="31">IF(U258-T258&gt;0, INT(U258+0.55),IF((T258-U258)&gt;=0.2,INT(U258+0.2),R258))</f>
        <v>1</v>
      </c>
      <c r="T258" s="134">
        <v>1.4740000424385074</v>
      </c>
      <c r="U258" s="135">
        <v>0.96857142857142864</v>
      </c>
      <c r="V258" s="734">
        <v>0.48794518329618342</v>
      </c>
      <c r="W258" s="111">
        <v>0.26304625983105995</v>
      </c>
      <c r="X258" s="143">
        <v>0.24810249208565574</v>
      </c>
      <c r="Y258" s="147">
        <v>1</v>
      </c>
      <c r="Z258" s="704">
        <v>0</v>
      </c>
      <c r="AA258" s="150"/>
      <c r="AB258" s="119"/>
      <c r="AC258" s="116"/>
      <c r="AD258"/>
      <c r="AF258" s="735"/>
      <c r="AG258" s="412"/>
      <c r="AH258" s="412"/>
      <c r="AM258" s="116"/>
      <c r="AN258" s="116"/>
      <c r="AO258" s="116"/>
      <c r="AP258" s="116"/>
      <c r="AQ258" s="116"/>
    </row>
    <row r="259" spans="1:43" ht="16.5" thickBot="1" x14ac:dyDescent="0.3">
      <c r="A259" s="769">
        <f t="shared" si="26"/>
        <v>26</v>
      </c>
      <c r="B259" s="32">
        <v>43505</v>
      </c>
      <c r="C259" s="730">
        <v>43505.520833333336</v>
      </c>
      <c r="D259" s="730">
        <v>43505.729166666664</v>
      </c>
      <c r="E259" s="730">
        <f t="shared" si="27"/>
        <v>43505.479166666672</v>
      </c>
      <c r="F259" s="730">
        <f t="shared" si="28"/>
        <v>43505.4375</v>
      </c>
      <c r="G259" s="730">
        <f t="shared" si="29"/>
        <v>43505.395833333336</v>
      </c>
      <c r="H259" s="757">
        <v>26</v>
      </c>
      <c r="I259" s="757" t="s">
        <v>203</v>
      </c>
      <c r="J259" s="723" t="s">
        <v>9</v>
      </c>
      <c r="K259" s="700">
        <v>1</v>
      </c>
      <c r="L259" s="700">
        <v>3</v>
      </c>
      <c r="M259" s="750" t="s">
        <v>10</v>
      </c>
      <c r="N259" s="757"/>
      <c r="P259" s="110"/>
      <c r="R259" s="773">
        <f t="shared" si="30"/>
        <v>2</v>
      </c>
      <c r="S259" s="709">
        <f t="shared" si="31"/>
        <v>1</v>
      </c>
      <c r="T259" s="134">
        <v>1.9140000388622287</v>
      </c>
      <c r="U259" s="135">
        <v>1.44</v>
      </c>
      <c r="V259" s="734">
        <v>0.48380861415644055</v>
      </c>
      <c r="W259" s="111">
        <v>0.22185854209161582</v>
      </c>
      <c r="X259" s="143">
        <v>0.29001796488484849</v>
      </c>
      <c r="Y259" s="147">
        <v>1</v>
      </c>
      <c r="Z259" s="704">
        <v>3</v>
      </c>
      <c r="AA259" s="150"/>
      <c r="AB259" s="119"/>
      <c r="AC259" s="116"/>
      <c r="AD259"/>
      <c r="AF259" s="735"/>
      <c r="AG259" s="412"/>
      <c r="AH259" s="412"/>
      <c r="AM259" s="116"/>
      <c r="AN259" s="116"/>
      <c r="AO259" s="116"/>
      <c r="AP259" s="116"/>
      <c r="AQ259" s="116"/>
    </row>
    <row r="260" spans="1:43" ht="16.5" thickBot="1" x14ac:dyDescent="0.3">
      <c r="A260" s="769">
        <f t="shared" si="26"/>
        <v>26</v>
      </c>
      <c r="B260" s="32">
        <v>43506</v>
      </c>
      <c r="C260" s="730">
        <v>43506.354166666664</v>
      </c>
      <c r="D260" s="730">
        <v>43506.5625</v>
      </c>
      <c r="E260" s="730">
        <f t="shared" si="27"/>
        <v>43506.3125</v>
      </c>
      <c r="F260" s="730">
        <f t="shared" si="28"/>
        <v>43506.270833333328</v>
      </c>
      <c r="G260" s="730">
        <f t="shared" si="29"/>
        <v>43506.229166666664</v>
      </c>
      <c r="H260" s="757">
        <v>26</v>
      </c>
      <c r="I260" s="757" t="s">
        <v>201</v>
      </c>
      <c r="J260" s="723" t="s">
        <v>364</v>
      </c>
      <c r="K260" s="712">
        <v>3</v>
      </c>
      <c r="L260" s="712">
        <v>1</v>
      </c>
      <c r="M260" s="750" t="s">
        <v>18</v>
      </c>
      <c r="N260" s="757"/>
      <c r="O260" s="731"/>
      <c r="P260" s="732"/>
      <c r="Q260" s="731"/>
      <c r="R260" s="773">
        <f t="shared" si="30"/>
        <v>2</v>
      </c>
      <c r="S260" s="709">
        <f t="shared" si="31"/>
        <v>1</v>
      </c>
      <c r="T260" s="134">
        <v>2.3540000352859494</v>
      </c>
      <c r="U260" s="135">
        <v>1.1399999999999997</v>
      </c>
      <c r="V260" s="734">
        <v>0.63319949380858087</v>
      </c>
      <c r="W260" s="734">
        <v>0.18595599985051894</v>
      </c>
      <c r="X260" s="143">
        <v>0.17013759750603022</v>
      </c>
      <c r="Y260" s="147">
        <v>3</v>
      </c>
      <c r="Z260" s="704">
        <v>1</v>
      </c>
      <c r="AA260" s="150"/>
      <c r="AB260" s="119"/>
      <c r="AC260" s="116"/>
      <c r="AD260"/>
      <c r="AF260" s="735"/>
      <c r="AG260" s="412"/>
      <c r="AH260" s="412"/>
      <c r="AM260" s="116"/>
      <c r="AN260" s="116"/>
      <c r="AO260" s="116"/>
      <c r="AP260" s="116"/>
      <c r="AQ260" s="116"/>
    </row>
    <row r="261" spans="1:43" ht="16.5" thickBot="1" x14ac:dyDescent="0.3">
      <c r="A261" s="749">
        <f t="shared" si="26"/>
        <v>26</v>
      </c>
      <c r="B261" s="32">
        <v>43506</v>
      </c>
      <c r="C261" s="730">
        <v>43506.458333333336</v>
      </c>
      <c r="D261" s="730">
        <v>43506.666666666664</v>
      </c>
      <c r="E261" s="730">
        <f t="shared" si="27"/>
        <v>43506.416666666672</v>
      </c>
      <c r="F261" s="730">
        <f t="shared" si="28"/>
        <v>43506.375</v>
      </c>
      <c r="G261" s="730">
        <f t="shared" si="29"/>
        <v>43506.333333333336</v>
      </c>
      <c r="H261" s="757">
        <v>26</v>
      </c>
      <c r="I261" s="757" t="s">
        <v>205</v>
      </c>
      <c r="J261" s="723" t="s">
        <v>367</v>
      </c>
      <c r="K261" s="712">
        <v>6</v>
      </c>
      <c r="L261" s="712">
        <v>0</v>
      </c>
      <c r="M261" s="750" t="s">
        <v>12</v>
      </c>
      <c r="N261" s="757"/>
      <c r="O261" s="731"/>
      <c r="P261" s="732"/>
      <c r="Q261" s="731"/>
      <c r="R261" s="773">
        <f t="shared" si="30"/>
        <v>2</v>
      </c>
      <c r="S261" s="709">
        <f t="shared" si="31"/>
        <v>1</v>
      </c>
      <c r="T261" s="134">
        <v>1.8154285912173129</v>
      </c>
      <c r="U261" s="135">
        <v>1.3399999999999999</v>
      </c>
      <c r="V261" s="734">
        <v>0.48401920709010976</v>
      </c>
      <c r="W261" s="734">
        <v>0.22926076175941915</v>
      </c>
      <c r="X261" s="734">
        <v>0.28354708594594974</v>
      </c>
      <c r="Y261" s="751">
        <v>6</v>
      </c>
      <c r="Z261" s="751">
        <v>0</v>
      </c>
      <c r="AA261" s="752"/>
      <c r="AB261" s="752"/>
      <c r="AC261" s="116"/>
      <c r="AD261"/>
      <c r="AF261" s="735"/>
      <c r="AG261" s="412"/>
      <c r="AH261" s="412"/>
      <c r="AM261" s="116"/>
      <c r="AN261" s="116"/>
      <c r="AO261" s="116"/>
      <c r="AP261" s="116"/>
      <c r="AQ261" s="116"/>
    </row>
    <row r="262" spans="1:43" ht="16.5" thickBot="1" x14ac:dyDescent="0.3">
      <c r="A262" s="770">
        <f t="shared" si="26"/>
        <v>26</v>
      </c>
      <c r="B262" s="34">
        <v>43507</v>
      </c>
      <c r="C262" s="35">
        <v>43507.625</v>
      </c>
      <c r="D262" s="35">
        <v>43507.833333333336</v>
      </c>
      <c r="E262" s="35">
        <f t="shared" si="27"/>
        <v>43507.583333333336</v>
      </c>
      <c r="F262" s="35">
        <f t="shared" si="28"/>
        <v>43507.541666666664</v>
      </c>
      <c r="G262" s="35">
        <f t="shared" si="29"/>
        <v>43507.5</v>
      </c>
      <c r="H262" s="758">
        <v>26</v>
      </c>
      <c r="I262" s="758" t="s">
        <v>208</v>
      </c>
      <c r="J262" s="724" t="s">
        <v>365</v>
      </c>
      <c r="K262" s="753">
        <v>1</v>
      </c>
      <c r="L262" s="753">
        <v>1</v>
      </c>
      <c r="M262" s="771" t="s">
        <v>19</v>
      </c>
      <c r="N262" s="758"/>
      <c r="O262" s="120"/>
      <c r="P262" s="121"/>
      <c r="Q262" s="120"/>
      <c r="R262" s="774">
        <f t="shared" si="30"/>
        <v>2</v>
      </c>
      <c r="S262" s="711">
        <f t="shared" si="31"/>
        <v>1</v>
      </c>
      <c r="T262" s="136">
        <v>1.6940000406503677</v>
      </c>
      <c r="U262" s="137">
        <v>1.24</v>
      </c>
      <c r="V262" s="122">
        <v>0.47857412968147794</v>
      </c>
      <c r="W262" s="122">
        <v>0.23921627132995216</v>
      </c>
      <c r="X262" s="145">
        <v>0.2800663164630165</v>
      </c>
      <c r="Y262" s="148">
        <v>1</v>
      </c>
      <c r="Z262" s="705">
        <v>1</v>
      </c>
      <c r="AA262" s="151"/>
      <c r="AB262" s="123"/>
      <c r="AC262" s="116"/>
      <c r="AD262"/>
      <c r="AF262" s="735"/>
      <c r="AG262" s="412"/>
      <c r="AH262" s="412"/>
      <c r="AM262" s="116"/>
      <c r="AN262" s="116"/>
      <c r="AO262" s="116"/>
      <c r="AP262" s="116"/>
      <c r="AQ262" s="116"/>
    </row>
    <row r="263" spans="1:43" ht="16.5" thickBot="1" x14ac:dyDescent="0.3">
      <c r="A263" s="31">
        <f>INT(_xlfn.DAYS(B263,DATE(2018,8,8))/7)-1</f>
        <v>27</v>
      </c>
      <c r="B263" s="32">
        <v>43518</v>
      </c>
      <c r="C263" s="522">
        <v>43518.614583333336</v>
      </c>
      <c r="D263" s="28">
        <v>43518.822916666664</v>
      </c>
      <c r="E263" s="28">
        <f t="shared" si="27"/>
        <v>43518.572916666672</v>
      </c>
      <c r="F263" s="28">
        <f t="shared" si="28"/>
        <v>43518.53125</v>
      </c>
      <c r="G263" s="28">
        <f t="shared" si="29"/>
        <v>43518.489583333336</v>
      </c>
      <c r="H263" s="757">
        <v>27</v>
      </c>
      <c r="I263" s="523" t="s">
        <v>214</v>
      </c>
      <c r="J263" s="723" t="s">
        <v>11</v>
      </c>
      <c r="K263" s="702">
        <v>1</v>
      </c>
      <c r="L263" s="702">
        <v>5</v>
      </c>
      <c r="M263" s="761" t="s">
        <v>21</v>
      </c>
      <c r="N263" s="757"/>
      <c r="P263" s="110"/>
      <c r="R263" s="708">
        <f t="shared" si="30"/>
        <v>2</v>
      </c>
      <c r="S263" s="709">
        <f t="shared" si="31"/>
        <v>2</v>
      </c>
      <c r="T263" s="134">
        <v>1.3640000269412995</v>
      </c>
      <c r="U263" s="135">
        <v>1.5400000000000003</v>
      </c>
      <c r="V263" s="142">
        <v>0.33699230688286647</v>
      </c>
      <c r="W263" s="111">
        <v>0.24650149355011639</v>
      </c>
      <c r="X263" s="143">
        <v>0.41489605635201143</v>
      </c>
      <c r="Y263" s="147">
        <v>1</v>
      </c>
      <c r="Z263" s="704">
        <v>5</v>
      </c>
      <c r="AA263" s="150"/>
      <c r="AB263" s="119"/>
      <c r="AC263" s="116"/>
      <c r="AD263"/>
      <c r="AF263" s="735"/>
      <c r="AG263" s="412"/>
      <c r="AH263" s="412"/>
      <c r="AM263" s="116"/>
      <c r="AN263" s="116"/>
      <c r="AO263" s="116"/>
      <c r="AP263" s="116"/>
      <c r="AQ263" s="116"/>
    </row>
    <row r="264" spans="1:43" ht="16.5" thickBot="1" x14ac:dyDescent="0.3">
      <c r="A264" s="31">
        <f t="shared" ref="A264:A270" si="32">INT(_xlfn.DAYS(B264,DATE(2018,8,8))/7)-1</f>
        <v>27</v>
      </c>
      <c r="B264" s="32">
        <v>43518</v>
      </c>
      <c r="C264" s="522">
        <v>43518.614583333336</v>
      </c>
      <c r="D264" s="28">
        <v>43518.822916666664</v>
      </c>
      <c r="E264" s="28">
        <f t="shared" si="27"/>
        <v>43518.572916666672</v>
      </c>
      <c r="F264" s="28">
        <f t="shared" si="28"/>
        <v>43518.53125</v>
      </c>
      <c r="G264" s="28">
        <f t="shared" si="29"/>
        <v>43518.489583333336</v>
      </c>
      <c r="H264" s="757">
        <v>27</v>
      </c>
      <c r="I264" s="523" t="s">
        <v>207</v>
      </c>
      <c r="J264" s="723" t="s">
        <v>366</v>
      </c>
      <c r="K264" s="700">
        <v>3</v>
      </c>
      <c r="L264" s="700">
        <v>1</v>
      </c>
      <c r="M264" s="761" t="s">
        <v>16</v>
      </c>
      <c r="N264" s="757"/>
      <c r="P264" s="110"/>
      <c r="R264" s="708">
        <f t="shared" si="30"/>
        <v>2</v>
      </c>
      <c r="S264" s="709">
        <f t="shared" si="31"/>
        <v>1</v>
      </c>
      <c r="T264" s="134">
        <v>2.0240000543594365</v>
      </c>
      <c r="U264" s="135">
        <v>1.3400000000000003</v>
      </c>
      <c r="V264" s="142">
        <v>0.52820377107667127</v>
      </c>
      <c r="W264" s="111">
        <v>0.21485106830296102</v>
      </c>
      <c r="X264" s="143">
        <v>0.2516358368006486</v>
      </c>
      <c r="Y264" s="147">
        <v>3</v>
      </c>
      <c r="Z264" s="704">
        <v>1</v>
      </c>
      <c r="AA264" s="150"/>
      <c r="AB264" s="119"/>
      <c r="AC264" s="116"/>
      <c r="AD264"/>
      <c r="AF264" s="735"/>
      <c r="AG264" s="412"/>
      <c r="AH264" s="412"/>
      <c r="AM264" s="116"/>
      <c r="AN264" s="116"/>
      <c r="AO264" s="116"/>
      <c r="AP264" s="116"/>
      <c r="AQ264" s="116"/>
    </row>
    <row r="265" spans="1:43" ht="16.5" thickBot="1" x14ac:dyDescent="0.3">
      <c r="A265" s="31">
        <f t="shared" si="32"/>
        <v>27</v>
      </c>
      <c r="B265" s="32">
        <v>43519</v>
      </c>
      <c r="C265" s="522">
        <v>43519.3125</v>
      </c>
      <c r="D265" s="28">
        <v>43519.520833333336</v>
      </c>
      <c r="E265" s="28">
        <f t="shared" si="27"/>
        <v>43519.270833333336</v>
      </c>
      <c r="F265" s="28">
        <f t="shared" si="28"/>
        <v>43519.229166666664</v>
      </c>
      <c r="G265" s="28">
        <f t="shared" si="29"/>
        <v>43519.1875</v>
      </c>
      <c r="H265" s="757">
        <v>27</v>
      </c>
      <c r="I265" s="523" t="s">
        <v>432</v>
      </c>
      <c r="J265" s="723" t="s">
        <v>10</v>
      </c>
      <c r="K265" s="700">
        <v>2</v>
      </c>
      <c r="L265" s="700">
        <v>1</v>
      </c>
      <c r="M265" s="761" t="s">
        <v>364</v>
      </c>
      <c r="N265" s="757"/>
      <c r="P265" s="110"/>
      <c r="R265" s="708">
        <f t="shared" si="30"/>
        <v>1</v>
      </c>
      <c r="S265" s="709">
        <f t="shared" si="31"/>
        <v>3</v>
      </c>
      <c r="T265" s="134">
        <v>1.2540000114440915</v>
      </c>
      <c r="U265" s="135">
        <v>2.54</v>
      </c>
      <c r="V265" s="142">
        <v>0.17093125146109078</v>
      </c>
      <c r="W265" s="111">
        <v>0.17604984305434876</v>
      </c>
      <c r="X265" s="143">
        <v>0.63736553082948255</v>
      </c>
      <c r="Y265" s="147">
        <v>2</v>
      </c>
      <c r="Z265" s="704">
        <v>1</v>
      </c>
      <c r="AA265" s="150"/>
      <c r="AB265" s="119"/>
      <c r="AC265" s="116"/>
      <c r="AD265"/>
      <c r="AF265" s="735"/>
      <c r="AG265" s="412"/>
      <c r="AH265" s="412"/>
      <c r="AM265" s="116"/>
      <c r="AN265" s="116"/>
      <c r="AO265" s="116"/>
      <c r="AP265" s="116"/>
      <c r="AQ265" s="116"/>
    </row>
    <row r="266" spans="1:43" ht="16.5" thickBot="1" x14ac:dyDescent="0.3">
      <c r="A266" s="31">
        <f t="shared" si="32"/>
        <v>27</v>
      </c>
      <c r="B266" s="32">
        <v>43519</v>
      </c>
      <c r="C266" s="522">
        <v>43519.416666666664</v>
      </c>
      <c r="D266" s="28">
        <v>43519.625</v>
      </c>
      <c r="E266" s="28">
        <f t="shared" si="27"/>
        <v>43519.375</v>
      </c>
      <c r="F266" s="28">
        <f t="shared" si="28"/>
        <v>43519.333333333328</v>
      </c>
      <c r="G266" s="28">
        <f t="shared" si="29"/>
        <v>43519.291666666664</v>
      </c>
      <c r="H266" s="757">
        <v>27</v>
      </c>
      <c r="I266" s="523" t="s">
        <v>211</v>
      </c>
      <c r="J266" s="723" t="s">
        <v>8</v>
      </c>
      <c r="K266" s="700">
        <v>1</v>
      </c>
      <c r="L266" s="700">
        <v>1</v>
      </c>
      <c r="M266" s="761" t="s">
        <v>365</v>
      </c>
      <c r="N266" s="757"/>
      <c r="P266" s="110"/>
      <c r="R266" s="708">
        <f t="shared" si="30"/>
        <v>2</v>
      </c>
      <c r="S266" s="709">
        <f t="shared" si="31"/>
        <v>2</v>
      </c>
      <c r="T266" s="134">
        <v>1.9140000388622285</v>
      </c>
      <c r="U266" s="135">
        <v>1.7400000000000002</v>
      </c>
      <c r="V266" s="142">
        <v>0.42298422399875513</v>
      </c>
      <c r="W266" s="111">
        <v>0.21677810866831349</v>
      </c>
      <c r="X266" s="143">
        <v>0.3545275424247375</v>
      </c>
      <c r="Y266" s="147">
        <v>1</v>
      </c>
      <c r="Z266" s="704">
        <v>1</v>
      </c>
      <c r="AA266" s="150"/>
      <c r="AB266" s="119"/>
      <c r="AC266" s="116"/>
      <c r="AD266"/>
      <c r="AF266" s="735"/>
      <c r="AG266" s="412"/>
      <c r="AH266" s="412"/>
      <c r="AM266" s="116"/>
      <c r="AN266" s="116"/>
      <c r="AO266" s="116"/>
      <c r="AP266" s="116"/>
      <c r="AQ266" s="116"/>
    </row>
    <row r="267" spans="1:43" ht="16.5" thickBot="1" x14ac:dyDescent="0.3">
      <c r="A267" s="31">
        <f t="shared" si="32"/>
        <v>27</v>
      </c>
      <c r="B267" s="32">
        <v>43519</v>
      </c>
      <c r="C267" s="522">
        <v>43519.416666666664</v>
      </c>
      <c r="D267" s="28">
        <v>43519.625</v>
      </c>
      <c r="E267" s="28">
        <f t="shared" si="27"/>
        <v>43519.375</v>
      </c>
      <c r="F267" s="28">
        <f t="shared" si="28"/>
        <v>43519.333333333328</v>
      </c>
      <c r="G267" s="28">
        <f t="shared" si="29"/>
        <v>43519.291666666664</v>
      </c>
      <c r="H267" s="757">
        <v>27</v>
      </c>
      <c r="I267" s="523" t="s">
        <v>213</v>
      </c>
      <c r="J267" s="723" t="s">
        <v>19</v>
      </c>
      <c r="K267" s="700">
        <v>2</v>
      </c>
      <c r="L267" s="700">
        <v>0</v>
      </c>
      <c r="M267" s="761" t="s">
        <v>17</v>
      </c>
      <c r="N267" s="757"/>
      <c r="P267" s="110"/>
      <c r="R267" s="708">
        <f t="shared" si="30"/>
        <v>2</v>
      </c>
      <c r="S267" s="709">
        <f t="shared" si="31"/>
        <v>1</v>
      </c>
      <c r="T267" s="134">
        <v>1.8040000233650204</v>
      </c>
      <c r="U267" s="135">
        <v>1.04</v>
      </c>
      <c r="V267" s="142">
        <v>0.55016984242320399</v>
      </c>
      <c r="W267" s="111">
        <v>0.23060547603283996</v>
      </c>
      <c r="X267" s="143">
        <v>0.21651829776905299</v>
      </c>
      <c r="Y267" s="147">
        <v>2</v>
      </c>
      <c r="Z267" s="704">
        <v>0</v>
      </c>
      <c r="AA267" s="150"/>
      <c r="AB267" s="119"/>
      <c r="AC267" s="116"/>
      <c r="AD267"/>
      <c r="AF267" s="735"/>
      <c r="AG267" s="412"/>
      <c r="AH267" s="412"/>
      <c r="AM267" s="116"/>
      <c r="AN267" s="116"/>
      <c r="AO267" s="116"/>
      <c r="AP267" s="116"/>
      <c r="AQ267" s="116"/>
    </row>
    <row r="268" spans="1:43" ht="16.5" thickBot="1" x14ac:dyDescent="0.3">
      <c r="A268" s="31">
        <f t="shared" si="32"/>
        <v>27</v>
      </c>
      <c r="B268" s="32">
        <v>43519</v>
      </c>
      <c r="C268" s="522">
        <v>43519.520833333336</v>
      </c>
      <c r="D268" s="28">
        <v>43519.729166666664</v>
      </c>
      <c r="E268" s="28">
        <f t="shared" si="27"/>
        <v>43519.479166666672</v>
      </c>
      <c r="F268" s="28">
        <f t="shared" si="28"/>
        <v>43519.4375</v>
      </c>
      <c r="G268" s="28">
        <f t="shared" si="29"/>
        <v>43519.395833333336</v>
      </c>
      <c r="H268" s="757">
        <v>27</v>
      </c>
      <c r="I268" s="523" t="s">
        <v>210</v>
      </c>
      <c r="J268" s="723" t="s">
        <v>18</v>
      </c>
      <c r="K268" s="700">
        <v>1</v>
      </c>
      <c r="L268" s="700">
        <v>4</v>
      </c>
      <c r="M268" s="761" t="s">
        <v>13</v>
      </c>
      <c r="N268" s="757"/>
      <c r="P268" s="110"/>
      <c r="R268" s="708">
        <f t="shared" si="30"/>
        <v>2</v>
      </c>
      <c r="S268" s="709">
        <f t="shared" si="31"/>
        <v>2</v>
      </c>
      <c r="T268" s="134">
        <v>1.4740000424385071</v>
      </c>
      <c r="U268" s="135">
        <v>1.54</v>
      </c>
      <c r="V268" s="142">
        <v>0.36357416476633131</v>
      </c>
      <c r="W268" s="111">
        <v>0.24221390152605948</v>
      </c>
      <c r="X268" s="143">
        <v>0.39229920395715112</v>
      </c>
      <c r="Y268" s="147">
        <v>1</v>
      </c>
      <c r="Z268" s="704">
        <v>4</v>
      </c>
      <c r="AA268" s="150"/>
      <c r="AB268" s="119"/>
      <c r="AC268" s="116"/>
      <c r="AD268"/>
      <c r="AF268" s="735"/>
      <c r="AG268" s="412"/>
      <c r="AH268" s="412"/>
      <c r="AM268" s="116"/>
      <c r="AN268" s="116"/>
      <c r="AO268" s="116"/>
      <c r="AP268" s="116"/>
      <c r="AQ268" s="116"/>
    </row>
    <row r="269" spans="1:43" ht="16.5" thickBot="1" x14ac:dyDescent="0.3">
      <c r="A269" s="31">
        <f t="shared" si="32"/>
        <v>27</v>
      </c>
      <c r="B269" s="32">
        <v>43520</v>
      </c>
      <c r="C269" s="522">
        <v>43520.378472222219</v>
      </c>
      <c r="D269" s="28">
        <v>43520.586805555555</v>
      </c>
      <c r="E269" s="28">
        <f t="shared" si="27"/>
        <v>43520.336805555555</v>
      </c>
      <c r="F269" s="28">
        <f t="shared" si="28"/>
        <v>43520.295138888883</v>
      </c>
      <c r="G269" s="28">
        <f t="shared" si="29"/>
        <v>43520.253472222219</v>
      </c>
      <c r="H269" s="757">
        <v>27</v>
      </c>
      <c r="I269" s="523" t="s">
        <v>206</v>
      </c>
      <c r="J269" s="723" t="s">
        <v>7</v>
      </c>
      <c r="K269" s="700">
        <v>2</v>
      </c>
      <c r="L269" s="700">
        <v>0</v>
      </c>
      <c r="M269" s="761" t="s">
        <v>20</v>
      </c>
      <c r="N269" s="757"/>
      <c r="P269" s="110"/>
      <c r="R269" s="708">
        <f t="shared" si="30"/>
        <v>3</v>
      </c>
      <c r="S269" s="709">
        <f t="shared" si="31"/>
        <v>1</v>
      </c>
      <c r="T269" s="134">
        <v>2.4640000507831572</v>
      </c>
      <c r="U269" s="135">
        <v>1.34</v>
      </c>
      <c r="V269" s="142">
        <v>0.60758522857195607</v>
      </c>
      <c r="W269" s="111">
        <v>0.18411378150487584</v>
      </c>
      <c r="X269" s="143">
        <v>0.19461489426749026</v>
      </c>
      <c r="Y269" s="147">
        <v>2</v>
      </c>
      <c r="Z269" s="704">
        <v>0</v>
      </c>
      <c r="AA269" s="150"/>
      <c r="AB269" s="119"/>
      <c r="AC269" s="116"/>
      <c r="AD269"/>
      <c r="AF269" s="735"/>
      <c r="AG269" s="412"/>
      <c r="AH269" s="412"/>
      <c r="AM269" s="116"/>
      <c r="AN269" s="116"/>
      <c r="AO269" s="116"/>
      <c r="AP269" s="116"/>
      <c r="AQ269" s="116"/>
    </row>
    <row r="270" spans="1:43" ht="16.5" thickBot="1" x14ac:dyDescent="0.3">
      <c r="A270" s="33">
        <f t="shared" si="32"/>
        <v>27</v>
      </c>
      <c r="B270" s="34">
        <v>43520</v>
      </c>
      <c r="C270" s="524">
        <v>43520.378472222219</v>
      </c>
      <c r="D270" s="35">
        <v>43520.586805555555</v>
      </c>
      <c r="E270" s="35">
        <f t="shared" si="27"/>
        <v>43520.336805555555</v>
      </c>
      <c r="F270" s="35">
        <f t="shared" si="28"/>
        <v>43520.295138888883</v>
      </c>
      <c r="G270" s="35">
        <f t="shared" si="29"/>
        <v>43520.253472222219</v>
      </c>
      <c r="H270" s="758">
        <v>27</v>
      </c>
      <c r="I270" s="525" t="s">
        <v>212</v>
      </c>
      <c r="J270" s="724" t="s">
        <v>363</v>
      </c>
      <c r="K270" s="712">
        <v>0</v>
      </c>
      <c r="L270" s="712">
        <v>0</v>
      </c>
      <c r="M270" s="762" t="s">
        <v>15</v>
      </c>
      <c r="N270" s="758"/>
      <c r="O270" s="120"/>
      <c r="P270" s="121"/>
      <c r="Q270" s="120"/>
      <c r="R270" s="710">
        <f t="shared" si="30"/>
        <v>1</v>
      </c>
      <c r="S270" s="711">
        <f t="shared" si="31"/>
        <v>2</v>
      </c>
      <c r="T270" s="136">
        <v>1.5840000251531601</v>
      </c>
      <c r="U270" s="137">
        <v>2.1400000000000006</v>
      </c>
      <c r="V270" s="144">
        <v>0.28516873554645433</v>
      </c>
      <c r="W270" s="122">
        <v>0.20776233156914595</v>
      </c>
      <c r="X270" s="145">
        <v>0.49934737417121239</v>
      </c>
      <c r="Y270" s="148">
        <v>0</v>
      </c>
      <c r="Z270" s="705">
        <v>0</v>
      </c>
      <c r="AA270" s="151"/>
      <c r="AB270" s="123"/>
      <c r="AC270" s="116"/>
      <c r="AD270"/>
      <c r="AF270" s="735"/>
      <c r="AG270" s="412"/>
      <c r="AH270" s="412"/>
      <c r="AM270" s="116"/>
      <c r="AN270" s="116"/>
      <c r="AO270" s="116"/>
      <c r="AP270" s="116"/>
      <c r="AQ270" s="116"/>
    </row>
    <row r="271" spans="1:43" ht="16.5" thickBot="1" x14ac:dyDescent="0.3">
      <c r="A271" s="29">
        <f>INT(_xlfn.DAYS(B271,DATE(2018,8,8))/7)</f>
        <v>28</v>
      </c>
      <c r="B271" s="30">
        <v>43522</v>
      </c>
      <c r="C271" s="520">
        <v>43522.614583333336</v>
      </c>
      <c r="D271" s="27">
        <v>43522.822916666664</v>
      </c>
      <c r="E271" s="27">
        <f t="shared" si="27"/>
        <v>43522.572916666672</v>
      </c>
      <c r="F271" s="27">
        <f t="shared" si="28"/>
        <v>43522.53125</v>
      </c>
      <c r="G271" s="27">
        <f t="shared" si="29"/>
        <v>43522.489583333336</v>
      </c>
      <c r="H271" s="756">
        <v>28</v>
      </c>
      <c r="I271" s="521" t="s">
        <v>354</v>
      </c>
      <c r="J271" s="722" t="s">
        <v>11</v>
      </c>
      <c r="K271" s="700">
        <v>0</v>
      </c>
      <c r="L271" s="700">
        <v>3</v>
      </c>
      <c r="M271" s="760" t="s">
        <v>14</v>
      </c>
      <c r="N271" s="756"/>
      <c r="O271" s="117"/>
      <c r="P271" s="128"/>
      <c r="Q271" s="117"/>
      <c r="R271" s="706">
        <f t="shared" si="30"/>
        <v>1</v>
      </c>
      <c r="S271" s="707">
        <f t="shared" si="31"/>
        <v>2</v>
      </c>
      <c r="T271" s="132">
        <v>1.0454286138670787</v>
      </c>
      <c r="U271" s="133">
        <v>2.04</v>
      </c>
      <c r="V271" s="140">
        <v>0.18724419082714308</v>
      </c>
      <c r="W271" s="118">
        <v>0.20927862361841129</v>
      </c>
      <c r="X271" s="141">
        <v>0.59833392406805552</v>
      </c>
      <c r="Y271" s="146">
        <v>0</v>
      </c>
      <c r="Z271" s="703">
        <v>3</v>
      </c>
      <c r="AA271" s="149"/>
      <c r="AB271" s="129"/>
      <c r="AC271" s="116"/>
      <c r="AD271"/>
      <c r="AF271" s="735"/>
      <c r="AG271" s="412"/>
      <c r="AH271" s="412"/>
      <c r="AM271" s="116"/>
      <c r="AN271" s="116"/>
      <c r="AO271" s="116"/>
      <c r="AP271" s="116"/>
      <c r="AQ271" s="116"/>
    </row>
    <row r="272" spans="1:43" ht="16.5" thickBot="1" x14ac:dyDescent="0.3">
      <c r="A272" s="31">
        <f t="shared" ref="A272:A274" si="33">INT(_xlfn.DAYS(B272,DATE(2018,8,8))/7)</f>
        <v>28</v>
      </c>
      <c r="B272" s="32">
        <v>43522</v>
      </c>
      <c r="C272" s="522">
        <v>43522.614583333336</v>
      </c>
      <c r="D272" s="28">
        <v>43522.822916666664</v>
      </c>
      <c r="E272" s="28">
        <f t="shared" si="27"/>
        <v>43522.572916666672</v>
      </c>
      <c r="F272" s="28">
        <f t="shared" si="28"/>
        <v>43522.53125</v>
      </c>
      <c r="G272" s="28">
        <f t="shared" si="29"/>
        <v>43522.489583333336</v>
      </c>
      <c r="H272" s="757">
        <v>28</v>
      </c>
      <c r="I272" s="523" t="s">
        <v>355</v>
      </c>
      <c r="J272" s="723" t="s">
        <v>17</v>
      </c>
      <c r="K272" s="700">
        <v>1</v>
      </c>
      <c r="L272" s="700">
        <v>0</v>
      </c>
      <c r="M272" s="761" t="s">
        <v>365</v>
      </c>
      <c r="N272" s="757"/>
      <c r="P272" s="110"/>
      <c r="R272" s="708">
        <f t="shared" si="30"/>
        <v>0</v>
      </c>
      <c r="S272" s="709">
        <f t="shared" si="31"/>
        <v>1</v>
      </c>
      <c r="T272" s="134">
        <v>0.57257145730086734</v>
      </c>
      <c r="U272" s="135">
        <v>1.3685714285714285</v>
      </c>
      <c r="V272" s="142">
        <v>0.15547077288965017</v>
      </c>
      <c r="W272" s="111">
        <v>0.28006845071743186</v>
      </c>
      <c r="X272" s="143">
        <v>0.56391299887353641</v>
      </c>
      <c r="Y272" s="147">
        <v>1</v>
      </c>
      <c r="Z272" s="704">
        <v>0</v>
      </c>
      <c r="AA272" s="150"/>
      <c r="AB272" s="119"/>
      <c r="AC272" s="116"/>
      <c r="AD272"/>
      <c r="AF272" s="735"/>
      <c r="AG272" s="412"/>
      <c r="AH272" s="412"/>
      <c r="AM272" s="116"/>
      <c r="AN272" s="116"/>
      <c r="AO272" s="116"/>
      <c r="AP272" s="116"/>
      <c r="AQ272" s="116"/>
    </row>
    <row r="273" spans="1:43" ht="16.5" thickBot="1" x14ac:dyDescent="0.3">
      <c r="A273" s="31">
        <f t="shared" si="33"/>
        <v>28</v>
      </c>
      <c r="B273" s="32">
        <v>43522</v>
      </c>
      <c r="C273" s="522">
        <v>43522.614583333336</v>
      </c>
      <c r="D273" s="730">
        <v>43522.822916666664</v>
      </c>
      <c r="E273" s="730">
        <f t="shared" si="27"/>
        <v>43522.572916666672</v>
      </c>
      <c r="F273" s="730">
        <f t="shared" si="28"/>
        <v>43522.53125</v>
      </c>
      <c r="G273" s="730">
        <f t="shared" si="29"/>
        <v>43522.489583333336</v>
      </c>
      <c r="H273" s="757">
        <v>28</v>
      </c>
      <c r="I273" s="523" t="s">
        <v>356</v>
      </c>
      <c r="J273" s="723" t="s">
        <v>18</v>
      </c>
      <c r="K273" s="700">
        <v>2</v>
      </c>
      <c r="L273" s="700">
        <v>1</v>
      </c>
      <c r="M273" s="761" t="s">
        <v>9</v>
      </c>
      <c r="N273" s="757"/>
      <c r="O273" s="731"/>
      <c r="P273" s="732"/>
      <c r="Q273" s="731"/>
      <c r="R273" s="733">
        <f t="shared" si="30"/>
        <v>1</v>
      </c>
      <c r="S273" s="709">
        <f t="shared" si="31"/>
        <v>1</v>
      </c>
      <c r="T273" s="134">
        <v>1.0125714537245885</v>
      </c>
      <c r="U273" s="135">
        <v>1.4400000000000004</v>
      </c>
      <c r="V273" s="142">
        <v>0.26529651478014182</v>
      </c>
      <c r="W273" s="734">
        <v>0.26545063332058366</v>
      </c>
      <c r="X273" s="143">
        <v>0.4684305858403604</v>
      </c>
      <c r="Y273" s="147">
        <v>2</v>
      </c>
      <c r="Z273" s="704">
        <v>1</v>
      </c>
      <c r="AA273" s="150"/>
      <c r="AB273" s="119"/>
      <c r="AC273" s="116"/>
      <c r="AD273"/>
      <c r="AF273" s="735"/>
      <c r="AG273" s="412"/>
      <c r="AH273" s="412"/>
      <c r="AM273" s="116"/>
      <c r="AN273" s="116"/>
      <c r="AO273" s="116"/>
      <c r="AP273" s="116"/>
      <c r="AQ273" s="116"/>
    </row>
    <row r="274" spans="1:43" ht="16.5" thickBot="1" x14ac:dyDescent="0.3">
      <c r="A274" s="31">
        <f t="shared" si="33"/>
        <v>28</v>
      </c>
      <c r="B274" s="32">
        <v>43522</v>
      </c>
      <c r="C274" s="522">
        <v>43522.625</v>
      </c>
      <c r="D274" s="28">
        <v>43522.833333333336</v>
      </c>
      <c r="E274" s="28">
        <f t="shared" si="27"/>
        <v>43522.583333333336</v>
      </c>
      <c r="F274" s="28">
        <f t="shared" si="28"/>
        <v>43522.541666666664</v>
      </c>
      <c r="G274" s="28">
        <f t="shared" si="29"/>
        <v>43522.5</v>
      </c>
      <c r="H274" s="757">
        <v>28</v>
      </c>
      <c r="I274" s="523" t="s">
        <v>362</v>
      </c>
      <c r="J274" s="723" t="s">
        <v>19</v>
      </c>
      <c r="K274" s="700">
        <v>2</v>
      </c>
      <c r="L274" s="700">
        <v>0</v>
      </c>
      <c r="M274" s="761" t="s">
        <v>10</v>
      </c>
      <c r="N274" s="757"/>
      <c r="P274" s="110"/>
      <c r="R274" s="708">
        <f t="shared" si="30"/>
        <v>1</v>
      </c>
      <c r="S274" s="709">
        <f t="shared" si="31"/>
        <v>0</v>
      </c>
      <c r="T274" s="134">
        <v>1.232571451936449</v>
      </c>
      <c r="U274" s="135">
        <v>0.76857142857142868</v>
      </c>
      <c r="V274" s="142">
        <v>0.47143961712832105</v>
      </c>
      <c r="W274" s="111">
        <v>0.29695686282691286</v>
      </c>
      <c r="X274" s="143">
        <v>0.23129288682582549</v>
      </c>
      <c r="Y274" s="147">
        <v>2</v>
      </c>
      <c r="Z274" s="704">
        <v>0</v>
      </c>
      <c r="AA274" s="150"/>
      <c r="AB274" s="119"/>
      <c r="AC274" s="116"/>
      <c r="AD274"/>
      <c r="AF274" s="735"/>
      <c r="AG274" s="412"/>
      <c r="AH274" s="412"/>
      <c r="AM274" s="116"/>
      <c r="AN274" s="116"/>
      <c r="AO274" s="116"/>
      <c r="AP274" s="116"/>
      <c r="AQ274" s="116"/>
    </row>
    <row r="275" spans="1:43" ht="16.5" thickBot="1" x14ac:dyDescent="0.3">
      <c r="A275" s="31">
        <f>INT(_xlfn.DAYS(B275,DATE(2018,8,9))/7)</f>
        <v>28</v>
      </c>
      <c r="B275" s="32">
        <v>43523</v>
      </c>
      <c r="C275" s="522">
        <v>43523.614583333336</v>
      </c>
      <c r="D275" s="28">
        <v>43523.822916666664</v>
      </c>
      <c r="E275" s="28">
        <f t="shared" si="27"/>
        <v>43523.572916666672</v>
      </c>
      <c r="F275" s="28">
        <f t="shared" si="28"/>
        <v>43523.53125</v>
      </c>
      <c r="G275" s="28">
        <f t="shared" si="29"/>
        <v>43523.489583333336</v>
      </c>
      <c r="H275" s="757">
        <v>28</v>
      </c>
      <c r="I275" s="523" t="s">
        <v>359</v>
      </c>
      <c r="J275" s="723" t="s">
        <v>7</v>
      </c>
      <c r="K275" s="700">
        <v>5</v>
      </c>
      <c r="L275" s="700">
        <v>1</v>
      </c>
      <c r="M275" s="761" t="s">
        <v>8</v>
      </c>
      <c r="N275" s="757"/>
      <c r="P275" s="110"/>
      <c r="R275" s="708">
        <f t="shared" si="30"/>
        <v>2</v>
      </c>
      <c r="S275" s="709">
        <f t="shared" si="31"/>
        <v>1</v>
      </c>
      <c r="T275" s="134">
        <v>2.1125715103490021</v>
      </c>
      <c r="U275" s="135">
        <v>1.2114285714285715</v>
      </c>
      <c r="V275" s="142">
        <v>0.5742512623701358</v>
      </c>
      <c r="W275" s="111">
        <v>0.20686520155834723</v>
      </c>
      <c r="X275" s="143">
        <v>0.21257177626923124</v>
      </c>
      <c r="Y275" s="147">
        <v>5</v>
      </c>
      <c r="Z275" s="704">
        <v>1</v>
      </c>
      <c r="AA275" s="150"/>
      <c r="AB275" s="119"/>
      <c r="AC275" s="116"/>
      <c r="AD275"/>
      <c r="AF275" s="735"/>
      <c r="AG275" s="412"/>
      <c r="AH275" s="412"/>
      <c r="AM275" s="116"/>
      <c r="AN275" s="116"/>
      <c r="AO275" s="116"/>
      <c r="AP275" s="116"/>
      <c r="AQ275" s="116"/>
    </row>
    <row r="276" spans="1:43" ht="16.5" thickBot="1" x14ac:dyDescent="0.3">
      <c r="A276" s="31">
        <f t="shared" ref="A276:A305" si="34">INT(_xlfn.DAYS(B276,DATE(2018,8,9))/7)</f>
        <v>28</v>
      </c>
      <c r="B276" s="32">
        <v>43523</v>
      </c>
      <c r="C276" s="522">
        <v>43523.614583333336</v>
      </c>
      <c r="D276" s="730">
        <v>43523.822916666664</v>
      </c>
      <c r="E276" s="730">
        <f t="shared" si="27"/>
        <v>43523.572916666672</v>
      </c>
      <c r="F276" s="730">
        <f t="shared" si="28"/>
        <v>43523.53125</v>
      </c>
      <c r="G276" s="730">
        <f t="shared" si="29"/>
        <v>43523.489583333336</v>
      </c>
      <c r="H276" s="757">
        <v>28</v>
      </c>
      <c r="I276" s="523" t="s">
        <v>413</v>
      </c>
      <c r="J276" s="723" t="s">
        <v>20</v>
      </c>
      <c r="K276" s="700">
        <v>2</v>
      </c>
      <c r="L276" s="700">
        <v>0</v>
      </c>
      <c r="M276" s="761" t="s">
        <v>16</v>
      </c>
      <c r="N276" s="757"/>
      <c r="O276" s="731"/>
      <c r="P276" s="732"/>
      <c r="Q276" s="731"/>
      <c r="R276" s="733">
        <f t="shared" si="30"/>
        <v>1</v>
      </c>
      <c r="S276" s="709">
        <f t="shared" si="31"/>
        <v>1</v>
      </c>
      <c r="T276" s="134">
        <v>1.3425714674336573</v>
      </c>
      <c r="U276" s="135">
        <v>1.1542857142857144</v>
      </c>
      <c r="V276" s="142">
        <v>0.40994824085653431</v>
      </c>
      <c r="W276" s="734">
        <v>0.26878165530589082</v>
      </c>
      <c r="X276" s="143">
        <v>0.3205836299249884</v>
      </c>
      <c r="Y276" s="147">
        <v>2</v>
      </c>
      <c r="Z276" s="704">
        <v>0</v>
      </c>
      <c r="AA276" s="150"/>
      <c r="AB276" s="119"/>
      <c r="AC276" s="116"/>
      <c r="AD276"/>
      <c r="AF276" s="735"/>
      <c r="AG276" s="412"/>
      <c r="AH276" s="412"/>
      <c r="AM276" s="116"/>
      <c r="AN276" s="116"/>
      <c r="AO276" s="116"/>
      <c r="AP276" s="116"/>
      <c r="AQ276" s="116"/>
    </row>
    <row r="277" spans="1:43" ht="16.5" thickBot="1" x14ac:dyDescent="0.3">
      <c r="A277" s="31">
        <f t="shared" si="34"/>
        <v>28</v>
      </c>
      <c r="B277" s="32">
        <v>43523</v>
      </c>
      <c r="C277" s="522">
        <v>43523.625</v>
      </c>
      <c r="D277" s="730">
        <v>43523.833333333336</v>
      </c>
      <c r="E277" s="730">
        <f t="shared" si="27"/>
        <v>43523.583333333336</v>
      </c>
      <c r="F277" s="730">
        <f t="shared" si="28"/>
        <v>43523.541666666664</v>
      </c>
      <c r="G277" s="730">
        <f t="shared" si="29"/>
        <v>43523.5</v>
      </c>
      <c r="H277" s="757">
        <v>28</v>
      </c>
      <c r="I277" s="523" t="s">
        <v>357</v>
      </c>
      <c r="J277" s="723" t="s">
        <v>12</v>
      </c>
      <c r="K277" s="700">
        <v>2</v>
      </c>
      <c r="L277" s="700">
        <v>0</v>
      </c>
      <c r="M277" s="761" t="s">
        <v>364</v>
      </c>
      <c r="N277" s="757"/>
      <c r="O277" s="731"/>
      <c r="P277" s="732"/>
      <c r="Q277" s="731"/>
      <c r="R277" s="733">
        <f t="shared" si="30"/>
        <v>2</v>
      </c>
      <c r="S277" s="709">
        <f t="shared" si="31"/>
        <v>1</v>
      </c>
      <c r="T277" s="134">
        <v>1.8040000233650204</v>
      </c>
      <c r="U277" s="135">
        <v>1.4114285714285715</v>
      </c>
      <c r="V277" s="142">
        <v>0.46607771183559649</v>
      </c>
      <c r="W277" s="734">
        <v>0.22904822064589342</v>
      </c>
      <c r="X277" s="143">
        <v>0.30162258832651134</v>
      </c>
      <c r="Y277" s="147">
        <v>2</v>
      </c>
      <c r="Z277" s="704">
        <v>0</v>
      </c>
      <c r="AA277" s="150"/>
      <c r="AB277" s="119"/>
      <c r="AC277" s="116"/>
      <c r="AD277"/>
      <c r="AF277" s="735"/>
      <c r="AG277" s="412"/>
      <c r="AH277" s="412"/>
      <c r="AM277" s="116"/>
      <c r="AN277" s="116"/>
      <c r="AO277" s="116"/>
      <c r="AP277" s="116"/>
      <c r="AQ277" s="116"/>
    </row>
    <row r="278" spans="1:43" ht="16.5" thickBot="1" x14ac:dyDescent="0.3">
      <c r="A278" s="31">
        <f t="shared" si="34"/>
        <v>28</v>
      </c>
      <c r="B278" s="32">
        <v>43523</v>
      </c>
      <c r="C278" s="522">
        <v>43523.625</v>
      </c>
      <c r="D278" s="730">
        <v>43523.833333333336</v>
      </c>
      <c r="E278" s="730">
        <f t="shared" si="27"/>
        <v>43523.583333333336</v>
      </c>
      <c r="F278" s="730">
        <f t="shared" si="28"/>
        <v>43523.541666666664</v>
      </c>
      <c r="G278" s="730">
        <f t="shared" si="29"/>
        <v>43523.5</v>
      </c>
      <c r="H278" s="757">
        <v>28</v>
      </c>
      <c r="I278" s="523" t="s">
        <v>361</v>
      </c>
      <c r="J278" s="723" t="s">
        <v>13</v>
      </c>
      <c r="K278" s="700">
        <v>1</v>
      </c>
      <c r="L278" s="700">
        <v>3</v>
      </c>
      <c r="M278" s="761" t="s">
        <v>363</v>
      </c>
      <c r="N278" s="757"/>
      <c r="P278" s="110"/>
      <c r="R278" s="708">
        <f t="shared" si="30"/>
        <v>1</v>
      </c>
      <c r="S278" s="709">
        <f t="shared" si="31"/>
        <v>1</v>
      </c>
      <c r="T278" s="134">
        <v>0.93542859836987091</v>
      </c>
      <c r="U278" s="135">
        <v>1.368571428571429</v>
      </c>
      <c r="V278" s="142">
        <v>0.25648245008055298</v>
      </c>
      <c r="W278" s="111">
        <v>0.27492288804526821</v>
      </c>
      <c r="X278" s="143">
        <v>0.46799418724825032</v>
      </c>
      <c r="Y278" s="147">
        <v>1</v>
      </c>
      <c r="Z278" s="704">
        <v>3</v>
      </c>
      <c r="AA278" s="150"/>
      <c r="AB278" s="119"/>
      <c r="AC278" s="116"/>
      <c r="AD278"/>
      <c r="AF278" s="735"/>
      <c r="AG278" s="412"/>
      <c r="AH278" s="412"/>
      <c r="AM278" s="116"/>
      <c r="AN278" s="116"/>
      <c r="AO278" s="116"/>
      <c r="AP278" s="116"/>
      <c r="AQ278" s="116"/>
    </row>
    <row r="279" spans="1:43" ht="16.5" thickBot="1" x14ac:dyDescent="0.3">
      <c r="A279" s="31">
        <f t="shared" si="34"/>
        <v>28</v>
      </c>
      <c r="B279" s="32">
        <v>43523</v>
      </c>
      <c r="C279" s="522">
        <v>43523.625</v>
      </c>
      <c r="D279" s="28">
        <v>43523.833333333336</v>
      </c>
      <c r="E279" s="28">
        <f t="shared" si="27"/>
        <v>43523.583333333336</v>
      </c>
      <c r="F279" s="28">
        <f t="shared" si="28"/>
        <v>43523.541666666664</v>
      </c>
      <c r="G279" s="28">
        <f t="shared" si="29"/>
        <v>43523.5</v>
      </c>
      <c r="H279" s="757">
        <v>28</v>
      </c>
      <c r="I279" s="523" t="s">
        <v>360</v>
      </c>
      <c r="J279" s="723" t="s">
        <v>15</v>
      </c>
      <c r="K279" s="700">
        <v>5</v>
      </c>
      <c r="L279" s="700">
        <v>0</v>
      </c>
      <c r="M279" s="761" t="s">
        <v>21</v>
      </c>
      <c r="N279" s="757"/>
      <c r="O279" s="731"/>
      <c r="P279" s="732"/>
      <c r="Q279" s="731"/>
      <c r="R279" s="733">
        <f t="shared" si="30"/>
        <v>2</v>
      </c>
      <c r="S279" s="709">
        <f t="shared" si="31"/>
        <v>0</v>
      </c>
      <c r="T279" s="134">
        <v>2.0025714948517939</v>
      </c>
      <c r="U279" s="135">
        <v>0.65428571428571425</v>
      </c>
      <c r="V279" s="142">
        <v>0.68708644368200067</v>
      </c>
      <c r="W279" s="734">
        <v>0.19698538417753264</v>
      </c>
      <c r="X279" s="143">
        <v>0.11135761799680385</v>
      </c>
      <c r="Y279" s="147">
        <v>5</v>
      </c>
      <c r="Z279" s="704">
        <v>0</v>
      </c>
      <c r="AA279" s="150"/>
      <c r="AB279" s="119"/>
      <c r="AC279" s="116"/>
      <c r="AD279"/>
      <c r="AF279" s="735"/>
      <c r="AG279" s="412"/>
      <c r="AH279" s="412"/>
      <c r="AM279" s="116"/>
      <c r="AN279" s="116"/>
      <c r="AO279" s="116"/>
      <c r="AP279" s="116"/>
      <c r="AQ279" s="116"/>
    </row>
    <row r="280" spans="1:43" ht="16.5" thickBot="1" x14ac:dyDescent="0.3">
      <c r="A280" s="33">
        <f t="shared" si="34"/>
        <v>28</v>
      </c>
      <c r="B280" s="34">
        <v>43523</v>
      </c>
      <c r="C280" s="524">
        <v>43523.625</v>
      </c>
      <c r="D280" s="35">
        <v>43523.833333333336</v>
      </c>
      <c r="E280" s="35">
        <f t="shared" si="27"/>
        <v>43523.583333333336</v>
      </c>
      <c r="F280" s="35">
        <f t="shared" si="28"/>
        <v>43523.541666666664</v>
      </c>
      <c r="G280" s="35">
        <f t="shared" si="29"/>
        <v>43523.5</v>
      </c>
      <c r="H280" s="758">
        <v>28</v>
      </c>
      <c r="I280" s="525" t="s">
        <v>358</v>
      </c>
      <c r="J280" s="724" t="s">
        <v>367</v>
      </c>
      <c r="K280" s="712">
        <v>1</v>
      </c>
      <c r="L280" s="712">
        <v>0</v>
      </c>
      <c r="M280" s="762" t="s">
        <v>366</v>
      </c>
      <c r="N280" s="758"/>
      <c r="O280" s="120"/>
      <c r="P280" s="121"/>
      <c r="Q280" s="120"/>
      <c r="R280" s="710">
        <f t="shared" si="30"/>
        <v>3</v>
      </c>
      <c r="S280" s="711">
        <f t="shared" si="31"/>
        <v>0</v>
      </c>
      <c r="T280" s="136">
        <v>2.6840000817775729</v>
      </c>
      <c r="U280" s="137">
        <v>0.75428571428571434</v>
      </c>
      <c r="V280" s="144">
        <v>0.7613902931241241</v>
      </c>
      <c r="W280" s="122">
        <v>0.13847781677763746</v>
      </c>
      <c r="X280" s="145">
        <v>8.012137633794858E-2</v>
      </c>
      <c r="Y280" s="148">
        <v>1</v>
      </c>
      <c r="Z280" s="705">
        <v>0</v>
      </c>
      <c r="AA280" s="151"/>
      <c r="AB280" s="123"/>
      <c r="AC280" s="116"/>
      <c r="AD280"/>
      <c r="AF280" s="735"/>
      <c r="AG280" s="412"/>
      <c r="AH280" s="412"/>
      <c r="AM280" s="116"/>
      <c r="AN280" s="116"/>
      <c r="AO280" s="116"/>
      <c r="AP280" s="116"/>
      <c r="AQ280" s="116"/>
    </row>
    <row r="281" spans="1:43" ht="16.5" thickBot="1" x14ac:dyDescent="0.3">
      <c r="A281" s="29">
        <f t="shared" si="34"/>
        <v>29</v>
      </c>
      <c r="B281" s="30">
        <v>43526</v>
      </c>
      <c r="C281" s="520">
        <v>43526.3125</v>
      </c>
      <c r="D281" s="27">
        <v>43526.520833333336</v>
      </c>
      <c r="E281" s="27">
        <f t="shared" si="27"/>
        <v>43526.270833333336</v>
      </c>
      <c r="F281" s="27">
        <f t="shared" si="28"/>
        <v>43526.229166666664</v>
      </c>
      <c r="G281" s="27">
        <f t="shared" si="29"/>
        <v>43526.1875</v>
      </c>
      <c r="H281" s="756">
        <v>29</v>
      </c>
      <c r="I281" s="521" t="s">
        <v>220</v>
      </c>
      <c r="J281" s="722" t="s">
        <v>364</v>
      </c>
      <c r="K281" s="700">
        <v>1</v>
      </c>
      <c r="L281" s="700">
        <v>1</v>
      </c>
      <c r="M281" s="760" t="s">
        <v>7</v>
      </c>
      <c r="N281" s="756"/>
      <c r="O281" s="117"/>
      <c r="P281" s="128"/>
      <c r="Q281" s="117"/>
      <c r="R281" s="706">
        <f t="shared" si="30"/>
        <v>2</v>
      </c>
      <c r="S281" s="707">
        <f t="shared" si="31"/>
        <v>2</v>
      </c>
      <c r="T281" s="132">
        <v>1.6725714483601701</v>
      </c>
      <c r="U281" s="133">
        <v>1.5685714285714287</v>
      </c>
      <c r="V281" s="140">
        <v>0.40423488187198753</v>
      </c>
      <c r="W281" s="118">
        <v>0.23226675261589524</v>
      </c>
      <c r="X281" s="141">
        <v>0.36059341150152113</v>
      </c>
      <c r="Y281" s="146">
        <v>1</v>
      </c>
      <c r="Z281" s="703">
        <v>1</v>
      </c>
      <c r="AA281" s="149"/>
      <c r="AB281" s="129"/>
      <c r="AC281" s="116"/>
      <c r="AD281"/>
      <c r="AF281" s="735"/>
      <c r="AG281" s="412"/>
      <c r="AH281" s="412"/>
      <c r="AM281" s="116"/>
      <c r="AN281" s="116"/>
      <c r="AO281" s="116"/>
      <c r="AP281" s="116"/>
      <c r="AQ281" s="116"/>
    </row>
    <row r="282" spans="1:43" ht="16.5" thickBot="1" x14ac:dyDescent="0.3">
      <c r="A282" s="31">
        <f t="shared" si="34"/>
        <v>29</v>
      </c>
      <c r="B282" s="32">
        <v>43526</v>
      </c>
      <c r="C282" s="522">
        <v>43526.416666666664</v>
      </c>
      <c r="D282" s="730">
        <v>43526.625</v>
      </c>
      <c r="E282" s="730">
        <f t="shared" si="27"/>
        <v>43526.375</v>
      </c>
      <c r="F282" s="730">
        <f t="shared" si="28"/>
        <v>43526.333333333328</v>
      </c>
      <c r="G282" s="730">
        <f t="shared" si="29"/>
        <v>43526.291666666664</v>
      </c>
      <c r="H282" s="757">
        <v>29</v>
      </c>
      <c r="I282" s="523" t="s">
        <v>433</v>
      </c>
      <c r="J282" s="723" t="s">
        <v>8</v>
      </c>
      <c r="K282" s="700">
        <v>0</v>
      </c>
      <c r="L282" s="700">
        <v>1</v>
      </c>
      <c r="M282" s="761" t="s">
        <v>367</v>
      </c>
      <c r="N282" s="757"/>
      <c r="P282" s="110"/>
      <c r="R282" s="708">
        <f t="shared" si="30"/>
        <v>0</v>
      </c>
      <c r="S282" s="709">
        <f t="shared" si="31"/>
        <v>2</v>
      </c>
      <c r="T282" s="134">
        <v>0.79257145551272812</v>
      </c>
      <c r="U282" s="135">
        <v>2.2685714285714287</v>
      </c>
      <c r="V282" s="142">
        <v>0.11513547156649352</v>
      </c>
      <c r="W282" s="111">
        <v>0.17736963194482111</v>
      </c>
      <c r="X282" s="143">
        <v>0.69874521155317981</v>
      </c>
      <c r="Y282" s="147">
        <v>0</v>
      </c>
      <c r="Z282" s="704">
        <v>1</v>
      </c>
      <c r="AA282" s="150"/>
      <c r="AB282" s="119"/>
      <c r="AC282" s="116"/>
      <c r="AD282"/>
      <c r="AF282" s="735"/>
      <c r="AG282" s="412"/>
      <c r="AH282" s="412"/>
      <c r="AM282" s="116"/>
      <c r="AN282" s="116"/>
      <c r="AO282" s="116"/>
      <c r="AP282" s="116"/>
      <c r="AQ282" s="116"/>
    </row>
    <row r="283" spans="1:43" ht="16.5" thickBot="1" x14ac:dyDescent="0.3">
      <c r="A283" s="31">
        <f t="shared" si="34"/>
        <v>29</v>
      </c>
      <c r="B283" s="32">
        <v>43526</v>
      </c>
      <c r="C283" s="522">
        <v>43526.416666666664</v>
      </c>
      <c r="D283" s="28">
        <v>43526.625</v>
      </c>
      <c r="E283" s="28">
        <f t="shared" si="27"/>
        <v>43526.375</v>
      </c>
      <c r="F283" s="28">
        <f t="shared" si="28"/>
        <v>43526.333333333328</v>
      </c>
      <c r="G283" s="28">
        <f t="shared" si="29"/>
        <v>43526.291666666664</v>
      </c>
      <c r="H283" s="757">
        <v>29</v>
      </c>
      <c r="I283" s="523" t="s">
        <v>215</v>
      </c>
      <c r="J283" s="723" t="s">
        <v>9</v>
      </c>
      <c r="K283" s="700">
        <v>1</v>
      </c>
      <c r="L283" s="700">
        <v>0</v>
      </c>
      <c r="M283" s="761" t="s">
        <v>17</v>
      </c>
      <c r="N283" s="757"/>
      <c r="P283" s="110"/>
      <c r="R283" s="708">
        <f t="shared" si="30"/>
        <v>2</v>
      </c>
      <c r="S283" s="709">
        <f t="shared" si="31"/>
        <v>0</v>
      </c>
      <c r="T283" s="134">
        <v>1.4854286102908001</v>
      </c>
      <c r="U283" s="135">
        <v>0.71142857142857152</v>
      </c>
      <c r="V283" s="142">
        <v>0.55691895150509763</v>
      </c>
      <c r="W283" s="111">
        <v>0.26354266748064842</v>
      </c>
      <c r="X283" s="143">
        <v>0.17865286978722811</v>
      </c>
      <c r="Y283" s="147">
        <v>1</v>
      </c>
      <c r="Z283" s="704">
        <v>0</v>
      </c>
      <c r="AA283" s="150"/>
      <c r="AB283" s="119"/>
      <c r="AC283" s="116"/>
      <c r="AD283"/>
      <c r="AF283" s="735"/>
      <c r="AG283" s="412"/>
      <c r="AH283" s="412"/>
      <c r="AM283" s="116"/>
      <c r="AN283" s="116"/>
      <c r="AO283" s="116"/>
      <c r="AP283" s="116"/>
      <c r="AQ283" s="116"/>
    </row>
    <row r="284" spans="1:43" ht="16.5" thickBot="1" x14ac:dyDescent="0.3">
      <c r="A284" s="31">
        <f t="shared" si="34"/>
        <v>29</v>
      </c>
      <c r="B284" s="32">
        <v>43526</v>
      </c>
      <c r="C284" s="522">
        <v>43526.416666666664</v>
      </c>
      <c r="D284" s="28">
        <v>43526.625</v>
      </c>
      <c r="E284" s="28">
        <f t="shared" si="27"/>
        <v>43526.375</v>
      </c>
      <c r="F284" s="28">
        <f t="shared" si="28"/>
        <v>43526.333333333328</v>
      </c>
      <c r="G284" s="28">
        <f t="shared" si="29"/>
        <v>43526.291666666664</v>
      </c>
      <c r="H284" s="757">
        <v>29</v>
      </c>
      <c r="I284" s="523" t="s">
        <v>216</v>
      </c>
      <c r="J284" s="723" t="s">
        <v>10</v>
      </c>
      <c r="K284" s="700">
        <v>1</v>
      </c>
      <c r="L284" s="700">
        <v>3</v>
      </c>
      <c r="M284" s="761" t="s">
        <v>13</v>
      </c>
      <c r="N284" s="757"/>
      <c r="P284" s="110"/>
      <c r="R284" s="708">
        <f t="shared" si="30"/>
        <v>1</v>
      </c>
      <c r="S284" s="709">
        <f t="shared" si="31"/>
        <v>2</v>
      </c>
      <c r="T284" s="134">
        <v>1.0454286138670787</v>
      </c>
      <c r="U284" s="135">
        <v>1.4685714285714286</v>
      </c>
      <c r="V284" s="142">
        <v>0.26913051029161994</v>
      </c>
      <c r="W284" s="111">
        <v>0.26188150425528262</v>
      </c>
      <c r="X284" s="143">
        <v>0.46805866546755148</v>
      </c>
      <c r="Y284" s="147">
        <v>1</v>
      </c>
      <c r="Z284" s="704">
        <v>3</v>
      </c>
      <c r="AA284" s="150"/>
      <c r="AB284" s="119"/>
      <c r="AC284" s="116"/>
      <c r="AD284"/>
      <c r="AF284" s="735"/>
      <c r="AG284" s="412"/>
      <c r="AH284" s="412"/>
      <c r="AM284" s="116"/>
      <c r="AN284" s="116"/>
      <c r="AO284" s="116"/>
      <c r="AP284" s="116"/>
      <c r="AQ284" s="116"/>
    </row>
    <row r="285" spans="1:43" ht="16.5" thickBot="1" x14ac:dyDescent="0.3">
      <c r="A285" s="31">
        <f t="shared" si="34"/>
        <v>29</v>
      </c>
      <c r="B285" s="32">
        <v>43526</v>
      </c>
      <c r="C285" s="522">
        <v>43526.416666666664</v>
      </c>
      <c r="D285" s="28">
        <v>43526.625</v>
      </c>
      <c r="E285" s="28">
        <f t="shared" si="27"/>
        <v>43526.375</v>
      </c>
      <c r="F285" s="28">
        <f t="shared" si="28"/>
        <v>43526.333333333328</v>
      </c>
      <c r="G285" s="28">
        <f t="shared" si="29"/>
        <v>43526.291666666664</v>
      </c>
      <c r="H285" s="757">
        <v>29</v>
      </c>
      <c r="I285" s="523" t="s">
        <v>219</v>
      </c>
      <c r="J285" s="723" t="s">
        <v>363</v>
      </c>
      <c r="K285" s="700">
        <v>3</v>
      </c>
      <c r="L285" s="700">
        <v>2</v>
      </c>
      <c r="M285" s="761" t="s">
        <v>20</v>
      </c>
      <c r="N285" s="757"/>
      <c r="O285" s="731"/>
      <c r="P285" s="732"/>
      <c r="Q285" s="731"/>
      <c r="R285" s="733">
        <f t="shared" si="30"/>
        <v>2</v>
      </c>
      <c r="S285" s="709">
        <f t="shared" si="31"/>
        <v>0</v>
      </c>
      <c r="T285" s="134">
        <v>1.562571498428073</v>
      </c>
      <c r="U285" s="135">
        <v>0.46857142857142864</v>
      </c>
      <c r="V285" s="142">
        <v>0.64434136297573674</v>
      </c>
      <c r="W285" s="734">
        <v>0.24631569455940588</v>
      </c>
      <c r="X285" s="143">
        <v>0.10817376239271953</v>
      </c>
      <c r="Y285" s="147">
        <v>3</v>
      </c>
      <c r="Z285" s="704">
        <v>2</v>
      </c>
      <c r="AA285" s="150"/>
      <c r="AB285" s="119"/>
      <c r="AC285" s="116"/>
      <c r="AD285"/>
      <c r="AF285" s="735"/>
      <c r="AG285" s="412"/>
      <c r="AH285" s="412"/>
      <c r="AM285" s="116"/>
      <c r="AN285" s="116"/>
      <c r="AO285" s="116"/>
      <c r="AP285" s="116"/>
      <c r="AQ285" s="116"/>
    </row>
    <row r="286" spans="1:43" ht="16.5" thickBot="1" x14ac:dyDescent="0.3">
      <c r="A286" s="31">
        <f t="shared" si="34"/>
        <v>29</v>
      </c>
      <c r="B286" s="32">
        <v>43526</v>
      </c>
      <c r="C286" s="522">
        <v>43526.416666666664</v>
      </c>
      <c r="D286" s="28">
        <v>43526.625</v>
      </c>
      <c r="E286" s="28">
        <f t="shared" si="27"/>
        <v>43526.375</v>
      </c>
      <c r="F286" s="28">
        <f t="shared" si="28"/>
        <v>43526.333333333328</v>
      </c>
      <c r="G286" s="28">
        <f t="shared" si="29"/>
        <v>43526.291666666664</v>
      </c>
      <c r="H286" s="757">
        <v>29</v>
      </c>
      <c r="I286" s="523" t="s">
        <v>223</v>
      </c>
      <c r="J286" s="723" t="s">
        <v>365</v>
      </c>
      <c r="K286" s="700">
        <v>2</v>
      </c>
      <c r="L286" s="700">
        <v>0</v>
      </c>
      <c r="M286" s="761" t="s">
        <v>11</v>
      </c>
      <c r="N286" s="757"/>
      <c r="P286" s="110"/>
      <c r="R286" s="708">
        <f t="shared" si="30"/>
        <v>2</v>
      </c>
      <c r="S286" s="709">
        <f t="shared" si="31"/>
        <v>1</v>
      </c>
      <c r="T286" s="134">
        <v>1.8154285912173129</v>
      </c>
      <c r="U286" s="135">
        <v>0.81142857142857161</v>
      </c>
      <c r="V286" s="142">
        <v>0.60921125606891025</v>
      </c>
      <c r="W286" s="111">
        <v>0.22509093877229089</v>
      </c>
      <c r="X286" s="143">
        <v>0.1629830680441253</v>
      </c>
      <c r="Y286" s="147">
        <v>2</v>
      </c>
      <c r="Z286" s="704">
        <v>0</v>
      </c>
      <c r="AA286" s="150"/>
      <c r="AB286" s="119"/>
      <c r="AC286" s="116"/>
      <c r="AD286"/>
      <c r="AF286" s="735"/>
      <c r="AG286" s="412"/>
      <c r="AH286" s="412"/>
      <c r="AM286" s="116"/>
      <c r="AN286" s="116"/>
      <c r="AO286" s="116"/>
      <c r="AP286" s="116"/>
      <c r="AQ286" s="116"/>
    </row>
    <row r="287" spans="1:43" ht="16.5" thickBot="1" x14ac:dyDescent="0.3">
      <c r="A287" s="31">
        <f t="shared" si="34"/>
        <v>29</v>
      </c>
      <c r="B287" s="32">
        <v>43526</v>
      </c>
      <c r="C287" s="522">
        <v>43526.520833333336</v>
      </c>
      <c r="D287" s="28">
        <v>43526.729166666664</v>
      </c>
      <c r="E287" s="28">
        <f t="shared" si="27"/>
        <v>43526.479166666672</v>
      </c>
      <c r="F287" s="28">
        <f t="shared" si="28"/>
        <v>43526.4375</v>
      </c>
      <c r="G287" s="28">
        <f t="shared" si="29"/>
        <v>43526.395833333336</v>
      </c>
      <c r="H287" s="757">
        <v>29</v>
      </c>
      <c r="I287" s="523" t="s">
        <v>222</v>
      </c>
      <c r="J287" s="723" t="s">
        <v>366</v>
      </c>
      <c r="K287" s="700">
        <v>2</v>
      </c>
      <c r="L287" s="700">
        <v>0</v>
      </c>
      <c r="M287" s="761" t="s">
        <v>19</v>
      </c>
      <c r="N287" s="757"/>
      <c r="P287" s="110"/>
      <c r="R287" s="708">
        <f t="shared" si="30"/>
        <v>1</v>
      </c>
      <c r="S287" s="709">
        <f t="shared" si="31"/>
        <v>0</v>
      </c>
      <c r="T287" s="134">
        <v>1.1225714692217963</v>
      </c>
      <c r="U287" s="135">
        <v>0.71142857142857152</v>
      </c>
      <c r="V287" s="142">
        <v>0.45278703390132469</v>
      </c>
      <c r="W287" s="111">
        <v>0.31522614451760012</v>
      </c>
      <c r="X287" s="143">
        <v>0.23180870288269495</v>
      </c>
      <c r="Y287" s="147">
        <v>2</v>
      </c>
      <c r="Z287" s="704">
        <v>0</v>
      </c>
      <c r="AA287" s="150"/>
      <c r="AB287" s="119"/>
      <c r="AC287" s="116"/>
      <c r="AD287"/>
      <c r="AF287" s="735"/>
      <c r="AG287" s="412"/>
      <c r="AH287" s="412"/>
      <c r="AM287" s="116"/>
      <c r="AN287" s="116"/>
      <c r="AO287" s="116"/>
      <c r="AP287" s="116"/>
      <c r="AQ287" s="116"/>
    </row>
    <row r="288" spans="1:43" ht="16.5" thickBot="1" x14ac:dyDescent="0.3">
      <c r="A288" s="31">
        <f t="shared" si="34"/>
        <v>29</v>
      </c>
      <c r="B288" s="32">
        <v>43527</v>
      </c>
      <c r="C288" s="522">
        <v>43527.291666666664</v>
      </c>
      <c r="D288" s="730">
        <v>43527.5</v>
      </c>
      <c r="E288" s="730">
        <f t="shared" si="27"/>
        <v>43527.25</v>
      </c>
      <c r="F288" s="730">
        <f t="shared" si="28"/>
        <v>43527.208333333328</v>
      </c>
      <c r="G288" s="730">
        <f t="shared" si="29"/>
        <v>43527.166666666664</v>
      </c>
      <c r="H288" s="757">
        <v>29</v>
      </c>
      <c r="I288" s="523" t="s">
        <v>221</v>
      </c>
      <c r="J288" s="723" t="s">
        <v>21</v>
      </c>
      <c r="K288" s="700">
        <v>2</v>
      </c>
      <c r="L288" s="700">
        <v>1</v>
      </c>
      <c r="M288" s="761" t="s">
        <v>18</v>
      </c>
      <c r="N288" s="757"/>
      <c r="O288" s="731"/>
      <c r="P288" s="732"/>
      <c r="Q288" s="731"/>
      <c r="R288" s="733">
        <f t="shared" si="30"/>
        <v>1</v>
      </c>
      <c r="S288" s="709">
        <f t="shared" si="31"/>
        <v>1</v>
      </c>
      <c r="T288" s="134">
        <v>1.2654286120789391</v>
      </c>
      <c r="U288" s="135">
        <v>1.1542857142857144</v>
      </c>
      <c r="V288" s="142">
        <v>0.38912548758456394</v>
      </c>
      <c r="W288" s="734">
        <v>0.27475757579578253</v>
      </c>
      <c r="X288" s="143">
        <v>0.33557375992837252</v>
      </c>
      <c r="Y288" s="147">
        <v>2</v>
      </c>
      <c r="Z288" s="704">
        <v>1</v>
      </c>
      <c r="AA288" s="150"/>
      <c r="AB288" s="119"/>
      <c r="AC288" s="116"/>
      <c r="AD288"/>
      <c r="AF288" s="735"/>
      <c r="AG288" s="412"/>
      <c r="AH288" s="412"/>
      <c r="AM288" s="116"/>
      <c r="AN288" s="116"/>
      <c r="AO288" s="116"/>
      <c r="AP288" s="116"/>
      <c r="AQ288" s="116"/>
    </row>
    <row r="289" spans="1:47" ht="16.5" thickBot="1" x14ac:dyDescent="0.3">
      <c r="A289" s="31">
        <f t="shared" si="34"/>
        <v>29</v>
      </c>
      <c r="B289" s="32">
        <v>43527</v>
      </c>
      <c r="C289" s="522">
        <v>43527.378472222219</v>
      </c>
      <c r="D289" s="730">
        <v>43527.586805555555</v>
      </c>
      <c r="E289" s="730">
        <f t="shared" si="27"/>
        <v>43527.336805555555</v>
      </c>
      <c r="F289" s="730">
        <f t="shared" si="28"/>
        <v>43527.295138888883</v>
      </c>
      <c r="G289" s="730">
        <f t="shared" si="29"/>
        <v>43527.253472222219</v>
      </c>
      <c r="H289" s="757">
        <v>29</v>
      </c>
      <c r="I289" s="523" t="s">
        <v>218</v>
      </c>
      <c r="J289" s="723" t="s">
        <v>16</v>
      </c>
      <c r="K289" s="700">
        <v>1</v>
      </c>
      <c r="L289" s="700">
        <v>2</v>
      </c>
      <c r="M289" s="761" t="s">
        <v>12</v>
      </c>
      <c r="N289" s="757"/>
      <c r="O289" s="731"/>
      <c r="P289" s="732"/>
      <c r="Q289" s="731"/>
      <c r="R289" s="733">
        <f t="shared" si="30"/>
        <v>1</v>
      </c>
      <c r="S289" s="709">
        <f t="shared" si="31"/>
        <v>2</v>
      </c>
      <c r="T289" s="134">
        <v>0.82542858287266285</v>
      </c>
      <c r="U289" s="135">
        <v>1.7114285714285715</v>
      </c>
      <c r="V289" s="142">
        <v>0.17856371322735357</v>
      </c>
      <c r="W289" s="734">
        <v>0.2371220269058843</v>
      </c>
      <c r="X289" s="143">
        <v>0.58234295528435831</v>
      </c>
      <c r="Y289" s="147">
        <v>1</v>
      </c>
      <c r="Z289" s="704">
        <v>2</v>
      </c>
      <c r="AA289" s="150"/>
      <c r="AB289" s="119"/>
      <c r="AC289" s="116"/>
      <c r="AD289"/>
      <c r="AF289" s="735"/>
      <c r="AG289" s="412"/>
      <c r="AH289" s="412"/>
      <c r="AM289" s="116"/>
      <c r="AN289" s="116"/>
      <c r="AO289" s="116"/>
      <c r="AP289" s="116"/>
      <c r="AQ289" s="116"/>
    </row>
    <row r="290" spans="1:47" ht="16.5" thickBot="1" x14ac:dyDescent="0.3">
      <c r="A290" s="33">
        <f t="shared" si="34"/>
        <v>29</v>
      </c>
      <c r="B290" s="34">
        <v>43527</v>
      </c>
      <c r="C290" s="524">
        <v>43527.46875</v>
      </c>
      <c r="D290" s="35">
        <v>43527.677083333336</v>
      </c>
      <c r="E290" s="35">
        <f t="shared" si="27"/>
        <v>43527.427083333336</v>
      </c>
      <c r="F290" s="35">
        <f t="shared" si="28"/>
        <v>43527.385416666664</v>
      </c>
      <c r="G290" s="35">
        <f t="shared" si="29"/>
        <v>43527.34375</v>
      </c>
      <c r="H290" s="758">
        <v>29</v>
      </c>
      <c r="I290" s="525" t="s">
        <v>217</v>
      </c>
      <c r="J290" s="724" t="s">
        <v>14</v>
      </c>
      <c r="K290" s="712">
        <v>0</v>
      </c>
      <c r="L290" s="712">
        <v>0</v>
      </c>
      <c r="M290" s="762" t="s">
        <v>15</v>
      </c>
      <c r="N290" s="758"/>
      <c r="O290" s="120"/>
      <c r="P290" s="121"/>
      <c r="Q290" s="120"/>
      <c r="R290" s="710">
        <f t="shared" si="30"/>
        <v>1</v>
      </c>
      <c r="S290" s="711">
        <f t="shared" si="31"/>
        <v>2</v>
      </c>
      <c r="T290" s="136">
        <v>0.85828574301515304</v>
      </c>
      <c r="U290" s="137">
        <v>2.1114285714285721</v>
      </c>
      <c r="V290" s="144">
        <v>0.14152572996287743</v>
      </c>
      <c r="W290" s="122">
        <v>0.19596810529050454</v>
      </c>
      <c r="X290" s="145">
        <v>0.6564434815852046</v>
      </c>
      <c r="Y290" s="148">
        <v>0</v>
      </c>
      <c r="Z290" s="705">
        <v>0</v>
      </c>
      <c r="AA290" s="151"/>
      <c r="AB290" s="123"/>
      <c r="AC290" s="116"/>
      <c r="AD290"/>
      <c r="AF290" s="735"/>
      <c r="AG290" s="412"/>
      <c r="AH290" s="412"/>
      <c r="AM290" s="116"/>
      <c r="AN290" s="116"/>
      <c r="AO290" s="116"/>
      <c r="AP290" s="116"/>
      <c r="AQ290" s="116"/>
    </row>
    <row r="291" spans="1:47" ht="16.5" thickBot="1" x14ac:dyDescent="0.3">
      <c r="A291" s="29">
        <f t="shared" si="34"/>
        <v>30</v>
      </c>
      <c r="B291" s="30">
        <v>43533</v>
      </c>
      <c r="C291" s="520">
        <v>43533.3125</v>
      </c>
      <c r="D291" s="27">
        <v>43533.520833333336</v>
      </c>
      <c r="E291" s="27">
        <f t="shared" si="27"/>
        <v>43533.270833333336</v>
      </c>
      <c r="F291" s="27">
        <f t="shared" si="28"/>
        <v>43533.229166666664</v>
      </c>
      <c r="G291" s="27">
        <f t="shared" si="29"/>
        <v>43533.1875</v>
      </c>
      <c r="H291" s="756">
        <v>30</v>
      </c>
      <c r="I291" s="521" t="s">
        <v>227</v>
      </c>
      <c r="J291" s="722" t="s">
        <v>13</v>
      </c>
      <c r="K291" s="700">
        <v>1</v>
      </c>
      <c r="L291" s="700">
        <v>2</v>
      </c>
      <c r="M291" s="760" t="s">
        <v>9</v>
      </c>
      <c r="N291" s="756"/>
      <c r="O291" s="117"/>
      <c r="P291" s="128"/>
      <c r="Q291" s="117"/>
      <c r="R291" s="706">
        <f t="shared" si="30"/>
        <v>2</v>
      </c>
      <c r="S291" s="707">
        <f t="shared" si="31"/>
        <v>1</v>
      </c>
      <c r="T291" s="132">
        <v>1.9140000388622285</v>
      </c>
      <c r="U291" s="133">
        <v>1.3400000000000003</v>
      </c>
      <c r="V291" s="140">
        <v>0.50539276771832431</v>
      </c>
      <c r="W291" s="118">
        <v>0.22249706251559273</v>
      </c>
      <c r="X291" s="141">
        <v>0.26804472350509351</v>
      </c>
      <c r="Y291" s="146">
        <v>1</v>
      </c>
      <c r="Z291" s="703">
        <v>2</v>
      </c>
      <c r="AA291" s="149"/>
      <c r="AB291" s="129"/>
      <c r="AC291" s="116"/>
      <c r="AD291"/>
      <c r="AF291" s="735"/>
      <c r="AG291" s="412"/>
      <c r="AH291" s="412"/>
      <c r="AM291" s="116"/>
      <c r="AN291" s="116"/>
      <c r="AO291" s="116"/>
      <c r="AP291" s="116"/>
      <c r="AQ291" s="116"/>
    </row>
    <row r="292" spans="1:47" ht="16.5" thickBot="1" x14ac:dyDescent="0.3">
      <c r="A292" s="31">
        <f t="shared" si="34"/>
        <v>30</v>
      </c>
      <c r="B292" s="32">
        <v>43533</v>
      </c>
      <c r="C292" s="522">
        <v>43533.416666666664</v>
      </c>
      <c r="D292" s="730">
        <v>43533.625</v>
      </c>
      <c r="E292" s="730">
        <f t="shared" si="27"/>
        <v>43533.375</v>
      </c>
      <c r="F292" s="730">
        <f t="shared" si="28"/>
        <v>43533.333333333328</v>
      </c>
      <c r="G292" s="730">
        <f t="shared" si="29"/>
        <v>43533.291666666664</v>
      </c>
      <c r="H292" s="757">
        <v>30</v>
      </c>
      <c r="I292" s="523" t="s">
        <v>225</v>
      </c>
      <c r="J292" s="723" t="s">
        <v>11</v>
      </c>
      <c r="K292" s="700">
        <v>2</v>
      </c>
      <c r="L292" s="700">
        <v>0</v>
      </c>
      <c r="M292" s="761" t="s">
        <v>366</v>
      </c>
      <c r="N292" s="757"/>
      <c r="O292" s="731"/>
      <c r="P292" s="732"/>
      <c r="Q292" s="731"/>
      <c r="R292" s="733">
        <f t="shared" si="30"/>
        <v>1</v>
      </c>
      <c r="S292" s="709">
        <f t="shared" si="31"/>
        <v>2</v>
      </c>
      <c r="T292" s="134">
        <v>1.2540000114440915</v>
      </c>
      <c r="U292" s="135">
        <v>2.04</v>
      </c>
      <c r="V292" s="142">
        <v>0.23112519463179987</v>
      </c>
      <c r="W292" s="734">
        <v>0.21304784233497484</v>
      </c>
      <c r="X292" s="143">
        <v>0.55046779223469811</v>
      </c>
      <c r="Y292" s="147">
        <v>2</v>
      </c>
      <c r="Z292" s="704">
        <v>0</v>
      </c>
      <c r="AA292" s="150"/>
      <c r="AB292" s="119"/>
      <c r="AC292" s="116"/>
      <c r="AD292"/>
      <c r="AF292" s="735"/>
      <c r="AG292" s="412"/>
      <c r="AH292" s="412"/>
      <c r="AM292" s="116"/>
      <c r="AN292" s="116"/>
      <c r="AO292" s="116"/>
      <c r="AP292" s="116"/>
      <c r="AQ292" s="116"/>
    </row>
    <row r="293" spans="1:47" ht="16.5" thickBot="1" x14ac:dyDescent="0.3">
      <c r="A293" s="31">
        <f t="shared" si="34"/>
        <v>30</v>
      </c>
      <c r="B293" s="32">
        <v>43533</v>
      </c>
      <c r="C293" s="522">
        <v>43533.416666666664</v>
      </c>
      <c r="D293" s="28">
        <v>43533.625</v>
      </c>
      <c r="E293" s="28">
        <f t="shared" si="27"/>
        <v>43533.375</v>
      </c>
      <c r="F293" s="28">
        <f t="shared" si="28"/>
        <v>43533.333333333328</v>
      </c>
      <c r="G293" s="28">
        <f t="shared" si="29"/>
        <v>43533.291666666664</v>
      </c>
      <c r="H293" s="757">
        <v>30</v>
      </c>
      <c r="I293" s="523" t="s">
        <v>414</v>
      </c>
      <c r="J293" s="723" t="s">
        <v>17</v>
      </c>
      <c r="K293" s="700">
        <v>0</v>
      </c>
      <c r="L293" s="700">
        <v>2</v>
      </c>
      <c r="M293" s="761" t="s">
        <v>8</v>
      </c>
      <c r="N293" s="757"/>
      <c r="P293" s="110"/>
      <c r="R293" s="708">
        <f t="shared" si="30"/>
        <v>1</v>
      </c>
      <c r="S293" s="709">
        <f t="shared" si="31"/>
        <v>2</v>
      </c>
      <c r="T293" s="134">
        <v>1.4740000424385074</v>
      </c>
      <c r="U293" s="135">
        <v>2.14</v>
      </c>
      <c r="V293" s="142">
        <v>0.26273318634721476</v>
      </c>
      <c r="W293" s="111">
        <v>0.20771426476979793</v>
      </c>
      <c r="X293" s="143">
        <v>0.52225264679807193</v>
      </c>
      <c r="Y293" s="147">
        <v>0</v>
      </c>
      <c r="Z293" s="704">
        <v>2</v>
      </c>
      <c r="AA293" s="150"/>
      <c r="AB293" s="119"/>
      <c r="AC293" s="116"/>
      <c r="AD293"/>
      <c r="AF293" s="735"/>
      <c r="AG293" s="412"/>
      <c r="AH293" s="412"/>
      <c r="AM293" s="116"/>
      <c r="AN293" s="116"/>
      <c r="AO293" s="116"/>
      <c r="AP293" s="116"/>
      <c r="AQ293" s="116"/>
    </row>
    <row r="294" spans="1:47" ht="16.5" thickBot="1" x14ac:dyDescent="0.3">
      <c r="A294" s="31">
        <f t="shared" si="34"/>
        <v>30</v>
      </c>
      <c r="B294" s="32">
        <v>43533</v>
      </c>
      <c r="C294" s="522">
        <v>43533.416666666664</v>
      </c>
      <c r="D294" s="28">
        <v>43533.625</v>
      </c>
      <c r="E294" s="28">
        <f t="shared" si="27"/>
        <v>43533.375</v>
      </c>
      <c r="F294" s="28">
        <f t="shared" si="28"/>
        <v>43533.333333333328</v>
      </c>
      <c r="G294" s="28">
        <f t="shared" si="29"/>
        <v>43533.291666666664</v>
      </c>
      <c r="H294" s="757">
        <v>30</v>
      </c>
      <c r="I294" s="523" t="s">
        <v>228</v>
      </c>
      <c r="J294" s="723" t="s">
        <v>18</v>
      </c>
      <c r="K294" s="700">
        <v>3</v>
      </c>
      <c r="L294" s="700">
        <v>1</v>
      </c>
      <c r="M294" s="761" t="s">
        <v>16</v>
      </c>
      <c r="N294" s="757"/>
      <c r="P294" s="110"/>
      <c r="R294" s="708">
        <f t="shared" si="30"/>
        <v>2</v>
      </c>
      <c r="S294" s="709">
        <f t="shared" si="31"/>
        <v>1</v>
      </c>
      <c r="T294" s="134">
        <v>1.6611428805078776</v>
      </c>
      <c r="U294" s="135">
        <v>1.3971428571428572</v>
      </c>
      <c r="V294" s="142">
        <v>0.43669124963681011</v>
      </c>
      <c r="W294" s="111">
        <v>0.23813038935841377</v>
      </c>
      <c r="X294" s="143">
        <v>0.32291585357191283</v>
      </c>
      <c r="Y294" s="147">
        <v>3</v>
      </c>
      <c r="Z294" s="704">
        <v>1</v>
      </c>
      <c r="AA294" s="150"/>
      <c r="AB294" s="119"/>
      <c r="AC294" s="116"/>
      <c r="AD294"/>
      <c r="AF294" s="735"/>
      <c r="AG294" s="412"/>
      <c r="AH294" s="412"/>
      <c r="AM294" s="116"/>
      <c r="AN294" s="116"/>
      <c r="AO294" s="116"/>
      <c r="AP294" s="116"/>
      <c r="AQ294" s="116"/>
      <c r="AR294" s="224"/>
      <c r="AS294" s="225"/>
    </row>
    <row r="295" spans="1:47" ht="16.5" thickBot="1" x14ac:dyDescent="0.3">
      <c r="A295" s="31">
        <f t="shared" si="34"/>
        <v>30</v>
      </c>
      <c r="B295" s="32">
        <v>43533</v>
      </c>
      <c r="C295" s="522">
        <v>43533.416666666664</v>
      </c>
      <c r="D295" s="28">
        <v>43533.625</v>
      </c>
      <c r="E295" s="28">
        <f t="shared" si="27"/>
        <v>43533.375</v>
      </c>
      <c r="F295" s="28">
        <f t="shared" si="28"/>
        <v>43533.333333333328</v>
      </c>
      <c r="G295" s="28">
        <f t="shared" si="29"/>
        <v>43533.291666666664</v>
      </c>
      <c r="H295" s="757">
        <v>30</v>
      </c>
      <c r="I295" s="523" t="s">
        <v>231</v>
      </c>
      <c r="J295" s="723" t="s">
        <v>19</v>
      </c>
      <c r="K295" s="700">
        <v>3</v>
      </c>
      <c r="L295" s="700">
        <v>2</v>
      </c>
      <c r="M295" s="761" t="s">
        <v>14</v>
      </c>
      <c r="N295" s="757"/>
      <c r="P295" s="110"/>
      <c r="R295" s="708">
        <f t="shared" si="30"/>
        <v>1</v>
      </c>
      <c r="S295" s="709">
        <f t="shared" si="31"/>
        <v>1</v>
      </c>
      <c r="T295" s="134">
        <v>1.3640000269412995</v>
      </c>
      <c r="U295" s="135">
        <v>1.3971428571428572</v>
      </c>
      <c r="V295" s="142">
        <v>0.36449664243499463</v>
      </c>
      <c r="W295" s="111">
        <v>0.25481325110754033</v>
      </c>
      <c r="X295" s="143">
        <v>0.37954063980396591</v>
      </c>
      <c r="Y295" s="147">
        <v>3</v>
      </c>
      <c r="Z295" s="704">
        <v>2</v>
      </c>
      <c r="AA295" s="150"/>
      <c r="AB295" s="119"/>
      <c r="AC295" s="116"/>
      <c r="AD295"/>
      <c r="AF295" s="735"/>
      <c r="AG295" s="412"/>
      <c r="AH295" s="412"/>
      <c r="AM295" s="116"/>
      <c r="AN295" s="116"/>
      <c r="AO295" s="116"/>
      <c r="AP295" s="116"/>
      <c r="AQ295" s="116"/>
    </row>
    <row r="296" spans="1:47" ht="16.5" thickBot="1" x14ac:dyDescent="0.3">
      <c r="A296" s="31">
        <f t="shared" si="34"/>
        <v>30</v>
      </c>
      <c r="B296" s="32">
        <v>43533</v>
      </c>
      <c r="C296" s="522">
        <v>43533.416666666664</v>
      </c>
      <c r="D296" s="28">
        <v>43533.625</v>
      </c>
      <c r="E296" s="28">
        <f t="shared" si="27"/>
        <v>43533.375</v>
      </c>
      <c r="F296" s="28">
        <f t="shared" si="28"/>
        <v>43533.333333333328</v>
      </c>
      <c r="G296" s="28">
        <f t="shared" si="29"/>
        <v>43533.291666666664</v>
      </c>
      <c r="H296" s="757">
        <v>30</v>
      </c>
      <c r="I296" s="523" t="s">
        <v>232</v>
      </c>
      <c r="J296" s="723" t="s">
        <v>20</v>
      </c>
      <c r="K296" s="700">
        <v>2</v>
      </c>
      <c r="L296" s="700">
        <v>1</v>
      </c>
      <c r="M296" s="761" t="s">
        <v>364</v>
      </c>
      <c r="N296" s="757"/>
      <c r="P296" s="110"/>
      <c r="R296" s="708">
        <f t="shared" si="30"/>
        <v>1</v>
      </c>
      <c r="S296" s="709">
        <f t="shared" si="31"/>
        <v>2</v>
      </c>
      <c r="T296" s="134">
        <v>1.3640000269412995</v>
      </c>
      <c r="U296" s="135">
        <v>2.14</v>
      </c>
      <c r="V296" s="142">
        <v>0.24021922902898615</v>
      </c>
      <c r="W296" s="111">
        <v>0.20698373969482251</v>
      </c>
      <c r="X296" s="143">
        <v>0.54579808251702711</v>
      </c>
      <c r="Y296" s="147">
        <v>2</v>
      </c>
      <c r="Z296" s="704">
        <v>1</v>
      </c>
      <c r="AA296" s="150"/>
      <c r="AB296" s="119"/>
      <c r="AC296" s="116"/>
      <c r="AD296"/>
      <c r="AF296" s="735"/>
      <c r="AG296" s="412"/>
      <c r="AH296" s="412"/>
      <c r="AM296" s="116"/>
      <c r="AN296" s="116"/>
      <c r="AO296" s="116"/>
      <c r="AP296" s="116"/>
      <c r="AQ296" s="116"/>
    </row>
    <row r="297" spans="1:47" ht="16.5" thickBot="1" x14ac:dyDescent="0.3">
      <c r="A297" s="31">
        <f t="shared" si="34"/>
        <v>30</v>
      </c>
      <c r="B297" s="32">
        <v>43533</v>
      </c>
      <c r="C297" s="522">
        <v>43533.520833333336</v>
      </c>
      <c r="D297" s="28">
        <v>43533.729166666664</v>
      </c>
      <c r="E297" s="28">
        <f t="shared" si="27"/>
        <v>43533.479166666672</v>
      </c>
      <c r="F297" s="28">
        <f t="shared" si="28"/>
        <v>43533.4375</v>
      </c>
      <c r="G297" s="28">
        <f t="shared" si="29"/>
        <v>43533.395833333336</v>
      </c>
      <c r="H297" s="757">
        <v>30</v>
      </c>
      <c r="I297" s="523" t="s">
        <v>230</v>
      </c>
      <c r="J297" s="723" t="s">
        <v>367</v>
      </c>
      <c r="K297" s="700">
        <v>3</v>
      </c>
      <c r="L297" s="700">
        <v>1</v>
      </c>
      <c r="M297" s="761" t="s">
        <v>21</v>
      </c>
      <c r="N297" s="757"/>
      <c r="P297" s="110"/>
      <c r="R297" s="708">
        <f t="shared" si="30"/>
        <v>3</v>
      </c>
      <c r="S297" s="709">
        <f t="shared" si="31"/>
        <v>0</v>
      </c>
      <c r="T297" s="134">
        <v>2.9040000472068783</v>
      </c>
      <c r="U297" s="135">
        <v>0.79714285714285704</v>
      </c>
      <c r="V297" s="142">
        <v>0.77280255561654199</v>
      </c>
      <c r="W297" s="111">
        <v>0.124808729181856</v>
      </c>
      <c r="X297" s="143">
        <v>7.3470072318154417E-2</v>
      </c>
      <c r="Y297" s="147">
        <v>3</v>
      </c>
      <c r="Z297" s="704">
        <v>1</v>
      </c>
      <c r="AA297" s="150"/>
      <c r="AB297" s="119"/>
      <c r="AC297" s="116"/>
      <c r="AD297"/>
      <c r="AF297" s="735"/>
      <c r="AG297" s="412"/>
      <c r="AH297" s="412"/>
      <c r="AM297" s="116"/>
      <c r="AN297" s="116"/>
      <c r="AO297" s="116"/>
      <c r="AP297" s="116"/>
      <c r="AQ297" s="116"/>
    </row>
    <row r="298" spans="1:47" ht="16.5" thickBot="1" x14ac:dyDescent="0.3">
      <c r="A298" s="31">
        <f t="shared" si="34"/>
        <v>30</v>
      </c>
      <c r="B298" s="32">
        <v>43534</v>
      </c>
      <c r="C298" s="522">
        <v>43534.333333333336</v>
      </c>
      <c r="D298" s="730">
        <v>43534.5</v>
      </c>
      <c r="E298" s="730">
        <f t="shared" si="27"/>
        <v>43534.291666666672</v>
      </c>
      <c r="F298" s="730">
        <f t="shared" si="28"/>
        <v>43534.25</v>
      </c>
      <c r="G298" s="730">
        <f t="shared" si="29"/>
        <v>43534.208333333336</v>
      </c>
      <c r="H298" s="757">
        <v>30</v>
      </c>
      <c r="I298" s="523" t="s">
        <v>229</v>
      </c>
      <c r="J298" s="723" t="s">
        <v>15</v>
      </c>
      <c r="K298" s="700">
        <v>4</v>
      </c>
      <c r="L298" s="700">
        <v>2</v>
      </c>
      <c r="M298" s="761" t="s">
        <v>10</v>
      </c>
      <c r="N298" s="757"/>
      <c r="O298" s="731"/>
      <c r="P298" s="732"/>
      <c r="Q298" s="731"/>
      <c r="R298" s="733">
        <f t="shared" si="30"/>
        <v>3</v>
      </c>
      <c r="S298" s="709">
        <f t="shared" si="31"/>
        <v>1</v>
      </c>
      <c r="T298" s="134">
        <v>3.0140001282691973</v>
      </c>
      <c r="U298" s="135">
        <v>0.84000000000000008</v>
      </c>
      <c r="V298" s="142">
        <v>0.77278877124043688</v>
      </c>
      <c r="W298" s="734">
        <v>0.12004840062360896</v>
      </c>
      <c r="X298" s="143">
        <v>7.291637105478109E-2</v>
      </c>
      <c r="Y298" s="147">
        <v>4</v>
      </c>
      <c r="Z298" s="704">
        <v>2</v>
      </c>
      <c r="AA298" s="150"/>
      <c r="AB298" s="119"/>
      <c r="AC298" s="116"/>
      <c r="AD298"/>
      <c r="AF298" s="735"/>
      <c r="AG298" s="412"/>
      <c r="AH298" s="412"/>
      <c r="AM298" s="116"/>
      <c r="AN298" s="116"/>
      <c r="AO298" s="116"/>
      <c r="AP298" s="116"/>
      <c r="AQ298" s="116"/>
    </row>
    <row r="299" spans="1:47" ht="16.5" thickBot="1" x14ac:dyDescent="0.3">
      <c r="A299" s="31">
        <f t="shared" si="34"/>
        <v>30</v>
      </c>
      <c r="B299" s="32">
        <v>43534</v>
      </c>
      <c r="C299" s="522">
        <v>43534.420138888891</v>
      </c>
      <c r="D299" s="730">
        <v>43534.586805555555</v>
      </c>
      <c r="E299" s="730">
        <f t="shared" si="27"/>
        <v>43534.378472222226</v>
      </c>
      <c r="F299" s="730">
        <f t="shared" si="28"/>
        <v>43534.336805555555</v>
      </c>
      <c r="G299" s="730">
        <f t="shared" si="29"/>
        <v>43534.295138888891</v>
      </c>
      <c r="H299" s="757">
        <v>30</v>
      </c>
      <c r="I299" s="523" t="s">
        <v>224</v>
      </c>
      <c r="J299" s="723" t="s">
        <v>12</v>
      </c>
      <c r="K299" s="700">
        <v>1</v>
      </c>
      <c r="L299" s="700">
        <v>1</v>
      </c>
      <c r="M299" s="761" t="s">
        <v>365</v>
      </c>
      <c r="N299" s="757"/>
      <c r="O299" s="731"/>
      <c r="P299" s="732"/>
      <c r="Q299" s="731"/>
      <c r="R299" s="733">
        <f t="shared" si="30"/>
        <v>2</v>
      </c>
      <c r="S299" s="709">
        <f t="shared" si="31"/>
        <v>1</v>
      </c>
      <c r="T299" s="134">
        <v>2.0240000543594361</v>
      </c>
      <c r="U299" s="135">
        <v>1.24</v>
      </c>
      <c r="V299" s="142">
        <v>0.55039563309329742</v>
      </c>
      <c r="W299" s="734">
        <v>0.21411279199443406</v>
      </c>
      <c r="X299" s="143">
        <v>0.23035829444104977</v>
      </c>
      <c r="Y299" s="147">
        <v>1</v>
      </c>
      <c r="Z299" s="704">
        <v>1</v>
      </c>
      <c r="AA299" s="150"/>
      <c r="AB299" s="119"/>
      <c r="AC299" s="116"/>
      <c r="AD299"/>
      <c r="AF299" s="735"/>
      <c r="AG299" s="412"/>
      <c r="AH299" s="412"/>
      <c r="AM299" s="116"/>
      <c r="AN299" s="116"/>
      <c r="AO299" s="116"/>
      <c r="AP299" s="116"/>
      <c r="AQ299" s="116"/>
    </row>
    <row r="300" spans="1:47" ht="16.5" thickBot="1" x14ac:dyDescent="0.3">
      <c r="A300" s="33">
        <f t="shared" si="34"/>
        <v>30</v>
      </c>
      <c r="B300" s="34">
        <v>43534</v>
      </c>
      <c r="C300" s="524">
        <v>43534.520833333336</v>
      </c>
      <c r="D300" s="35">
        <v>43534.6875</v>
      </c>
      <c r="E300" s="35">
        <f t="shared" si="27"/>
        <v>43534.479166666672</v>
      </c>
      <c r="F300" s="35">
        <f t="shared" si="28"/>
        <v>43534.4375</v>
      </c>
      <c r="G300" s="35">
        <f t="shared" si="29"/>
        <v>43534.395833333336</v>
      </c>
      <c r="H300" s="758">
        <v>30</v>
      </c>
      <c r="I300" s="525" t="s">
        <v>226</v>
      </c>
      <c r="J300" s="724" t="s">
        <v>7</v>
      </c>
      <c r="K300" s="712">
        <v>2</v>
      </c>
      <c r="L300" s="712">
        <v>0</v>
      </c>
      <c r="M300" s="762" t="s">
        <v>363</v>
      </c>
      <c r="N300" s="758"/>
      <c r="O300" s="120"/>
      <c r="P300" s="121"/>
      <c r="Q300" s="120"/>
      <c r="R300" s="710">
        <f t="shared" si="30"/>
        <v>2</v>
      </c>
      <c r="S300" s="711">
        <f t="shared" si="31"/>
        <v>2</v>
      </c>
      <c r="T300" s="136">
        <v>2.1340000698566444</v>
      </c>
      <c r="U300" s="137">
        <v>1.8400000000000003</v>
      </c>
      <c r="V300" s="144">
        <v>0.44746064416179954</v>
      </c>
      <c r="W300" s="122">
        <v>0.20578745804703666</v>
      </c>
      <c r="X300" s="145">
        <v>0.33749975781499669</v>
      </c>
      <c r="Y300" s="148">
        <v>2</v>
      </c>
      <c r="Z300" s="705">
        <v>0</v>
      </c>
      <c r="AA300" s="151"/>
      <c r="AB300" s="123"/>
      <c r="AC300" s="116"/>
      <c r="AD300"/>
      <c r="AF300" s="735"/>
      <c r="AG300" s="412"/>
      <c r="AH300" s="412"/>
      <c r="AM300" s="116"/>
      <c r="AN300" s="116"/>
      <c r="AO300" s="116"/>
      <c r="AP300" s="116"/>
      <c r="AQ300" s="116"/>
      <c r="AT300" s="224"/>
      <c r="AU300" s="225"/>
    </row>
    <row r="301" spans="1:47" ht="16.5" thickBot="1" x14ac:dyDescent="0.3">
      <c r="A301" s="29">
        <f t="shared" si="34"/>
        <v>31</v>
      </c>
      <c r="B301" s="30">
        <v>43540</v>
      </c>
      <c r="C301" s="520">
        <v>43540.458333333336</v>
      </c>
      <c r="D301" s="27">
        <v>43540.625</v>
      </c>
      <c r="E301" s="27">
        <f t="shared" si="27"/>
        <v>43540.416666666672</v>
      </c>
      <c r="F301" s="27">
        <f t="shared" si="28"/>
        <v>43540.375</v>
      </c>
      <c r="G301" s="27">
        <f t="shared" si="29"/>
        <v>43540.333333333336</v>
      </c>
      <c r="H301" s="756">
        <v>31</v>
      </c>
      <c r="I301" s="521" t="s">
        <v>234</v>
      </c>
      <c r="J301" s="722" t="s">
        <v>8</v>
      </c>
      <c r="K301" s="700">
        <v>2</v>
      </c>
      <c r="L301" s="700">
        <v>2</v>
      </c>
      <c r="M301" s="760" t="s">
        <v>19</v>
      </c>
      <c r="N301" s="756"/>
      <c r="O301" s="117"/>
      <c r="P301" s="128"/>
      <c r="Q301" s="117"/>
      <c r="R301" s="706">
        <f t="shared" si="30"/>
        <v>2</v>
      </c>
      <c r="S301" s="707">
        <f t="shared" si="31"/>
        <v>1</v>
      </c>
      <c r="T301" s="132">
        <v>1.9140000388622285</v>
      </c>
      <c r="U301" s="133">
        <v>1.5400000000000003</v>
      </c>
      <c r="V301" s="140">
        <v>0.4628778216523225</v>
      </c>
      <c r="W301" s="118">
        <v>0.22065899827532351</v>
      </c>
      <c r="X301" s="141">
        <v>0.31180609041401958</v>
      </c>
      <c r="Y301" s="146">
        <v>2</v>
      </c>
      <c r="Z301" s="703">
        <v>2</v>
      </c>
      <c r="AA301" s="149"/>
      <c r="AB301" s="129"/>
      <c r="AC301" s="116"/>
      <c r="AD301"/>
      <c r="AF301" s="735"/>
      <c r="AG301" s="412"/>
      <c r="AH301" s="412"/>
      <c r="AM301" s="116"/>
      <c r="AN301" s="116"/>
      <c r="AO301" s="116"/>
      <c r="AP301" s="116"/>
      <c r="AQ301" s="116"/>
    </row>
    <row r="302" spans="1:47" ht="16.5" thickBot="1" x14ac:dyDescent="0.3">
      <c r="A302" s="31">
        <f t="shared" si="34"/>
        <v>31</v>
      </c>
      <c r="B302" s="32">
        <v>43540</v>
      </c>
      <c r="C302" s="522">
        <v>43540.458333333336</v>
      </c>
      <c r="D302" s="730">
        <v>43540.625</v>
      </c>
      <c r="E302" s="730">
        <f t="shared" si="27"/>
        <v>43540.416666666672</v>
      </c>
      <c r="F302" s="730">
        <f t="shared" si="28"/>
        <v>43540.375</v>
      </c>
      <c r="G302" s="730">
        <f t="shared" si="29"/>
        <v>43540.333333333336</v>
      </c>
      <c r="H302" s="757">
        <v>31</v>
      </c>
      <c r="I302" s="523" t="s">
        <v>240</v>
      </c>
      <c r="J302" s="723" t="s">
        <v>10</v>
      </c>
      <c r="K302" s="700">
        <v>1</v>
      </c>
      <c r="L302" s="700">
        <v>2</v>
      </c>
      <c r="M302" s="761" t="s">
        <v>18</v>
      </c>
      <c r="N302" s="757"/>
      <c r="O302" s="731"/>
      <c r="P302" s="732"/>
      <c r="Q302" s="731"/>
      <c r="R302" s="733">
        <f t="shared" si="30"/>
        <v>1</v>
      </c>
      <c r="S302" s="709">
        <f t="shared" si="31"/>
        <v>2</v>
      </c>
      <c r="T302" s="134">
        <v>1.4411428822960168</v>
      </c>
      <c r="U302" s="135">
        <v>1.7399999999999998</v>
      </c>
      <c r="V302" s="142">
        <v>0.31929180002582397</v>
      </c>
      <c r="W302" s="734">
        <v>0.23234739949950942</v>
      </c>
      <c r="X302" s="143">
        <v>0.44549381982008263</v>
      </c>
      <c r="Y302" s="147">
        <v>1</v>
      </c>
      <c r="Z302" s="704">
        <v>2</v>
      </c>
      <c r="AA302" s="150"/>
      <c r="AB302" s="119"/>
      <c r="AC302" s="116"/>
      <c r="AD302"/>
      <c r="AF302" s="735"/>
      <c r="AG302" s="412"/>
      <c r="AH302" s="412"/>
      <c r="AM302" s="116"/>
      <c r="AN302" s="116"/>
      <c r="AO302" s="116"/>
      <c r="AP302" s="116"/>
      <c r="AQ302" s="116"/>
    </row>
    <row r="303" spans="1:47" ht="16.5" thickBot="1" x14ac:dyDescent="0.3">
      <c r="A303" s="31">
        <f t="shared" si="34"/>
        <v>31</v>
      </c>
      <c r="B303" s="32">
        <v>43540</v>
      </c>
      <c r="C303" s="522">
        <v>43540.458333333336</v>
      </c>
      <c r="D303" s="730">
        <v>43540.625</v>
      </c>
      <c r="E303" s="730">
        <f t="shared" si="27"/>
        <v>43540.416666666672</v>
      </c>
      <c r="F303" s="730">
        <f t="shared" si="28"/>
        <v>43540.375</v>
      </c>
      <c r="G303" s="730">
        <f t="shared" si="29"/>
        <v>43540.333333333336</v>
      </c>
      <c r="H303" s="757">
        <v>31</v>
      </c>
      <c r="I303" s="523" t="s">
        <v>434</v>
      </c>
      <c r="J303" s="723" t="s">
        <v>366</v>
      </c>
      <c r="K303" s="700">
        <v>4</v>
      </c>
      <c r="L303" s="700">
        <v>3</v>
      </c>
      <c r="M303" s="761" t="s">
        <v>17</v>
      </c>
      <c r="N303" s="757"/>
      <c r="O303" s="731"/>
      <c r="P303" s="732"/>
      <c r="Q303" s="731"/>
      <c r="R303" s="733">
        <f t="shared" si="30"/>
        <v>2</v>
      </c>
      <c r="S303" s="709">
        <f t="shared" si="31"/>
        <v>1</v>
      </c>
      <c r="T303" s="134">
        <v>2.0240000543594365</v>
      </c>
      <c r="U303" s="135">
        <v>0.94000000000000006</v>
      </c>
      <c r="V303" s="142">
        <v>0.62028840075037595</v>
      </c>
      <c r="W303" s="734">
        <v>0.20765400667485348</v>
      </c>
      <c r="X303" s="143">
        <v>0.16717150071698186</v>
      </c>
      <c r="Y303" s="147">
        <v>4</v>
      </c>
      <c r="Z303" s="704">
        <v>3</v>
      </c>
      <c r="AA303" s="150"/>
      <c r="AB303" s="119"/>
      <c r="AC303" s="116"/>
      <c r="AD303"/>
      <c r="AF303" s="735"/>
      <c r="AG303" s="412"/>
      <c r="AH303" s="412"/>
      <c r="AM303" s="116"/>
      <c r="AN303" s="116"/>
      <c r="AO303" s="116"/>
      <c r="AP303" s="116"/>
      <c r="AQ303" s="116"/>
    </row>
    <row r="304" spans="1:47" ht="16.5" thickBot="1" x14ac:dyDescent="0.3">
      <c r="A304" s="31">
        <f t="shared" si="34"/>
        <v>31</v>
      </c>
      <c r="B304" s="32">
        <v>43541</v>
      </c>
      <c r="C304" s="522">
        <v>43541.427083333336</v>
      </c>
      <c r="D304" s="730">
        <v>43541.59375</v>
      </c>
      <c r="E304" s="730">
        <f t="shared" si="27"/>
        <v>43541.385416666672</v>
      </c>
      <c r="F304" s="730">
        <f t="shared" si="28"/>
        <v>43541.34375</v>
      </c>
      <c r="G304" s="730">
        <f t="shared" si="29"/>
        <v>43541.302083333336</v>
      </c>
      <c r="H304" s="757">
        <v>31</v>
      </c>
      <c r="I304" s="523" t="s">
        <v>235</v>
      </c>
      <c r="J304" s="723" t="s">
        <v>16</v>
      </c>
      <c r="K304" s="700">
        <v>1</v>
      </c>
      <c r="L304" s="700">
        <v>2</v>
      </c>
      <c r="M304" s="761" t="s">
        <v>15</v>
      </c>
      <c r="N304" s="757"/>
      <c r="O304" s="731"/>
      <c r="P304" s="732"/>
      <c r="Q304" s="731"/>
      <c r="R304" s="733">
        <f t="shared" si="30"/>
        <v>1</v>
      </c>
      <c r="S304" s="709">
        <f t="shared" si="31"/>
        <v>3</v>
      </c>
      <c r="T304" s="134">
        <v>1.0340000296235088</v>
      </c>
      <c r="U304" s="135">
        <v>2.6400000000000006</v>
      </c>
      <c r="V304" s="142">
        <v>0.12486644376414831</v>
      </c>
      <c r="W304" s="734">
        <v>0.15898333215931856</v>
      </c>
      <c r="X304" s="143">
        <v>0.69757156285414224</v>
      </c>
      <c r="Y304" s="147">
        <v>1</v>
      </c>
      <c r="Z304" s="704">
        <v>2</v>
      </c>
      <c r="AA304" s="150"/>
      <c r="AB304" s="119"/>
      <c r="AC304" s="116"/>
      <c r="AD304"/>
      <c r="AF304" s="735"/>
      <c r="AG304" s="412"/>
      <c r="AH304" s="412"/>
      <c r="AM304" s="116"/>
      <c r="AN304" s="116"/>
      <c r="AO304" s="116"/>
      <c r="AP304" s="116"/>
      <c r="AQ304" s="116"/>
    </row>
    <row r="305" spans="1:43" ht="16.5" thickBot="1" x14ac:dyDescent="0.3">
      <c r="A305" s="33">
        <f t="shared" si="34"/>
        <v>31</v>
      </c>
      <c r="B305" s="34">
        <v>43541</v>
      </c>
      <c r="C305" s="524">
        <v>43541.520833333336</v>
      </c>
      <c r="D305" s="35">
        <v>43541.6875</v>
      </c>
      <c r="E305" s="35">
        <f t="shared" si="27"/>
        <v>43541.479166666672</v>
      </c>
      <c r="F305" s="35">
        <f t="shared" si="28"/>
        <v>43541.4375</v>
      </c>
      <c r="G305" s="35">
        <f t="shared" si="29"/>
        <v>43541.395833333336</v>
      </c>
      <c r="H305" s="758">
        <v>31</v>
      </c>
      <c r="I305" s="525" t="s">
        <v>236</v>
      </c>
      <c r="J305" s="724" t="s">
        <v>14</v>
      </c>
      <c r="K305" s="712">
        <v>2</v>
      </c>
      <c r="L305" s="712">
        <v>0</v>
      </c>
      <c r="M305" s="762" t="s">
        <v>12</v>
      </c>
      <c r="N305" s="758"/>
      <c r="O305" s="120"/>
      <c r="P305" s="121"/>
      <c r="Q305" s="120"/>
      <c r="R305" s="710">
        <f t="shared" si="30"/>
        <v>1</v>
      </c>
      <c r="S305" s="711">
        <f t="shared" si="31"/>
        <v>2</v>
      </c>
      <c r="T305" s="136">
        <v>1.3640000269412995</v>
      </c>
      <c r="U305" s="137">
        <v>1.8399999999999999</v>
      </c>
      <c r="V305" s="144">
        <v>0.2850172243582379</v>
      </c>
      <c r="W305" s="122">
        <v>0.22735279175317269</v>
      </c>
      <c r="X305" s="145">
        <v>0.48420004896276975</v>
      </c>
      <c r="Y305" s="148">
        <v>2</v>
      </c>
      <c r="Z305" s="705">
        <v>0</v>
      </c>
      <c r="AA305" s="151"/>
      <c r="AB305" s="123"/>
      <c r="AC305" s="116"/>
      <c r="AD305"/>
      <c r="AF305" s="735"/>
      <c r="AG305" s="412"/>
      <c r="AH305" s="412"/>
      <c r="AM305" s="116"/>
      <c r="AN305" s="116"/>
      <c r="AO305" s="116"/>
      <c r="AP305" s="116"/>
      <c r="AQ305" s="116"/>
    </row>
    <row r="306" spans="1:43" ht="16.5" thickBot="1" x14ac:dyDescent="0.3">
      <c r="A306" s="29">
        <f>INT(_xlfn.DAYS(B306,DATE(2018,8,9))/7)-1</f>
        <v>32</v>
      </c>
      <c r="B306" s="30">
        <v>43554</v>
      </c>
      <c r="C306" s="520">
        <v>43554.354166666664</v>
      </c>
      <c r="D306" s="27">
        <v>43554.520833333336</v>
      </c>
      <c r="E306" s="27">
        <f t="shared" si="27"/>
        <v>43554.3125</v>
      </c>
      <c r="F306" s="27">
        <f t="shared" si="28"/>
        <v>43554.270833333328</v>
      </c>
      <c r="G306" s="27">
        <f t="shared" si="29"/>
        <v>43554.229166666664</v>
      </c>
      <c r="H306" s="756">
        <v>32</v>
      </c>
      <c r="I306" s="521" t="s">
        <v>247</v>
      </c>
      <c r="J306" s="722" t="s">
        <v>16</v>
      </c>
      <c r="K306" s="700">
        <v>0</v>
      </c>
      <c r="L306" s="700">
        <v>2</v>
      </c>
      <c r="M306" s="760" t="s">
        <v>367</v>
      </c>
      <c r="N306" s="756"/>
      <c r="O306" s="117"/>
      <c r="P306" s="128"/>
      <c r="Q306" s="117"/>
      <c r="R306" s="706">
        <f t="shared" si="30"/>
        <v>1</v>
      </c>
      <c r="S306" s="707">
        <f t="shared" si="31"/>
        <v>3</v>
      </c>
      <c r="T306" s="132">
        <v>1.0340000296235088</v>
      </c>
      <c r="U306" s="133">
        <v>2.8400000000000003</v>
      </c>
      <c r="V306" s="140">
        <v>0.1093406901510926</v>
      </c>
      <c r="W306" s="118">
        <v>0.14420682109026378</v>
      </c>
      <c r="X306" s="141">
        <v>0.72027694708400269</v>
      </c>
      <c r="Y306" s="146">
        <v>0</v>
      </c>
      <c r="Z306" s="703">
        <v>2</v>
      </c>
      <c r="AA306" s="149"/>
      <c r="AB306" s="129"/>
      <c r="AC306" s="116"/>
      <c r="AD306"/>
      <c r="AF306" s="735"/>
      <c r="AG306" s="412"/>
      <c r="AH306" s="412"/>
      <c r="AM306" s="116"/>
      <c r="AN306" s="116"/>
      <c r="AO306" s="116"/>
      <c r="AP306" s="116"/>
      <c r="AQ306" s="116"/>
    </row>
    <row r="307" spans="1:43" ht="16.5" thickBot="1" x14ac:dyDescent="0.3">
      <c r="A307" s="31">
        <f t="shared" ref="A307:A370" si="35">INT(_xlfn.DAYS(B307,DATE(2018,8,9))/7)-1</f>
        <v>32</v>
      </c>
      <c r="B307" s="32">
        <v>43554</v>
      </c>
      <c r="C307" s="522">
        <v>43554.458333333336</v>
      </c>
      <c r="D307" s="730">
        <v>43554.625</v>
      </c>
      <c r="E307" s="730">
        <f t="shared" si="27"/>
        <v>43554.416666666672</v>
      </c>
      <c r="F307" s="730">
        <f t="shared" si="28"/>
        <v>43554.375</v>
      </c>
      <c r="G307" s="730">
        <f t="shared" si="29"/>
        <v>43554.333333333336</v>
      </c>
      <c r="H307" s="757">
        <v>32</v>
      </c>
      <c r="I307" s="523" t="s">
        <v>243</v>
      </c>
      <c r="J307" s="723" t="s">
        <v>9</v>
      </c>
      <c r="K307" s="700">
        <v>0</v>
      </c>
      <c r="L307" s="700">
        <v>1</v>
      </c>
      <c r="M307" s="761" t="s">
        <v>20</v>
      </c>
      <c r="N307" s="757"/>
      <c r="P307" s="110"/>
      <c r="R307" s="708">
        <f t="shared" si="30"/>
        <v>2</v>
      </c>
      <c r="S307" s="709">
        <f t="shared" si="31"/>
        <v>2</v>
      </c>
      <c r="T307" s="134">
        <v>1.4740000424385074</v>
      </c>
      <c r="U307" s="135">
        <v>1.5400000000000003</v>
      </c>
      <c r="V307" s="142">
        <v>0.36357416476633125</v>
      </c>
      <c r="W307" s="111">
        <v>0.24221390152605951</v>
      </c>
      <c r="X307" s="143">
        <v>0.39229920395715107</v>
      </c>
      <c r="Y307" s="147">
        <v>0</v>
      </c>
      <c r="Z307" s="704">
        <v>1</v>
      </c>
      <c r="AA307" s="150"/>
      <c r="AB307" s="119"/>
      <c r="AC307" s="116"/>
      <c r="AD307"/>
      <c r="AF307" s="735"/>
      <c r="AG307" s="412"/>
      <c r="AH307" s="412"/>
      <c r="AM307" s="116"/>
      <c r="AN307" s="116"/>
      <c r="AO307" s="116"/>
      <c r="AP307" s="116"/>
      <c r="AQ307" s="116"/>
    </row>
    <row r="308" spans="1:43" ht="16.5" thickBot="1" x14ac:dyDescent="0.3">
      <c r="A308" s="31">
        <f t="shared" si="35"/>
        <v>32</v>
      </c>
      <c r="B308" s="32">
        <v>43554</v>
      </c>
      <c r="C308" s="522">
        <v>43554.458333333336</v>
      </c>
      <c r="D308" s="28">
        <v>43554.625</v>
      </c>
      <c r="E308" s="28">
        <f t="shared" si="27"/>
        <v>43554.416666666672</v>
      </c>
      <c r="F308" s="28">
        <f t="shared" si="28"/>
        <v>43554.375</v>
      </c>
      <c r="G308" s="28">
        <f t="shared" si="29"/>
        <v>43554.333333333336</v>
      </c>
      <c r="H308" s="757">
        <v>32</v>
      </c>
      <c r="I308" s="523" t="s">
        <v>415</v>
      </c>
      <c r="J308" s="723" t="s">
        <v>10</v>
      </c>
      <c r="K308" s="700">
        <v>2</v>
      </c>
      <c r="L308" s="700">
        <v>0</v>
      </c>
      <c r="M308" s="761" t="s">
        <v>365</v>
      </c>
      <c r="N308" s="757"/>
      <c r="P308" s="110"/>
      <c r="R308" s="708">
        <f t="shared" si="30"/>
        <v>1</v>
      </c>
      <c r="S308" s="709">
        <f t="shared" si="31"/>
        <v>2</v>
      </c>
      <c r="T308" s="134">
        <v>1.4740000424385074</v>
      </c>
      <c r="U308" s="135">
        <v>1.94</v>
      </c>
      <c r="V308" s="142">
        <v>0.29326422105252342</v>
      </c>
      <c r="W308" s="111">
        <v>0.219958255176638</v>
      </c>
      <c r="X308" s="143">
        <v>0.48208878039472663</v>
      </c>
      <c r="Y308" s="147">
        <v>2</v>
      </c>
      <c r="Z308" s="704">
        <v>0</v>
      </c>
      <c r="AA308" s="150"/>
      <c r="AB308" s="119"/>
      <c r="AC308" s="116"/>
      <c r="AD308"/>
      <c r="AF308" s="735"/>
      <c r="AG308" s="412"/>
      <c r="AH308" s="412"/>
      <c r="AM308" s="116"/>
      <c r="AN308" s="116"/>
      <c r="AO308" s="116"/>
      <c r="AP308" s="116"/>
      <c r="AQ308" s="116"/>
    </row>
    <row r="309" spans="1:43" ht="16.5" thickBot="1" x14ac:dyDescent="0.3">
      <c r="A309" s="31">
        <f t="shared" si="35"/>
        <v>32</v>
      </c>
      <c r="B309" s="32">
        <v>43554</v>
      </c>
      <c r="C309" s="522">
        <v>43554.458333333336</v>
      </c>
      <c r="D309" s="28">
        <v>43554.625</v>
      </c>
      <c r="E309" s="28">
        <f t="shared" si="27"/>
        <v>43554.416666666672</v>
      </c>
      <c r="F309" s="28">
        <f t="shared" si="28"/>
        <v>43554.375</v>
      </c>
      <c r="G309" s="28">
        <f t="shared" si="29"/>
        <v>43554.333333333336</v>
      </c>
      <c r="H309" s="757">
        <v>32</v>
      </c>
      <c r="I309" s="523" t="s">
        <v>244</v>
      </c>
      <c r="J309" s="723" t="s">
        <v>13</v>
      </c>
      <c r="K309" s="700">
        <v>2</v>
      </c>
      <c r="L309" s="700">
        <v>0</v>
      </c>
      <c r="M309" s="761" t="s">
        <v>17</v>
      </c>
      <c r="N309" s="757"/>
      <c r="O309" s="731"/>
      <c r="P309" s="732"/>
      <c r="Q309" s="731"/>
      <c r="R309" s="733">
        <f t="shared" si="30"/>
        <v>2</v>
      </c>
      <c r="S309" s="709">
        <f t="shared" si="31"/>
        <v>1</v>
      </c>
      <c r="T309" s="134">
        <v>2.3540000352859494</v>
      </c>
      <c r="U309" s="135">
        <v>1.1400000000000001</v>
      </c>
      <c r="V309" s="142">
        <v>0.63319949380858065</v>
      </c>
      <c r="W309" s="734">
        <v>0.18595599985051894</v>
      </c>
      <c r="X309" s="143">
        <v>0.17013759750603027</v>
      </c>
      <c r="Y309" s="147">
        <v>2</v>
      </c>
      <c r="Z309" s="704">
        <v>0</v>
      </c>
      <c r="AA309" s="150"/>
      <c r="AB309" s="119"/>
      <c r="AC309" s="116"/>
      <c r="AD309"/>
      <c r="AF309" s="735"/>
      <c r="AG309" s="412"/>
      <c r="AH309" s="412"/>
      <c r="AM309" s="116"/>
      <c r="AN309" s="116"/>
      <c r="AO309" s="116"/>
      <c r="AP309" s="116"/>
      <c r="AQ309" s="116"/>
    </row>
    <row r="310" spans="1:43" ht="16.5" thickBot="1" x14ac:dyDescent="0.3">
      <c r="A310" s="31">
        <f t="shared" si="35"/>
        <v>32</v>
      </c>
      <c r="B310" s="32">
        <v>43554</v>
      </c>
      <c r="C310" s="522">
        <v>43554.458333333336</v>
      </c>
      <c r="D310" s="28">
        <v>43554.625</v>
      </c>
      <c r="E310" s="28">
        <f t="shared" si="27"/>
        <v>43554.416666666672</v>
      </c>
      <c r="F310" s="28">
        <f t="shared" si="28"/>
        <v>43554.375</v>
      </c>
      <c r="G310" s="28">
        <f t="shared" si="29"/>
        <v>43554.333333333336</v>
      </c>
      <c r="H310" s="757">
        <v>32</v>
      </c>
      <c r="I310" s="523" t="s">
        <v>246</v>
      </c>
      <c r="J310" s="723" t="s">
        <v>18</v>
      </c>
      <c r="K310" s="700">
        <v>2</v>
      </c>
      <c r="L310" s="700">
        <v>0</v>
      </c>
      <c r="M310" s="761" t="s">
        <v>8</v>
      </c>
      <c r="N310" s="757"/>
      <c r="P310" s="110"/>
      <c r="R310" s="708">
        <f t="shared" si="30"/>
        <v>2</v>
      </c>
      <c r="S310" s="709">
        <f t="shared" si="31"/>
        <v>2</v>
      </c>
      <c r="T310" s="134">
        <v>1.8040000233650204</v>
      </c>
      <c r="U310" s="135">
        <v>1.8400000000000003</v>
      </c>
      <c r="V310" s="142">
        <v>0.38123518050714755</v>
      </c>
      <c r="W310" s="111">
        <v>0.21783905219969996</v>
      </c>
      <c r="X310" s="143">
        <v>0.3954358009777727</v>
      </c>
      <c r="Y310" s="147">
        <v>2</v>
      </c>
      <c r="Z310" s="704">
        <v>0</v>
      </c>
      <c r="AA310" s="150"/>
      <c r="AB310" s="119"/>
      <c r="AC310" s="116"/>
      <c r="AD310"/>
      <c r="AF310" s="735"/>
      <c r="AG310" s="412"/>
      <c r="AH310" s="412"/>
      <c r="AM310" s="116"/>
      <c r="AN310" s="116"/>
      <c r="AO310" s="116"/>
      <c r="AP310" s="116"/>
      <c r="AQ310" s="116"/>
    </row>
    <row r="311" spans="1:43" ht="16.5" thickBot="1" x14ac:dyDescent="0.3">
      <c r="A311" s="31">
        <f t="shared" si="35"/>
        <v>32</v>
      </c>
      <c r="B311" s="32">
        <v>43554</v>
      </c>
      <c r="C311" s="522">
        <v>43554.458333333336</v>
      </c>
      <c r="D311" s="28">
        <v>43554.625</v>
      </c>
      <c r="E311" s="28">
        <f t="shared" si="27"/>
        <v>43554.416666666672</v>
      </c>
      <c r="F311" s="28">
        <f t="shared" si="28"/>
        <v>43554.375</v>
      </c>
      <c r="G311" s="28">
        <f t="shared" si="29"/>
        <v>43554.333333333336</v>
      </c>
      <c r="H311" s="757">
        <v>32</v>
      </c>
      <c r="I311" s="523" t="s">
        <v>249</v>
      </c>
      <c r="J311" s="723" t="s">
        <v>363</v>
      </c>
      <c r="K311" s="700">
        <v>2</v>
      </c>
      <c r="L311" s="700">
        <v>1</v>
      </c>
      <c r="M311" s="761" t="s">
        <v>21</v>
      </c>
      <c r="N311" s="757"/>
      <c r="P311" s="110"/>
      <c r="R311" s="708">
        <f t="shared" si="30"/>
        <v>2</v>
      </c>
      <c r="S311" s="709">
        <f t="shared" si="31"/>
        <v>1</v>
      </c>
      <c r="T311" s="134">
        <v>2.1340000698566444</v>
      </c>
      <c r="U311" s="135">
        <v>1.04</v>
      </c>
      <c r="V311" s="142">
        <v>0.61753872530482845</v>
      </c>
      <c r="W311" s="111">
        <v>0.20083309934861907</v>
      </c>
      <c r="X311" s="143">
        <v>0.17514908777988103</v>
      </c>
      <c r="Y311" s="147">
        <v>2</v>
      </c>
      <c r="Z311" s="704">
        <v>1</v>
      </c>
      <c r="AA311" s="150"/>
      <c r="AB311" s="119"/>
      <c r="AC311" s="116"/>
      <c r="AD311"/>
      <c r="AF311" s="735"/>
      <c r="AG311" s="412"/>
      <c r="AH311" s="412"/>
      <c r="AM311" s="116"/>
      <c r="AN311" s="116"/>
      <c r="AO311" s="116"/>
      <c r="AP311" s="116"/>
      <c r="AQ311" s="116"/>
    </row>
    <row r="312" spans="1:43" ht="16.5" thickBot="1" x14ac:dyDescent="0.3">
      <c r="A312" s="31">
        <f t="shared" si="35"/>
        <v>32</v>
      </c>
      <c r="B312" s="32">
        <v>43554</v>
      </c>
      <c r="C312" s="522">
        <v>43554.5625</v>
      </c>
      <c r="D312" s="28">
        <v>43554.729166666664</v>
      </c>
      <c r="E312" s="28">
        <f t="shared" si="27"/>
        <v>43554.520833333336</v>
      </c>
      <c r="F312" s="28">
        <f t="shared" si="28"/>
        <v>43554.479166666664</v>
      </c>
      <c r="G312" s="28">
        <f t="shared" si="29"/>
        <v>43554.4375</v>
      </c>
      <c r="H312" s="757">
        <v>32</v>
      </c>
      <c r="I312" s="523" t="s">
        <v>250</v>
      </c>
      <c r="J312" s="723" t="s">
        <v>366</v>
      </c>
      <c r="K312" s="700">
        <v>0</v>
      </c>
      <c r="L312" s="700">
        <v>2</v>
      </c>
      <c r="M312" s="761" t="s">
        <v>14</v>
      </c>
      <c r="N312" s="757"/>
      <c r="P312" s="110"/>
      <c r="R312" s="708">
        <f t="shared" si="30"/>
        <v>2</v>
      </c>
      <c r="S312" s="709">
        <f t="shared" si="31"/>
        <v>2</v>
      </c>
      <c r="T312" s="134">
        <v>1.5840000251531599</v>
      </c>
      <c r="U312" s="135">
        <v>1.54</v>
      </c>
      <c r="V312" s="142">
        <v>0.38953396656726957</v>
      </c>
      <c r="W312" s="111">
        <v>0.23741152862503601</v>
      </c>
      <c r="X312" s="143">
        <v>0.37071783018810783</v>
      </c>
      <c r="Y312" s="147">
        <v>0</v>
      </c>
      <c r="Z312" s="704">
        <v>2</v>
      </c>
      <c r="AA312" s="150"/>
      <c r="AB312" s="119"/>
      <c r="AC312" s="116"/>
      <c r="AD312"/>
      <c r="AF312" s="735"/>
      <c r="AG312" s="412"/>
      <c r="AH312" s="412"/>
      <c r="AM312" s="116"/>
      <c r="AN312" s="116"/>
      <c r="AO312" s="116"/>
      <c r="AP312" s="116"/>
      <c r="AQ312" s="116"/>
    </row>
    <row r="313" spans="1:43" ht="16.5" thickBot="1" x14ac:dyDescent="0.3">
      <c r="A313" s="31">
        <f t="shared" si="35"/>
        <v>32</v>
      </c>
      <c r="B313" s="32">
        <v>43555</v>
      </c>
      <c r="C313" s="522">
        <v>43555.378472222219</v>
      </c>
      <c r="D313" s="730">
        <v>43555.586805555555</v>
      </c>
      <c r="E313" s="730">
        <f t="shared" si="27"/>
        <v>43555.336805555555</v>
      </c>
      <c r="F313" s="730">
        <f t="shared" si="28"/>
        <v>43555.295138888883</v>
      </c>
      <c r="G313" s="730">
        <f t="shared" si="29"/>
        <v>43555.253472222219</v>
      </c>
      <c r="H313" s="757">
        <v>32</v>
      </c>
      <c r="I313" s="523" t="s">
        <v>245</v>
      </c>
      <c r="J313" s="723" t="s">
        <v>11</v>
      </c>
      <c r="K313" s="700">
        <v>1</v>
      </c>
      <c r="L313" s="700">
        <v>2</v>
      </c>
      <c r="M313" s="761" t="s">
        <v>12</v>
      </c>
      <c r="N313" s="757"/>
      <c r="O313" s="731"/>
      <c r="P313" s="732"/>
      <c r="Q313" s="731"/>
      <c r="R313" s="733">
        <f t="shared" si="30"/>
        <v>1</v>
      </c>
      <c r="S313" s="709">
        <f t="shared" si="31"/>
        <v>2</v>
      </c>
      <c r="T313" s="134">
        <v>1.0340000296235088</v>
      </c>
      <c r="U313" s="135">
        <v>2.1399999999999997</v>
      </c>
      <c r="V313" s="142">
        <v>0.17327263566662551</v>
      </c>
      <c r="W313" s="734">
        <v>0.2001146933694091</v>
      </c>
      <c r="X313" s="143">
        <v>0.62004358338557075</v>
      </c>
      <c r="Y313" s="147">
        <v>1</v>
      </c>
      <c r="Z313" s="704">
        <v>2</v>
      </c>
      <c r="AA313" s="150"/>
      <c r="AB313" s="119"/>
      <c r="AC313" s="116"/>
      <c r="AD313"/>
      <c r="AF313" s="735"/>
      <c r="AG313" s="412"/>
      <c r="AH313" s="412"/>
      <c r="AM313" s="116"/>
      <c r="AN313" s="116"/>
      <c r="AO313" s="116"/>
      <c r="AP313" s="116"/>
      <c r="AQ313" s="116"/>
    </row>
    <row r="314" spans="1:43" ht="16.5" thickBot="1" x14ac:dyDescent="0.3">
      <c r="A314" s="31">
        <f t="shared" si="35"/>
        <v>32</v>
      </c>
      <c r="B314" s="32">
        <v>43555</v>
      </c>
      <c r="C314" s="522">
        <v>43555.479166666664</v>
      </c>
      <c r="D314" s="730">
        <v>43555.6875</v>
      </c>
      <c r="E314" s="730">
        <f t="shared" si="27"/>
        <v>43555.4375</v>
      </c>
      <c r="F314" s="730">
        <f t="shared" si="28"/>
        <v>43555.395833333328</v>
      </c>
      <c r="G314" s="730">
        <f t="shared" si="29"/>
        <v>43555.354166666664</v>
      </c>
      <c r="H314" s="757">
        <v>32</v>
      </c>
      <c r="I314" s="523" t="s">
        <v>248</v>
      </c>
      <c r="J314" s="723" t="s">
        <v>15</v>
      </c>
      <c r="K314" s="700">
        <v>2</v>
      </c>
      <c r="L314" s="700">
        <v>1</v>
      </c>
      <c r="M314" s="761" t="s">
        <v>364</v>
      </c>
      <c r="N314" s="757"/>
      <c r="O314" s="731"/>
      <c r="P314" s="732"/>
      <c r="Q314" s="731"/>
      <c r="R314" s="733">
        <f t="shared" si="30"/>
        <v>2</v>
      </c>
      <c r="S314" s="709">
        <f t="shared" si="31"/>
        <v>1</v>
      </c>
      <c r="T314" s="134">
        <v>2.3540000352859494</v>
      </c>
      <c r="U314" s="135">
        <v>1.6400000000000001</v>
      </c>
      <c r="V314" s="142">
        <v>0.52707476793696273</v>
      </c>
      <c r="W314" s="734">
        <v>0.19598445496173458</v>
      </c>
      <c r="X314" s="143">
        <v>0.26489815987305004</v>
      </c>
      <c r="Y314" s="147">
        <v>2</v>
      </c>
      <c r="Z314" s="704">
        <v>1</v>
      </c>
      <c r="AA314" s="150"/>
      <c r="AB314" s="119"/>
      <c r="AC314" s="116"/>
      <c r="AD314"/>
      <c r="AF314" s="735"/>
      <c r="AG314" s="412"/>
      <c r="AH314" s="412"/>
      <c r="AM314" s="116"/>
      <c r="AN314" s="116"/>
      <c r="AO314" s="116"/>
      <c r="AP314" s="116"/>
      <c r="AQ314" s="116"/>
    </row>
    <row r="315" spans="1:43" ht="16.5" thickBot="1" x14ac:dyDescent="0.3">
      <c r="A315" s="33">
        <f t="shared" si="35"/>
        <v>32</v>
      </c>
      <c r="B315" s="34">
        <v>43556</v>
      </c>
      <c r="C315" s="524">
        <v>43556.625</v>
      </c>
      <c r="D315" s="35">
        <v>43556.833333333336</v>
      </c>
      <c r="E315" s="35">
        <f t="shared" si="27"/>
        <v>43556.583333333336</v>
      </c>
      <c r="F315" s="35">
        <f t="shared" si="28"/>
        <v>43556.541666666664</v>
      </c>
      <c r="G315" s="35">
        <f t="shared" si="29"/>
        <v>43556.5</v>
      </c>
      <c r="H315" s="758">
        <v>32</v>
      </c>
      <c r="I315" s="525" t="s">
        <v>242</v>
      </c>
      <c r="J315" s="724" t="s">
        <v>7</v>
      </c>
      <c r="K315" s="712">
        <v>2</v>
      </c>
      <c r="L315" s="712">
        <v>0</v>
      </c>
      <c r="M315" s="762" t="s">
        <v>19</v>
      </c>
      <c r="N315" s="758"/>
      <c r="O315" s="120"/>
      <c r="P315" s="121"/>
      <c r="Q315" s="120"/>
      <c r="R315" s="710">
        <f t="shared" si="30"/>
        <v>3</v>
      </c>
      <c r="S315" s="711">
        <f t="shared" si="31"/>
        <v>1</v>
      </c>
      <c r="T315" s="136">
        <v>2.5740000662803655</v>
      </c>
      <c r="U315" s="137">
        <v>1.04</v>
      </c>
      <c r="V315" s="144">
        <v>0.68774840428043149</v>
      </c>
      <c r="W315" s="122">
        <v>0.16437832322947776</v>
      </c>
      <c r="X315" s="145">
        <v>0.13141361150254147</v>
      </c>
      <c r="Y315" s="148">
        <v>2</v>
      </c>
      <c r="Z315" s="705">
        <v>0</v>
      </c>
      <c r="AA315" s="151"/>
      <c r="AB315" s="123"/>
      <c r="AC315" s="116"/>
      <c r="AD315"/>
      <c r="AF315" s="735"/>
      <c r="AG315" s="412"/>
      <c r="AH315" s="412"/>
      <c r="AM315" s="116"/>
      <c r="AN315" s="116"/>
      <c r="AO315" s="116"/>
      <c r="AP315" s="116"/>
      <c r="AQ315" s="116"/>
    </row>
    <row r="316" spans="1:43" ht="16.5" thickBot="1" x14ac:dyDescent="0.3">
      <c r="A316" s="31">
        <f t="shared" si="35"/>
        <v>32</v>
      </c>
      <c r="B316" s="32">
        <v>43557</v>
      </c>
      <c r="C316" s="522">
        <v>43557.614583333336</v>
      </c>
      <c r="D316" s="28">
        <v>43557.822916666664</v>
      </c>
      <c r="E316" s="28">
        <f t="shared" si="27"/>
        <v>43557.572916666672</v>
      </c>
      <c r="F316" s="28">
        <f t="shared" si="28"/>
        <v>43557.53125</v>
      </c>
      <c r="G316" s="28">
        <f t="shared" si="29"/>
        <v>43557.489583333336</v>
      </c>
      <c r="H316" s="757">
        <v>33</v>
      </c>
      <c r="I316" s="523" t="s">
        <v>258</v>
      </c>
      <c r="J316" s="723" t="s">
        <v>21</v>
      </c>
      <c r="K316" s="702">
        <v>4</v>
      </c>
      <c r="L316" s="702">
        <v>1</v>
      </c>
      <c r="M316" s="761" t="s">
        <v>16</v>
      </c>
      <c r="N316" s="757"/>
      <c r="P316" s="110"/>
      <c r="R316" s="708">
        <f t="shared" si="30"/>
        <v>1</v>
      </c>
      <c r="S316" s="709">
        <f t="shared" si="31"/>
        <v>1</v>
      </c>
      <c r="T316" s="134">
        <v>1.3425714674336571</v>
      </c>
      <c r="U316" s="135">
        <v>0.96857142857142886</v>
      </c>
      <c r="V316" s="142">
        <v>0.45283562735802535</v>
      </c>
      <c r="W316" s="111">
        <v>0.27656640578360836</v>
      </c>
      <c r="X316" s="143">
        <v>0.2700420342438859</v>
      </c>
      <c r="Y316" s="147">
        <v>4</v>
      </c>
      <c r="Z316" s="704">
        <v>1</v>
      </c>
      <c r="AA316" s="150"/>
      <c r="AB316" s="119"/>
      <c r="AC316" s="116"/>
      <c r="AD316"/>
      <c r="AF316" s="735"/>
      <c r="AG316" s="412"/>
      <c r="AH316" s="412"/>
      <c r="AM316" s="116"/>
      <c r="AN316" s="116"/>
      <c r="AO316" s="116"/>
      <c r="AP316" s="116"/>
      <c r="AQ316" s="116"/>
    </row>
    <row r="317" spans="1:43" ht="16.5" thickBot="1" x14ac:dyDescent="0.3">
      <c r="A317" s="33">
        <f t="shared" si="35"/>
        <v>32</v>
      </c>
      <c r="B317" s="34">
        <v>43557</v>
      </c>
      <c r="C317" s="524">
        <v>43557.614583333336</v>
      </c>
      <c r="D317" s="35">
        <v>43557.822916666664</v>
      </c>
      <c r="E317" s="35">
        <f t="shared" si="27"/>
        <v>43557.572916666672</v>
      </c>
      <c r="F317" s="35">
        <f t="shared" si="28"/>
        <v>43557.53125</v>
      </c>
      <c r="G317" s="35">
        <f t="shared" si="29"/>
        <v>43557.489583333336</v>
      </c>
      <c r="H317" s="758">
        <v>33</v>
      </c>
      <c r="I317" s="525" t="s">
        <v>259</v>
      </c>
      <c r="J317" s="724" t="s">
        <v>365</v>
      </c>
      <c r="K317" s="712">
        <v>2</v>
      </c>
      <c r="L317" s="712">
        <v>1</v>
      </c>
      <c r="M317" s="762" t="s">
        <v>363</v>
      </c>
      <c r="N317" s="758"/>
      <c r="O317" s="120"/>
      <c r="P317" s="121"/>
      <c r="Q317" s="120"/>
      <c r="R317" s="710">
        <f t="shared" si="30"/>
        <v>0</v>
      </c>
      <c r="S317" s="711">
        <f t="shared" si="31"/>
        <v>1</v>
      </c>
      <c r="T317" s="136">
        <v>0.57257145730086734</v>
      </c>
      <c r="U317" s="137">
        <v>1.2685714285714289</v>
      </c>
      <c r="V317" s="144">
        <v>0.1678123146966958</v>
      </c>
      <c r="W317" s="122">
        <v>0.29655183910363397</v>
      </c>
      <c r="X317" s="145">
        <v>0.53528408552147833</v>
      </c>
      <c r="Y317" s="148">
        <v>2</v>
      </c>
      <c r="Z317" s="705">
        <v>1</v>
      </c>
      <c r="AA317" s="151"/>
      <c r="AB317" s="123"/>
      <c r="AC317" s="116"/>
      <c r="AD317"/>
      <c r="AF317" s="735"/>
      <c r="AG317" s="412"/>
      <c r="AH317" s="412"/>
      <c r="AM317" s="116"/>
      <c r="AN317" s="116"/>
      <c r="AO317" s="116"/>
      <c r="AP317" s="116"/>
      <c r="AQ317" s="116"/>
    </row>
    <row r="318" spans="1:43" ht="16.5" thickBot="1" x14ac:dyDescent="0.3">
      <c r="A318" s="740">
        <f t="shared" si="35"/>
        <v>32</v>
      </c>
      <c r="B318" s="741">
        <v>43558</v>
      </c>
      <c r="C318" s="701">
        <v>43558.614583333336</v>
      </c>
      <c r="D318" s="124">
        <v>43558.822916666664</v>
      </c>
      <c r="E318" s="124">
        <f t="shared" si="27"/>
        <v>43558.572916666672</v>
      </c>
      <c r="F318" s="124">
        <f t="shared" si="28"/>
        <v>43558.53125</v>
      </c>
      <c r="G318" s="124">
        <f t="shared" si="29"/>
        <v>43558.489583333336</v>
      </c>
      <c r="H318" s="755">
        <v>27</v>
      </c>
      <c r="I318" s="225" t="s">
        <v>209</v>
      </c>
      <c r="J318" s="717" t="s">
        <v>12</v>
      </c>
      <c r="K318" s="712">
        <v>3</v>
      </c>
      <c r="L318" s="712">
        <v>0</v>
      </c>
      <c r="M318" s="759" t="s">
        <v>9</v>
      </c>
      <c r="N318" s="755"/>
      <c r="O318" s="125"/>
      <c r="P318" s="742"/>
      <c r="Q318" s="125"/>
      <c r="R318" s="743">
        <f t="shared" si="30"/>
        <v>2</v>
      </c>
      <c r="S318" s="744">
        <f t="shared" si="31"/>
        <v>0</v>
      </c>
      <c r="T318" s="745">
        <v>1.4525714829308647</v>
      </c>
      <c r="U318" s="746">
        <v>0.61142857142857165</v>
      </c>
      <c r="V318" s="138">
        <v>0.57572174405195731</v>
      </c>
      <c r="W318" s="127">
        <v>0.26733677556516716</v>
      </c>
      <c r="X318" s="139">
        <v>0.15616767420977823</v>
      </c>
      <c r="Y318" s="130">
        <v>3</v>
      </c>
      <c r="Z318" s="131">
        <v>0</v>
      </c>
      <c r="AA318" s="747"/>
      <c r="AB318" s="748"/>
      <c r="AC318" s="116"/>
      <c r="AD318"/>
      <c r="AF318" s="735"/>
      <c r="AG318" s="412"/>
      <c r="AH318" s="412"/>
      <c r="AM318" s="116"/>
      <c r="AN318" s="116"/>
      <c r="AO318" s="116"/>
      <c r="AP318" s="116"/>
      <c r="AQ318" s="116"/>
    </row>
    <row r="319" spans="1:43" ht="16.5" thickBot="1" x14ac:dyDescent="0.3">
      <c r="A319" s="33">
        <f t="shared" si="35"/>
        <v>32</v>
      </c>
      <c r="B319" s="34">
        <v>43558</v>
      </c>
      <c r="C319" s="524">
        <v>43558.614583333336</v>
      </c>
      <c r="D319" s="35">
        <v>43558.822916666664</v>
      </c>
      <c r="E319" s="35">
        <f t="shared" si="27"/>
        <v>43558.572916666672</v>
      </c>
      <c r="F319" s="35">
        <f t="shared" si="28"/>
        <v>43558.53125</v>
      </c>
      <c r="G319" s="35">
        <f t="shared" si="29"/>
        <v>43558.489583333336</v>
      </c>
      <c r="H319" s="758">
        <v>33</v>
      </c>
      <c r="I319" s="525" t="s">
        <v>238</v>
      </c>
      <c r="J319" s="724" t="s">
        <v>367</v>
      </c>
      <c r="K319" s="753">
        <v>2</v>
      </c>
      <c r="L319" s="753">
        <v>0</v>
      </c>
      <c r="M319" s="762" t="s">
        <v>11</v>
      </c>
      <c r="N319" s="758"/>
      <c r="O319" s="120"/>
      <c r="P319" s="121"/>
      <c r="Q319" s="120"/>
      <c r="R319" s="710">
        <f t="shared" si="30"/>
        <v>3</v>
      </c>
      <c r="S319" s="711">
        <f t="shared" si="31"/>
        <v>0</v>
      </c>
      <c r="T319" s="136">
        <v>2.8054285995619628</v>
      </c>
      <c r="U319" s="137">
        <v>0.16857142857142882</v>
      </c>
      <c r="V319" s="144">
        <v>0.88537951203489196</v>
      </c>
      <c r="W319" s="122">
        <v>7.82754374062367E-2</v>
      </c>
      <c r="X319" s="145">
        <v>1.171280208662754E-2</v>
      </c>
      <c r="Y319" s="148">
        <v>2</v>
      </c>
      <c r="Z319" s="705">
        <v>0</v>
      </c>
      <c r="AA319" s="151"/>
      <c r="AB319" s="123"/>
      <c r="AC319" s="116"/>
      <c r="AD319"/>
      <c r="AF319" s="735"/>
      <c r="AG319" s="412"/>
      <c r="AH319" s="412"/>
      <c r="AM319" s="116"/>
      <c r="AN319" s="116"/>
      <c r="AO319" s="116"/>
      <c r="AP319" s="116"/>
      <c r="AQ319" s="116"/>
    </row>
    <row r="320" spans="1:43" ht="16.5" thickBot="1" x14ac:dyDescent="0.3">
      <c r="A320" s="29">
        <f t="shared" si="35"/>
        <v>32</v>
      </c>
      <c r="B320" s="30">
        <v>43558</v>
      </c>
      <c r="C320" s="520">
        <v>43558.614583333336</v>
      </c>
      <c r="D320" s="27">
        <v>43558.822916666664</v>
      </c>
      <c r="E320" s="27">
        <f t="shared" si="27"/>
        <v>43558.572916666672</v>
      </c>
      <c r="F320" s="27">
        <f t="shared" si="28"/>
        <v>43558.53125</v>
      </c>
      <c r="G320" s="27">
        <f t="shared" si="29"/>
        <v>43558.489583333336</v>
      </c>
      <c r="H320" s="756">
        <v>31</v>
      </c>
      <c r="I320" s="521" t="s">
        <v>254</v>
      </c>
      <c r="J320" s="722" t="s">
        <v>364</v>
      </c>
      <c r="K320" s="700">
        <v>2</v>
      </c>
      <c r="L320" s="700">
        <v>0</v>
      </c>
      <c r="M320" s="760" t="s">
        <v>13</v>
      </c>
      <c r="N320" s="756"/>
      <c r="O320" s="117"/>
      <c r="P320" s="128"/>
      <c r="Q320" s="117"/>
      <c r="R320" s="706">
        <f t="shared" si="30"/>
        <v>2</v>
      </c>
      <c r="S320" s="707">
        <f t="shared" si="31"/>
        <v>1</v>
      </c>
      <c r="T320" s="132">
        <v>1.782571463857378</v>
      </c>
      <c r="U320" s="133">
        <v>1.0114285714285713</v>
      </c>
      <c r="V320" s="140">
        <v>0.55225002459182793</v>
      </c>
      <c r="W320" s="118">
        <v>0.23235416497530834</v>
      </c>
      <c r="X320" s="141">
        <v>0.21287067819118868</v>
      </c>
      <c r="Y320" s="146">
        <v>2</v>
      </c>
      <c r="Z320" s="703">
        <v>0</v>
      </c>
      <c r="AA320" s="149"/>
      <c r="AB320" s="129"/>
      <c r="AC320" s="116"/>
      <c r="AD320"/>
      <c r="AF320" s="735"/>
      <c r="AG320" s="412"/>
      <c r="AH320" s="412"/>
      <c r="AM320" s="116"/>
      <c r="AN320" s="116"/>
      <c r="AO320" s="116"/>
      <c r="AP320" s="116"/>
      <c r="AQ320" s="116"/>
    </row>
    <row r="321" spans="1:43" ht="16.5" thickBot="1" x14ac:dyDescent="0.3">
      <c r="A321" s="31">
        <f t="shared" si="35"/>
        <v>33</v>
      </c>
      <c r="B321" s="32">
        <v>43560</v>
      </c>
      <c r="C321" s="522">
        <v>43560.625</v>
      </c>
      <c r="D321" s="28">
        <v>43560.833333333336</v>
      </c>
      <c r="E321" s="28">
        <f t="shared" si="27"/>
        <v>43560.583333333336</v>
      </c>
      <c r="F321" s="28">
        <f t="shared" si="28"/>
        <v>43560.541666666664</v>
      </c>
      <c r="G321" s="28">
        <f t="shared" si="29"/>
        <v>43560.5</v>
      </c>
      <c r="H321" s="757">
        <v>33</v>
      </c>
      <c r="I321" s="523" t="s">
        <v>256</v>
      </c>
      <c r="J321" s="723" t="s">
        <v>20</v>
      </c>
      <c r="K321" s="700">
        <v>1</v>
      </c>
      <c r="L321" s="700">
        <v>3</v>
      </c>
      <c r="M321" s="761" t="s">
        <v>15</v>
      </c>
      <c r="N321" s="757"/>
      <c r="P321" s="110"/>
      <c r="R321" s="708">
        <f t="shared" si="30"/>
        <v>1</v>
      </c>
      <c r="S321" s="709">
        <f t="shared" si="31"/>
        <v>2</v>
      </c>
      <c r="T321" s="134">
        <v>0.89114288676636588</v>
      </c>
      <c r="U321" s="135">
        <v>2.0542857142857147</v>
      </c>
      <c r="V321" s="142">
        <v>0.15387129606512526</v>
      </c>
      <c r="W321" s="111">
        <v>0.20295236917036888</v>
      </c>
      <c r="X321" s="143">
        <v>0.6379126323201959</v>
      </c>
      <c r="Y321" s="147">
        <v>1</v>
      </c>
      <c r="Z321" s="704">
        <v>3</v>
      </c>
      <c r="AA321" s="150"/>
      <c r="AB321" s="119"/>
      <c r="AC321" s="116"/>
      <c r="AD321"/>
      <c r="AF321" s="735"/>
      <c r="AG321" s="412"/>
      <c r="AH321" s="412"/>
      <c r="AM321" s="116"/>
      <c r="AN321" s="116"/>
      <c r="AO321" s="116"/>
      <c r="AP321" s="116"/>
      <c r="AQ321" s="116"/>
    </row>
    <row r="322" spans="1:43" ht="16.5" thickBot="1" x14ac:dyDescent="0.3">
      <c r="A322" s="31">
        <f t="shared" si="35"/>
        <v>33</v>
      </c>
      <c r="B322" s="32">
        <v>43561</v>
      </c>
      <c r="C322" s="522">
        <v>43561.416666666664</v>
      </c>
      <c r="D322" s="730">
        <v>43561.625</v>
      </c>
      <c r="E322" s="730">
        <f t="shared" ref="E322:E381" si="36">IF(ISBLANK(C322),"",C322-TIME(1,0,0))</f>
        <v>43561.375</v>
      </c>
      <c r="F322" s="730">
        <f t="shared" ref="F322:F381" si="37">IF(ISBLANK(C322),"",C322-TIME(2,0,0))</f>
        <v>43561.333333333328</v>
      </c>
      <c r="G322" s="730">
        <f t="shared" ref="G322:G381" si="38">IF(ISBLANK(C322),"",C322-TIME(3,0,0))</f>
        <v>43561.291666666664</v>
      </c>
      <c r="H322" s="757">
        <v>33</v>
      </c>
      <c r="I322" s="523" t="s">
        <v>435</v>
      </c>
      <c r="J322" s="723" t="s">
        <v>8</v>
      </c>
      <c r="K322" s="700">
        <v>1</v>
      </c>
      <c r="L322" s="700">
        <v>3</v>
      </c>
      <c r="M322" s="761" t="s">
        <v>10</v>
      </c>
      <c r="N322" s="757"/>
      <c r="O322" s="731"/>
      <c r="P322" s="732"/>
      <c r="Q322" s="731"/>
      <c r="R322" s="733">
        <f t="shared" ref="R322:R381" si="39">IF(T322-U322&gt;=0, INT(T322+0.55),IF((U322-T322)&gt;0.2,INT(T322+0.2),S322))</f>
        <v>2</v>
      </c>
      <c r="S322" s="709">
        <f t="shared" ref="S322:S381" si="40">IF(U322-T322&gt;0, INT(U322+0.55),IF((T322-U322)&gt;=0.2,INT(U322+0.2),R322))</f>
        <v>1</v>
      </c>
      <c r="T322" s="134">
        <v>2.1340000698566439</v>
      </c>
      <c r="U322" s="135">
        <v>1.6400000000000001</v>
      </c>
      <c r="V322" s="142">
        <v>0.4867850787786599</v>
      </c>
      <c r="W322" s="734">
        <v>0.20785784142518637</v>
      </c>
      <c r="X322" s="143">
        <v>0.29745837115785817</v>
      </c>
      <c r="Y322" s="147">
        <v>1</v>
      </c>
      <c r="Z322" s="704">
        <v>3</v>
      </c>
      <c r="AA322" s="150"/>
      <c r="AB322" s="119"/>
      <c r="AC322" s="116"/>
      <c r="AD322"/>
      <c r="AF322" s="735"/>
      <c r="AG322" s="412"/>
      <c r="AH322" s="412"/>
      <c r="AM322" s="116"/>
      <c r="AN322" s="116"/>
      <c r="AO322" s="116"/>
      <c r="AP322" s="116"/>
      <c r="AQ322" s="116"/>
    </row>
    <row r="323" spans="1:43" ht="16.5" thickBot="1" x14ac:dyDescent="0.3">
      <c r="A323" s="31">
        <f t="shared" si="35"/>
        <v>33</v>
      </c>
      <c r="B323" s="32">
        <v>43561</v>
      </c>
      <c r="C323" s="522">
        <v>43561.416666666664</v>
      </c>
      <c r="D323" s="730">
        <v>43561.625</v>
      </c>
      <c r="E323" s="730">
        <f t="shared" si="36"/>
        <v>43561.375</v>
      </c>
      <c r="F323" s="730">
        <f t="shared" si="37"/>
        <v>43561.333333333328</v>
      </c>
      <c r="G323" s="730">
        <f t="shared" si="38"/>
        <v>43561.291666666664</v>
      </c>
      <c r="H323" s="757">
        <v>33</v>
      </c>
      <c r="I323" s="523" t="s">
        <v>253</v>
      </c>
      <c r="J323" s="723" t="s">
        <v>17</v>
      </c>
      <c r="K323" s="700">
        <v>1</v>
      </c>
      <c r="L323" s="700">
        <v>4</v>
      </c>
      <c r="M323" s="761" t="s">
        <v>18</v>
      </c>
      <c r="N323" s="757"/>
      <c r="O323" s="731"/>
      <c r="P323" s="732"/>
      <c r="Q323" s="731"/>
      <c r="R323" s="733">
        <f t="shared" si="39"/>
        <v>1</v>
      </c>
      <c r="S323" s="709">
        <f t="shared" si="40"/>
        <v>2</v>
      </c>
      <c r="T323" s="134">
        <v>1.2540000114440915</v>
      </c>
      <c r="U323" s="135">
        <v>1.84</v>
      </c>
      <c r="V323" s="142">
        <v>0.26016703152874826</v>
      </c>
      <c r="W323" s="734">
        <v>0.22812457606885367</v>
      </c>
      <c r="X323" s="143">
        <v>0.50848642100845298</v>
      </c>
      <c r="Y323" s="147">
        <v>1</v>
      </c>
      <c r="Z323" s="704">
        <v>4</v>
      </c>
      <c r="AA323" s="150"/>
      <c r="AB323" s="119"/>
      <c r="AC323" s="116"/>
      <c r="AD323"/>
      <c r="AF323" s="735"/>
      <c r="AG323" s="412"/>
      <c r="AH323" s="412"/>
      <c r="AM323" s="116"/>
      <c r="AN323" s="116"/>
      <c r="AO323" s="116"/>
      <c r="AP323" s="116"/>
      <c r="AQ323" s="116"/>
    </row>
    <row r="324" spans="1:43" ht="16.5" thickBot="1" x14ac:dyDescent="0.3">
      <c r="A324" s="31">
        <f t="shared" si="35"/>
        <v>33</v>
      </c>
      <c r="B324" s="32">
        <v>43561</v>
      </c>
      <c r="C324" s="522">
        <v>43561.416666666664</v>
      </c>
      <c r="D324" s="730">
        <v>43561.625</v>
      </c>
      <c r="E324" s="730">
        <f t="shared" si="36"/>
        <v>43561.375</v>
      </c>
      <c r="F324" s="730">
        <f t="shared" si="37"/>
        <v>43561.333333333328</v>
      </c>
      <c r="G324" s="730">
        <f t="shared" si="38"/>
        <v>43561.291666666664</v>
      </c>
      <c r="H324" s="757">
        <v>33</v>
      </c>
      <c r="I324" s="523" t="s">
        <v>255</v>
      </c>
      <c r="J324" s="723" t="s">
        <v>19</v>
      </c>
      <c r="K324" s="700">
        <v>0</v>
      </c>
      <c r="L324" s="700">
        <v>1</v>
      </c>
      <c r="M324" s="761" t="s">
        <v>13</v>
      </c>
      <c r="N324" s="757"/>
      <c r="O324" s="731"/>
      <c r="P324" s="732"/>
      <c r="Q324" s="731"/>
      <c r="R324" s="733">
        <f t="shared" si="39"/>
        <v>1</v>
      </c>
      <c r="S324" s="709">
        <f t="shared" si="40"/>
        <v>1</v>
      </c>
      <c r="T324" s="134">
        <v>1.0782857412270137</v>
      </c>
      <c r="U324" s="135">
        <v>1.0685714285714287</v>
      </c>
      <c r="V324" s="142">
        <v>0.35453217390963121</v>
      </c>
      <c r="W324" s="734">
        <v>0.29561260013674479</v>
      </c>
      <c r="X324" s="143">
        <v>0.34959853134418012</v>
      </c>
      <c r="Y324" s="147">
        <v>0</v>
      </c>
      <c r="Z324" s="704">
        <v>1</v>
      </c>
      <c r="AA324" s="150"/>
      <c r="AB324" s="119"/>
      <c r="AC324" s="116"/>
      <c r="AD324"/>
      <c r="AF324" s="735"/>
      <c r="AG324" s="412"/>
      <c r="AH324" s="412"/>
      <c r="AM324" s="116"/>
      <c r="AN324" s="116"/>
      <c r="AO324" s="116"/>
      <c r="AP324" s="116"/>
      <c r="AQ324" s="116"/>
    </row>
    <row r="325" spans="1:43" ht="16.5" thickBot="1" x14ac:dyDescent="0.3">
      <c r="A325" s="31">
        <f t="shared" si="35"/>
        <v>33</v>
      </c>
      <c r="B325" s="32">
        <v>43562</v>
      </c>
      <c r="C325" s="522">
        <v>43562.378472222219</v>
      </c>
      <c r="D325" s="28">
        <v>43562.586805555555</v>
      </c>
      <c r="E325" s="28">
        <f t="shared" si="36"/>
        <v>43562.336805555555</v>
      </c>
      <c r="F325" s="28">
        <f t="shared" si="37"/>
        <v>43562.295138888883</v>
      </c>
      <c r="G325" s="28">
        <f t="shared" si="38"/>
        <v>43562.253472222219</v>
      </c>
      <c r="H325" s="757">
        <v>33</v>
      </c>
      <c r="I325" s="523" t="s">
        <v>252</v>
      </c>
      <c r="J325" s="723" t="s">
        <v>14</v>
      </c>
      <c r="K325" s="700">
        <v>1</v>
      </c>
      <c r="L325" s="700">
        <v>0</v>
      </c>
      <c r="M325" s="761" t="s">
        <v>7</v>
      </c>
      <c r="N325" s="757"/>
      <c r="P325" s="110"/>
      <c r="R325" s="708">
        <f t="shared" si="39"/>
        <v>1</v>
      </c>
      <c r="S325" s="709">
        <f t="shared" si="40"/>
        <v>2</v>
      </c>
      <c r="T325" s="134">
        <v>1.4740000424385074</v>
      </c>
      <c r="U325" s="135">
        <v>2.0971428571428574</v>
      </c>
      <c r="V325" s="142">
        <v>0.26903167521801258</v>
      </c>
      <c r="W325" s="111">
        <v>0.21037488713660829</v>
      </c>
      <c r="X325" s="143">
        <v>0.5139400357472742</v>
      </c>
      <c r="Y325" s="147">
        <v>1</v>
      </c>
      <c r="Z325" s="704">
        <v>0</v>
      </c>
      <c r="AA325" s="150"/>
      <c r="AB325" s="119"/>
      <c r="AC325" s="116"/>
      <c r="AD325"/>
      <c r="AF325" s="735"/>
      <c r="AG325" s="412"/>
      <c r="AH325" s="412"/>
      <c r="AM325" s="116"/>
      <c r="AN325" s="116"/>
      <c r="AO325" s="116"/>
      <c r="AP325" s="116"/>
      <c r="AQ325" s="116"/>
    </row>
    <row r="326" spans="1:43" ht="16.5" thickBot="1" x14ac:dyDescent="0.3">
      <c r="A326" s="33">
        <f t="shared" si="35"/>
        <v>33</v>
      </c>
      <c r="B326" s="34">
        <v>43563</v>
      </c>
      <c r="C326" s="524">
        <v>43563.625</v>
      </c>
      <c r="D326" s="35">
        <v>43563.833333333336</v>
      </c>
      <c r="E326" s="35">
        <f t="shared" si="36"/>
        <v>43563.583333333336</v>
      </c>
      <c r="F326" s="35">
        <f t="shared" si="37"/>
        <v>43563.541666666664</v>
      </c>
      <c r="G326" s="35">
        <f t="shared" si="38"/>
        <v>43563.5</v>
      </c>
      <c r="H326" s="758">
        <v>33</v>
      </c>
      <c r="I326" s="525" t="s">
        <v>251</v>
      </c>
      <c r="J326" s="724" t="s">
        <v>12</v>
      </c>
      <c r="K326" s="712">
        <v>2</v>
      </c>
      <c r="L326" s="712">
        <v>0</v>
      </c>
      <c r="M326" s="762" t="s">
        <v>366</v>
      </c>
      <c r="N326" s="758"/>
      <c r="O326" s="120"/>
      <c r="P326" s="121"/>
      <c r="Q326" s="120"/>
      <c r="R326" s="710">
        <f t="shared" si="39"/>
        <v>2</v>
      </c>
      <c r="S326" s="711">
        <f t="shared" si="40"/>
        <v>1</v>
      </c>
      <c r="T326" s="136">
        <v>1.6282857531479427</v>
      </c>
      <c r="U326" s="137">
        <v>1.24</v>
      </c>
      <c r="V326" s="144">
        <v>0.4630571433171824</v>
      </c>
      <c r="W326" s="122">
        <v>0.24412113595991627</v>
      </c>
      <c r="X326" s="145">
        <v>0.291042834974858</v>
      </c>
      <c r="Y326" s="148">
        <v>2</v>
      </c>
      <c r="Z326" s="705">
        <v>0</v>
      </c>
      <c r="AA326" s="151"/>
      <c r="AB326" s="123"/>
      <c r="AC326" s="116"/>
      <c r="AD326"/>
      <c r="AF326" s="735"/>
      <c r="AG326" s="412"/>
      <c r="AH326" s="412"/>
      <c r="AM326" s="116"/>
      <c r="AN326" s="116"/>
      <c r="AO326" s="116"/>
      <c r="AP326" s="116"/>
      <c r="AQ326" s="116"/>
    </row>
    <row r="327" spans="1:43" ht="16.5" thickBot="1" x14ac:dyDescent="0.3">
      <c r="A327" s="29">
        <f t="shared" si="35"/>
        <v>34</v>
      </c>
      <c r="B327" s="30">
        <v>43567</v>
      </c>
      <c r="C327" s="520">
        <v>43567.625</v>
      </c>
      <c r="D327" s="27">
        <v>43567.833333333336</v>
      </c>
      <c r="E327" s="27">
        <f t="shared" si="36"/>
        <v>43567.583333333336</v>
      </c>
      <c r="F327" s="27">
        <f t="shared" si="37"/>
        <v>43567.541666666664</v>
      </c>
      <c r="G327" s="27">
        <f t="shared" si="38"/>
        <v>43567.5</v>
      </c>
      <c r="H327" s="756">
        <v>34</v>
      </c>
      <c r="I327" s="521" t="s">
        <v>263</v>
      </c>
      <c r="J327" s="722" t="s">
        <v>18</v>
      </c>
      <c r="K327" s="700">
        <v>0</v>
      </c>
      <c r="L327" s="700">
        <v>1</v>
      </c>
      <c r="M327" s="760" t="s">
        <v>19</v>
      </c>
      <c r="N327" s="756"/>
      <c r="O327" s="117"/>
      <c r="P327" s="128"/>
      <c r="Q327" s="117"/>
      <c r="R327" s="706">
        <f t="shared" si="39"/>
        <v>1</v>
      </c>
      <c r="S327" s="707">
        <f t="shared" si="40"/>
        <v>1</v>
      </c>
      <c r="T327" s="132">
        <v>1.4411428822960168</v>
      </c>
      <c r="U327" s="133">
        <v>1.097142857142857</v>
      </c>
      <c r="V327" s="140">
        <v>0.44885157465104542</v>
      </c>
      <c r="W327" s="118">
        <v>0.26287889877784693</v>
      </c>
      <c r="X327" s="141">
        <v>0.28738730939777707</v>
      </c>
      <c r="Y327" s="146">
        <v>0</v>
      </c>
      <c r="Z327" s="703">
        <v>1</v>
      </c>
      <c r="AA327" s="149"/>
      <c r="AB327" s="129"/>
      <c r="AC327" s="116"/>
      <c r="AD327"/>
      <c r="AF327" s="735"/>
      <c r="AG327" s="412"/>
      <c r="AH327" s="412"/>
      <c r="AM327" s="116"/>
      <c r="AN327" s="116"/>
      <c r="AO327" s="116"/>
      <c r="AP327" s="116"/>
      <c r="AQ327" s="116"/>
    </row>
    <row r="328" spans="1:43" ht="16.5" thickBot="1" x14ac:dyDescent="0.3">
      <c r="A328" s="31">
        <f t="shared" si="35"/>
        <v>34</v>
      </c>
      <c r="B328" s="32">
        <v>43568</v>
      </c>
      <c r="C328" s="522">
        <v>43568.3125</v>
      </c>
      <c r="D328" s="28">
        <v>43568.520833333336</v>
      </c>
      <c r="E328" s="28">
        <f t="shared" si="36"/>
        <v>43568.270833333336</v>
      </c>
      <c r="F328" s="28">
        <f t="shared" si="37"/>
        <v>43568.229166666664</v>
      </c>
      <c r="G328" s="28">
        <f t="shared" si="38"/>
        <v>43568.1875</v>
      </c>
      <c r="H328" s="757">
        <v>34</v>
      </c>
      <c r="I328" s="523" t="s">
        <v>267</v>
      </c>
      <c r="J328" s="723" t="s">
        <v>364</v>
      </c>
      <c r="K328" s="700">
        <v>4</v>
      </c>
      <c r="L328" s="700">
        <v>0</v>
      </c>
      <c r="M328" s="761" t="s">
        <v>17</v>
      </c>
      <c r="N328" s="757"/>
      <c r="O328" s="731"/>
      <c r="P328" s="732"/>
      <c r="Q328" s="731"/>
      <c r="R328" s="733">
        <f t="shared" si="39"/>
        <v>3</v>
      </c>
      <c r="S328" s="709">
        <f t="shared" si="40"/>
        <v>1</v>
      </c>
      <c r="T328" s="134">
        <v>3.0140001282691973</v>
      </c>
      <c r="U328" s="135">
        <v>0.94000000000000006</v>
      </c>
      <c r="V328" s="142">
        <v>0.75398709871275937</v>
      </c>
      <c r="W328" s="734">
        <v>0.1265178951335868</v>
      </c>
      <c r="X328" s="143">
        <v>8.5220883694118954E-2</v>
      </c>
      <c r="Y328" s="147">
        <v>4</v>
      </c>
      <c r="Z328" s="704">
        <v>0</v>
      </c>
      <c r="AA328" s="150"/>
      <c r="AB328" s="119"/>
      <c r="AC328" s="116"/>
      <c r="AD328"/>
      <c r="AF328" s="735"/>
      <c r="AG328" s="412"/>
      <c r="AH328" s="412"/>
      <c r="AM328" s="116"/>
      <c r="AN328" s="116"/>
      <c r="AO328" s="116"/>
      <c r="AP328" s="116"/>
      <c r="AQ328" s="116"/>
    </row>
    <row r="329" spans="1:43" ht="16.5" thickBot="1" x14ac:dyDescent="0.3">
      <c r="A329" s="31">
        <f t="shared" si="35"/>
        <v>34</v>
      </c>
      <c r="B329" s="32">
        <v>43568</v>
      </c>
      <c r="C329" s="522">
        <v>43568.416666666664</v>
      </c>
      <c r="D329" s="730">
        <v>43568.625</v>
      </c>
      <c r="E329" s="730">
        <f t="shared" si="36"/>
        <v>43568.375</v>
      </c>
      <c r="F329" s="730">
        <f t="shared" si="37"/>
        <v>43568.333333333328</v>
      </c>
      <c r="G329" s="730">
        <f t="shared" si="38"/>
        <v>43568.291666666664</v>
      </c>
      <c r="H329" s="757">
        <v>34</v>
      </c>
      <c r="I329" s="523" t="s">
        <v>262</v>
      </c>
      <c r="J329" s="723" t="s">
        <v>9</v>
      </c>
      <c r="K329" s="700">
        <v>0</v>
      </c>
      <c r="L329" s="700">
        <v>5</v>
      </c>
      <c r="M329" s="761" t="s">
        <v>8</v>
      </c>
      <c r="N329" s="757"/>
      <c r="P329" s="110"/>
      <c r="R329" s="708">
        <f t="shared" si="39"/>
        <v>2</v>
      </c>
      <c r="S329" s="709">
        <f t="shared" si="40"/>
        <v>2</v>
      </c>
      <c r="T329" s="134">
        <v>1.8040000233650206</v>
      </c>
      <c r="U329" s="135">
        <v>1.7400000000000002</v>
      </c>
      <c r="V329" s="142">
        <v>0.39987686111980747</v>
      </c>
      <c r="W329" s="111">
        <v>0.22114983587706236</v>
      </c>
      <c r="X329" s="143">
        <v>0.37424529127904055</v>
      </c>
      <c r="Y329" s="147">
        <v>0</v>
      </c>
      <c r="Z329" s="704">
        <v>5</v>
      </c>
      <c r="AA329" s="150"/>
      <c r="AB329" s="119"/>
      <c r="AC329" s="116"/>
      <c r="AD329"/>
      <c r="AF329" s="735"/>
      <c r="AG329" s="412"/>
      <c r="AH329" s="412"/>
      <c r="AM329" s="116"/>
      <c r="AN329" s="116"/>
      <c r="AO329" s="116"/>
      <c r="AP329" s="116"/>
      <c r="AQ329" s="116"/>
    </row>
    <row r="330" spans="1:43" ht="16.5" thickBot="1" x14ac:dyDescent="0.3">
      <c r="A330" s="31">
        <f t="shared" si="35"/>
        <v>34</v>
      </c>
      <c r="B330" s="32">
        <v>43568</v>
      </c>
      <c r="C330" s="522">
        <v>43568.416666666664</v>
      </c>
      <c r="D330" s="28">
        <v>43568.625</v>
      </c>
      <c r="E330" s="28">
        <f t="shared" si="36"/>
        <v>43568.375</v>
      </c>
      <c r="F330" s="28">
        <f t="shared" si="37"/>
        <v>43568.333333333328</v>
      </c>
      <c r="G330" s="28">
        <f t="shared" si="38"/>
        <v>43568.291666666664</v>
      </c>
      <c r="H330" s="757">
        <v>34</v>
      </c>
      <c r="I330" s="523" t="s">
        <v>260</v>
      </c>
      <c r="J330" s="723" t="s">
        <v>10</v>
      </c>
      <c r="K330" s="700">
        <v>2</v>
      </c>
      <c r="L330" s="700">
        <v>0</v>
      </c>
      <c r="M330" s="761" t="s">
        <v>11</v>
      </c>
      <c r="N330" s="757"/>
      <c r="P330" s="110"/>
      <c r="R330" s="708">
        <f t="shared" si="39"/>
        <v>2</v>
      </c>
      <c r="S330" s="709">
        <f t="shared" si="40"/>
        <v>1</v>
      </c>
      <c r="T330" s="134">
        <v>1.9140000388622285</v>
      </c>
      <c r="U330" s="135">
        <v>1.5400000000000003</v>
      </c>
      <c r="V330" s="142">
        <v>0.4628778216523225</v>
      </c>
      <c r="W330" s="111">
        <v>0.22065899827532351</v>
      </c>
      <c r="X330" s="143">
        <v>0.31180609041401958</v>
      </c>
      <c r="Y330" s="147">
        <v>2</v>
      </c>
      <c r="Z330" s="704">
        <v>0</v>
      </c>
      <c r="AA330" s="150"/>
      <c r="AB330" s="119"/>
      <c r="AC330" s="116"/>
      <c r="AD330"/>
      <c r="AF330" s="735"/>
      <c r="AG330" s="412"/>
      <c r="AH330" s="412"/>
      <c r="AM330" s="116"/>
      <c r="AN330" s="116"/>
      <c r="AO330" s="116"/>
      <c r="AP330" s="116"/>
      <c r="AQ330" s="116"/>
    </row>
    <row r="331" spans="1:43" ht="16.5" thickBot="1" x14ac:dyDescent="0.3">
      <c r="A331" s="31">
        <f t="shared" si="35"/>
        <v>34</v>
      </c>
      <c r="B331" s="32">
        <v>43568</v>
      </c>
      <c r="C331" s="522">
        <v>43568.416666666664</v>
      </c>
      <c r="D331" s="28">
        <v>43568.625</v>
      </c>
      <c r="E331" s="28">
        <f t="shared" si="36"/>
        <v>43568.375</v>
      </c>
      <c r="F331" s="28">
        <f t="shared" si="37"/>
        <v>43568.333333333328</v>
      </c>
      <c r="G331" s="28">
        <f t="shared" si="38"/>
        <v>43568.291666666664</v>
      </c>
      <c r="H331" s="757">
        <v>34</v>
      </c>
      <c r="I331" s="523" t="s">
        <v>266</v>
      </c>
      <c r="J331" s="723" t="s">
        <v>16</v>
      </c>
      <c r="K331" s="700">
        <v>2</v>
      </c>
      <c r="L331" s="700">
        <v>0</v>
      </c>
      <c r="M331" s="761" t="s">
        <v>14</v>
      </c>
      <c r="N331" s="757"/>
      <c r="O331" s="731"/>
      <c r="P331" s="732"/>
      <c r="Q331" s="731"/>
      <c r="R331" s="733">
        <f t="shared" si="39"/>
        <v>1</v>
      </c>
      <c r="S331" s="709">
        <f t="shared" si="40"/>
        <v>2</v>
      </c>
      <c r="T331" s="134">
        <v>1.3640000269412995</v>
      </c>
      <c r="U331" s="135">
        <v>1.7971428571428576</v>
      </c>
      <c r="V331" s="142">
        <v>0.29198417645458374</v>
      </c>
      <c r="W331" s="734">
        <v>0.23019043015371582</v>
      </c>
      <c r="X331" s="143">
        <v>0.4747447277801693</v>
      </c>
      <c r="Y331" s="147">
        <v>2</v>
      </c>
      <c r="Z331" s="704">
        <v>0</v>
      </c>
      <c r="AA331" s="150"/>
      <c r="AB331" s="119"/>
      <c r="AC331" s="116"/>
      <c r="AD331"/>
      <c r="AF331" s="735"/>
      <c r="AG331" s="412"/>
      <c r="AH331" s="412"/>
      <c r="AM331" s="116"/>
      <c r="AN331" s="116"/>
      <c r="AO331" s="116"/>
      <c r="AP331" s="116"/>
      <c r="AQ331" s="116"/>
    </row>
    <row r="332" spans="1:43" ht="16.5" thickBot="1" x14ac:dyDescent="0.3">
      <c r="A332" s="31">
        <f t="shared" si="35"/>
        <v>34</v>
      </c>
      <c r="B332" s="32">
        <v>43568</v>
      </c>
      <c r="C332" s="522">
        <v>43568.416666666664</v>
      </c>
      <c r="D332" s="730">
        <v>43568.625</v>
      </c>
      <c r="E332" s="730">
        <f t="shared" si="36"/>
        <v>43568.375</v>
      </c>
      <c r="F332" s="730">
        <f t="shared" si="37"/>
        <v>43568.333333333328</v>
      </c>
      <c r="G332" s="730">
        <f t="shared" si="38"/>
        <v>43568.291666666664</v>
      </c>
      <c r="H332" s="757">
        <v>34</v>
      </c>
      <c r="I332" s="523" t="s">
        <v>416</v>
      </c>
      <c r="J332" s="723" t="s">
        <v>20</v>
      </c>
      <c r="K332" s="700">
        <v>3</v>
      </c>
      <c r="L332" s="700">
        <v>1</v>
      </c>
      <c r="M332" s="761" t="s">
        <v>365</v>
      </c>
      <c r="N332" s="757"/>
      <c r="O332" s="731"/>
      <c r="P332" s="732"/>
      <c r="Q332" s="731"/>
      <c r="R332" s="733">
        <f t="shared" si="39"/>
        <v>2</v>
      </c>
      <c r="S332" s="709">
        <f t="shared" si="40"/>
        <v>2</v>
      </c>
      <c r="T332" s="134">
        <v>1.5840000251531601</v>
      </c>
      <c r="U332" s="135">
        <v>1.44</v>
      </c>
      <c r="V332" s="142">
        <v>0.40965442349428643</v>
      </c>
      <c r="W332" s="734">
        <v>0.24122661267188211</v>
      </c>
      <c r="X332" s="143">
        <v>0.34712529779191342</v>
      </c>
      <c r="Y332" s="147">
        <v>3</v>
      </c>
      <c r="Z332" s="704">
        <v>1</v>
      </c>
      <c r="AA332" s="150"/>
      <c r="AB332" s="119"/>
      <c r="AC332" s="116"/>
      <c r="AD332"/>
      <c r="AF332" s="735"/>
      <c r="AG332" s="412"/>
      <c r="AH332" s="412"/>
      <c r="AM332" s="116"/>
      <c r="AN332" s="116"/>
      <c r="AO332" s="116"/>
      <c r="AP332" s="116"/>
      <c r="AQ332" s="116"/>
    </row>
    <row r="333" spans="1:43" ht="16.5" thickBot="1" x14ac:dyDescent="0.3">
      <c r="A333" s="31">
        <f t="shared" si="35"/>
        <v>34</v>
      </c>
      <c r="B333" s="32">
        <v>43568</v>
      </c>
      <c r="C333" s="522">
        <v>43568.520833333336</v>
      </c>
      <c r="D333" s="730">
        <v>43568.729166666664</v>
      </c>
      <c r="E333" s="730">
        <f t="shared" si="36"/>
        <v>43568.479166666672</v>
      </c>
      <c r="F333" s="730">
        <f t="shared" si="37"/>
        <v>43568.4375</v>
      </c>
      <c r="G333" s="730">
        <f t="shared" si="38"/>
        <v>43568.395833333336</v>
      </c>
      <c r="H333" s="757">
        <v>34</v>
      </c>
      <c r="I333" s="523" t="s">
        <v>265</v>
      </c>
      <c r="J333" s="723" t="s">
        <v>363</v>
      </c>
      <c r="K333" s="700">
        <v>2</v>
      </c>
      <c r="L333" s="700">
        <v>1</v>
      </c>
      <c r="M333" s="761" t="s">
        <v>366</v>
      </c>
      <c r="N333" s="757"/>
      <c r="P333" s="110"/>
      <c r="R333" s="708">
        <f t="shared" si="39"/>
        <v>2</v>
      </c>
      <c r="S333" s="709">
        <f t="shared" si="40"/>
        <v>1</v>
      </c>
      <c r="T333" s="134">
        <v>2.0240000543594365</v>
      </c>
      <c r="U333" s="135">
        <v>0.85428571428571443</v>
      </c>
      <c r="V333" s="142">
        <v>0.64111295111242295</v>
      </c>
      <c r="W333" s="111">
        <v>0.20449758293490247</v>
      </c>
      <c r="X333" s="143">
        <v>0.14952875237653729</v>
      </c>
      <c r="Y333" s="147">
        <v>2</v>
      </c>
      <c r="Z333" s="704">
        <v>1</v>
      </c>
      <c r="AA333" s="150"/>
      <c r="AB333" s="119"/>
      <c r="AC333" s="116"/>
      <c r="AD333"/>
      <c r="AF333" s="735"/>
      <c r="AG333" s="412"/>
      <c r="AH333" s="412"/>
      <c r="AM333" s="116"/>
      <c r="AN333" s="116"/>
      <c r="AO333" s="116"/>
      <c r="AP333" s="116"/>
      <c r="AQ333" s="116"/>
    </row>
    <row r="334" spans="1:43" ht="16.5" thickBot="1" x14ac:dyDescent="0.3">
      <c r="A334" s="31">
        <f t="shared" si="35"/>
        <v>34</v>
      </c>
      <c r="B334" s="32">
        <v>43569</v>
      </c>
      <c r="C334" s="522">
        <v>43569.378472222219</v>
      </c>
      <c r="D334" s="28">
        <v>43569.586805555555</v>
      </c>
      <c r="E334" s="28">
        <f t="shared" si="36"/>
        <v>43569.336805555555</v>
      </c>
      <c r="F334" s="28">
        <f t="shared" si="37"/>
        <v>43569.295138888883</v>
      </c>
      <c r="G334" s="28">
        <f t="shared" si="38"/>
        <v>43569.253472222219</v>
      </c>
      <c r="H334" s="757">
        <v>34</v>
      </c>
      <c r="I334" s="523" t="s">
        <v>261</v>
      </c>
      <c r="J334" s="723" t="s">
        <v>13</v>
      </c>
      <c r="K334" s="700">
        <v>1</v>
      </c>
      <c r="L334" s="700">
        <v>3</v>
      </c>
      <c r="M334" s="761" t="s">
        <v>367</v>
      </c>
      <c r="N334" s="757"/>
      <c r="P334" s="110"/>
      <c r="R334" s="708">
        <f t="shared" si="39"/>
        <v>1</v>
      </c>
      <c r="S334" s="709">
        <f t="shared" si="40"/>
        <v>3</v>
      </c>
      <c r="T334" s="134">
        <v>1.2540000114440915</v>
      </c>
      <c r="U334" s="135">
        <v>2.54</v>
      </c>
      <c r="V334" s="142">
        <v>0.17093125146109078</v>
      </c>
      <c r="W334" s="111">
        <v>0.17604984305434876</v>
      </c>
      <c r="X334" s="143">
        <v>0.63736553082948255</v>
      </c>
      <c r="Y334" s="147">
        <v>1</v>
      </c>
      <c r="Z334" s="704">
        <v>3</v>
      </c>
      <c r="AA334" s="150"/>
      <c r="AB334" s="119"/>
      <c r="AC334" s="116"/>
      <c r="AD334"/>
      <c r="AF334" s="735"/>
      <c r="AG334" s="412"/>
      <c r="AH334" s="412"/>
      <c r="AM334" s="116"/>
      <c r="AN334" s="116"/>
      <c r="AO334" s="116"/>
      <c r="AP334" s="116"/>
      <c r="AQ334" s="116"/>
    </row>
    <row r="335" spans="1:43" ht="16.5" thickBot="1" x14ac:dyDescent="0.3">
      <c r="A335" s="31">
        <f t="shared" si="35"/>
        <v>34</v>
      </c>
      <c r="B335" s="32">
        <v>43569</v>
      </c>
      <c r="C335" s="522">
        <v>43569.479166666664</v>
      </c>
      <c r="D335" s="28">
        <v>43569.6875</v>
      </c>
      <c r="E335" s="28">
        <f t="shared" si="36"/>
        <v>43569.4375</v>
      </c>
      <c r="F335" s="28">
        <f t="shared" si="37"/>
        <v>43569.395833333328</v>
      </c>
      <c r="G335" s="28">
        <f t="shared" si="38"/>
        <v>43569.354166666664</v>
      </c>
      <c r="H335" s="757">
        <v>34</v>
      </c>
      <c r="I335" s="523" t="s">
        <v>264</v>
      </c>
      <c r="J335" s="723" t="s">
        <v>15</v>
      </c>
      <c r="K335" s="700">
        <v>2</v>
      </c>
      <c r="L335" s="700">
        <v>0</v>
      </c>
      <c r="M335" s="761" t="s">
        <v>12</v>
      </c>
      <c r="N335" s="757"/>
      <c r="P335" s="110"/>
      <c r="R335" s="708">
        <f t="shared" si="39"/>
        <v>2</v>
      </c>
      <c r="S335" s="709">
        <f t="shared" si="40"/>
        <v>1</v>
      </c>
      <c r="T335" s="134">
        <v>2.2440000197887415</v>
      </c>
      <c r="U335" s="135">
        <v>1.097142857142857</v>
      </c>
      <c r="V335" s="142">
        <v>0.62420828794035366</v>
      </c>
      <c r="W335" s="111">
        <v>0.19334838497061108</v>
      </c>
      <c r="X335" s="143">
        <v>0.17403935268728479</v>
      </c>
      <c r="Y335" s="147">
        <v>2</v>
      </c>
      <c r="Z335" s="704">
        <v>0</v>
      </c>
      <c r="AA335" s="150"/>
      <c r="AB335" s="119"/>
      <c r="AC335" s="116"/>
      <c r="AD335"/>
      <c r="AF335" s="735"/>
      <c r="AG335" s="412"/>
      <c r="AH335" s="412"/>
      <c r="AM335" s="116"/>
      <c r="AN335" s="116"/>
      <c r="AO335" s="116"/>
      <c r="AP335" s="116"/>
      <c r="AQ335" s="116"/>
    </row>
    <row r="336" spans="1:43" ht="16.5" thickBot="1" x14ac:dyDescent="0.3">
      <c r="A336" s="33">
        <f t="shared" si="35"/>
        <v>34</v>
      </c>
      <c r="B336" s="34">
        <v>43570</v>
      </c>
      <c r="C336" s="524">
        <v>43570.625</v>
      </c>
      <c r="D336" s="35">
        <v>43570.833333333336</v>
      </c>
      <c r="E336" s="35">
        <f t="shared" si="36"/>
        <v>43570.583333333336</v>
      </c>
      <c r="F336" s="35">
        <f t="shared" si="37"/>
        <v>43570.541666666664</v>
      </c>
      <c r="G336" s="35">
        <f t="shared" si="38"/>
        <v>43570.5</v>
      </c>
      <c r="H336" s="758">
        <v>34</v>
      </c>
      <c r="I336" s="525" t="s">
        <v>268</v>
      </c>
      <c r="J336" s="724" t="s">
        <v>21</v>
      </c>
      <c r="K336" s="712">
        <v>0</v>
      </c>
      <c r="L336" s="712">
        <v>1</v>
      </c>
      <c r="M336" s="762" t="s">
        <v>7</v>
      </c>
      <c r="N336" s="758"/>
      <c r="O336" s="120"/>
      <c r="P336" s="121"/>
      <c r="Q336" s="120"/>
      <c r="R336" s="710">
        <f t="shared" si="39"/>
        <v>1</v>
      </c>
      <c r="S336" s="711">
        <f t="shared" si="40"/>
        <v>2</v>
      </c>
      <c r="T336" s="136">
        <v>1.4740000424385074</v>
      </c>
      <c r="U336" s="137">
        <v>2.3400000000000003</v>
      </c>
      <c r="V336" s="144">
        <v>0.23501743203155326</v>
      </c>
      <c r="W336" s="122">
        <v>0.19514115888835717</v>
      </c>
      <c r="X336" s="145">
        <v>0.55879890617381089</v>
      </c>
      <c r="Y336" s="148">
        <v>0</v>
      </c>
      <c r="Z336" s="705">
        <v>1</v>
      </c>
      <c r="AA336" s="151"/>
      <c r="AB336" s="123"/>
      <c r="AC336" s="116"/>
      <c r="AD336"/>
      <c r="AF336" s="735"/>
      <c r="AG336" s="412"/>
      <c r="AH336" s="412"/>
      <c r="AM336" s="116"/>
      <c r="AN336" s="116"/>
      <c r="AO336" s="116"/>
      <c r="AP336" s="116"/>
      <c r="AQ336" s="116"/>
    </row>
    <row r="337" spans="1:43" ht="16.5" thickBot="1" x14ac:dyDescent="0.3">
      <c r="A337" s="740">
        <f t="shared" si="35"/>
        <v>34</v>
      </c>
      <c r="B337" s="741">
        <v>43571</v>
      </c>
      <c r="C337" s="701">
        <v>43571.614583333336</v>
      </c>
      <c r="D337" s="124">
        <v>43571.822916666664</v>
      </c>
      <c r="E337" s="124">
        <f t="shared" si="36"/>
        <v>43571.572916666672</v>
      </c>
      <c r="F337" s="124">
        <f t="shared" si="37"/>
        <v>43571.53125</v>
      </c>
      <c r="G337" s="124">
        <f t="shared" si="38"/>
        <v>43571.489583333336</v>
      </c>
      <c r="H337" s="755">
        <v>31</v>
      </c>
      <c r="I337" s="225" t="s">
        <v>233</v>
      </c>
      <c r="J337" s="717" t="s">
        <v>9</v>
      </c>
      <c r="K337" s="712">
        <v>0</v>
      </c>
      <c r="L337" s="712">
        <v>2</v>
      </c>
      <c r="M337" s="759" t="s">
        <v>11</v>
      </c>
      <c r="N337" s="755"/>
      <c r="O337" s="125"/>
      <c r="P337" s="742"/>
      <c r="Q337" s="125"/>
      <c r="R337" s="743">
        <f t="shared" si="39"/>
        <v>1</v>
      </c>
      <c r="S337" s="744">
        <f t="shared" si="40"/>
        <v>1</v>
      </c>
      <c r="T337" s="745">
        <v>1.232571451936449</v>
      </c>
      <c r="U337" s="746">
        <v>0.86857142857142899</v>
      </c>
      <c r="V337" s="138">
        <v>0.44612974946071005</v>
      </c>
      <c r="W337" s="127">
        <v>0.29277383945848134</v>
      </c>
      <c r="X337" s="139">
        <v>0.26076711511584921</v>
      </c>
      <c r="Y337" s="130">
        <v>0</v>
      </c>
      <c r="Z337" s="131">
        <v>2</v>
      </c>
      <c r="AA337" s="747"/>
      <c r="AB337" s="748"/>
      <c r="AC337" s="116"/>
      <c r="AD337"/>
      <c r="AF337" s="735"/>
      <c r="AG337" s="412"/>
      <c r="AH337" s="412"/>
      <c r="AM337" s="116"/>
      <c r="AN337" s="116"/>
      <c r="AO337" s="116"/>
      <c r="AP337" s="116"/>
      <c r="AQ337" s="116"/>
    </row>
    <row r="338" spans="1:43" ht="16.5" thickBot="1" x14ac:dyDescent="0.3">
      <c r="A338" s="31">
        <f t="shared" si="35"/>
        <v>35</v>
      </c>
      <c r="B338" s="32">
        <v>43575</v>
      </c>
      <c r="C338" s="522">
        <v>43575.3125</v>
      </c>
      <c r="D338" s="28">
        <v>43575.520833333336</v>
      </c>
      <c r="E338" s="28">
        <f t="shared" si="36"/>
        <v>43575.270833333336</v>
      </c>
      <c r="F338" s="28">
        <f t="shared" si="37"/>
        <v>43575.229166666664</v>
      </c>
      <c r="G338" s="28">
        <f t="shared" si="38"/>
        <v>43575.1875</v>
      </c>
      <c r="H338" s="757">
        <v>35</v>
      </c>
      <c r="I338" s="523" t="s">
        <v>274</v>
      </c>
      <c r="J338" s="723" t="s">
        <v>367</v>
      </c>
      <c r="K338" s="702">
        <v>1</v>
      </c>
      <c r="L338" s="702">
        <v>0</v>
      </c>
      <c r="M338" s="761" t="s">
        <v>364</v>
      </c>
      <c r="N338" s="757"/>
      <c r="P338" s="110"/>
      <c r="R338" s="708">
        <f t="shared" si="39"/>
        <v>2</v>
      </c>
      <c r="S338" s="709">
        <f t="shared" si="40"/>
        <v>1</v>
      </c>
      <c r="T338" s="134">
        <v>2.4311429234232227</v>
      </c>
      <c r="U338" s="135">
        <v>1.6400000000000001</v>
      </c>
      <c r="V338" s="142">
        <v>0.54019410246951516</v>
      </c>
      <c r="W338" s="111">
        <v>0.19170177022502541</v>
      </c>
      <c r="X338" s="143">
        <v>0.25422692743735087</v>
      </c>
      <c r="Y338" s="147">
        <v>1</v>
      </c>
      <c r="Z338" s="704">
        <v>0</v>
      </c>
      <c r="AA338" s="150"/>
      <c r="AB338" s="119"/>
      <c r="AC338" s="116"/>
      <c r="AD338"/>
      <c r="AF338" s="735"/>
      <c r="AG338" s="412"/>
      <c r="AH338" s="412"/>
      <c r="AM338" s="116"/>
      <c r="AN338" s="116"/>
      <c r="AO338" s="116"/>
      <c r="AP338" s="116"/>
      <c r="AQ338" s="116"/>
    </row>
    <row r="339" spans="1:43" ht="16.5" thickBot="1" x14ac:dyDescent="0.3">
      <c r="A339" s="31">
        <f t="shared" si="35"/>
        <v>35</v>
      </c>
      <c r="B339" s="32">
        <v>43575</v>
      </c>
      <c r="C339" s="522">
        <v>43575.416666666664</v>
      </c>
      <c r="D339" s="28">
        <v>43575.625</v>
      </c>
      <c r="E339" s="28">
        <f t="shared" si="36"/>
        <v>43575.375</v>
      </c>
      <c r="F339" s="28">
        <f t="shared" si="37"/>
        <v>43575.333333333328</v>
      </c>
      <c r="G339" s="28">
        <f t="shared" si="38"/>
        <v>43575.291666666664</v>
      </c>
      <c r="H339" s="757">
        <v>35</v>
      </c>
      <c r="I339" s="523" t="s">
        <v>436</v>
      </c>
      <c r="J339" s="723" t="s">
        <v>8</v>
      </c>
      <c r="K339" s="700">
        <v>0</v>
      </c>
      <c r="L339" s="700">
        <v>1</v>
      </c>
      <c r="M339" s="761" t="s">
        <v>16</v>
      </c>
      <c r="N339" s="757"/>
      <c r="P339" s="110"/>
      <c r="R339" s="708">
        <f t="shared" si="39"/>
        <v>2</v>
      </c>
      <c r="S339" s="709">
        <f t="shared" si="40"/>
        <v>1</v>
      </c>
      <c r="T339" s="134">
        <v>2.2440000197887415</v>
      </c>
      <c r="U339" s="135">
        <v>1.6400000000000001</v>
      </c>
      <c r="V339" s="142">
        <v>0.50744673043742128</v>
      </c>
      <c r="W339" s="111">
        <v>0.20199578845428803</v>
      </c>
      <c r="X339" s="143">
        <v>0.28077691708999469</v>
      </c>
      <c r="Y339" s="147">
        <v>0</v>
      </c>
      <c r="Z339" s="704">
        <v>1</v>
      </c>
      <c r="AA339" s="150"/>
      <c r="AB339" s="119"/>
      <c r="AC339" s="116"/>
      <c r="AD339"/>
      <c r="AF339" s="735"/>
      <c r="AG339" s="412"/>
      <c r="AH339" s="412"/>
      <c r="AM339" s="116"/>
      <c r="AN339" s="116"/>
      <c r="AO339" s="116"/>
      <c r="AP339" s="116"/>
      <c r="AQ339" s="116"/>
    </row>
    <row r="340" spans="1:43" ht="16.5" thickBot="1" x14ac:dyDescent="0.3">
      <c r="A340" s="31">
        <f t="shared" si="35"/>
        <v>35</v>
      </c>
      <c r="B340" s="32">
        <v>43575</v>
      </c>
      <c r="C340" s="522">
        <v>43575.416666666664</v>
      </c>
      <c r="D340" s="28">
        <v>43575.625</v>
      </c>
      <c r="E340" s="28">
        <f t="shared" si="36"/>
        <v>43575.375</v>
      </c>
      <c r="F340" s="28">
        <f t="shared" si="37"/>
        <v>43575.333333333328</v>
      </c>
      <c r="G340" s="28">
        <f t="shared" si="38"/>
        <v>43575.291666666664</v>
      </c>
      <c r="H340" s="757">
        <v>35</v>
      </c>
      <c r="I340" s="523" t="s">
        <v>273</v>
      </c>
      <c r="J340" s="723" t="s">
        <v>17</v>
      </c>
      <c r="K340" s="700">
        <v>1</v>
      </c>
      <c r="L340" s="700">
        <v>2</v>
      </c>
      <c r="M340" s="761" t="s">
        <v>21</v>
      </c>
      <c r="N340" s="757"/>
      <c r="P340" s="110"/>
      <c r="R340" s="708">
        <f t="shared" si="39"/>
        <v>1</v>
      </c>
      <c r="S340" s="709">
        <f t="shared" si="40"/>
        <v>2</v>
      </c>
      <c r="T340" s="134">
        <v>1.3640000269412995</v>
      </c>
      <c r="U340" s="135">
        <v>1.8542857142857145</v>
      </c>
      <c r="V340" s="142">
        <v>0.28272756798487436</v>
      </c>
      <c r="W340" s="111">
        <v>0.22640134401690953</v>
      </c>
      <c r="X340" s="143">
        <v>0.48731694544501269</v>
      </c>
      <c r="Y340" s="147">
        <v>1</v>
      </c>
      <c r="Z340" s="704">
        <v>2</v>
      </c>
      <c r="AA340" s="150"/>
      <c r="AB340" s="119"/>
      <c r="AC340" s="116"/>
      <c r="AD340"/>
      <c r="AF340" s="735"/>
      <c r="AG340" s="412"/>
      <c r="AH340" s="412"/>
      <c r="AM340" s="116"/>
      <c r="AN340" s="116"/>
      <c r="AO340" s="116"/>
      <c r="AP340" s="116"/>
      <c r="AQ340" s="116"/>
    </row>
    <row r="341" spans="1:43" ht="16.5" thickBot="1" x14ac:dyDescent="0.3">
      <c r="A341" s="31">
        <f t="shared" si="35"/>
        <v>35</v>
      </c>
      <c r="B341" s="32">
        <v>43575</v>
      </c>
      <c r="C341" s="522">
        <v>43575.416666666664</v>
      </c>
      <c r="D341" s="28">
        <v>43575.625</v>
      </c>
      <c r="E341" s="28">
        <f t="shared" si="36"/>
        <v>43575.375</v>
      </c>
      <c r="F341" s="28">
        <f t="shared" si="37"/>
        <v>43575.333333333328</v>
      </c>
      <c r="G341" s="28">
        <f t="shared" si="38"/>
        <v>43575.291666666664</v>
      </c>
      <c r="H341" s="757">
        <v>35</v>
      </c>
      <c r="I341" s="523" t="s">
        <v>275</v>
      </c>
      <c r="J341" s="723" t="s">
        <v>366</v>
      </c>
      <c r="K341" s="700">
        <v>2</v>
      </c>
      <c r="L341" s="700">
        <v>2</v>
      </c>
      <c r="M341" s="761" t="s">
        <v>18</v>
      </c>
      <c r="N341" s="757"/>
      <c r="P341" s="110"/>
      <c r="R341" s="708">
        <f t="shared" si="39"/>
        <v>2</v>
      </c>
      <c r="S341" s="709">
        <f t="shared" si="40"/>
        <v>1</v>
      </c>
      <c r="T341" s="134">
        <v>1.6940000406503677</v>
      </c>
      <c r="U341" s="135">
        <v>1.44</v>
      </c>
      <c r="V341" s="142">
        <v>0.4352766037871314</v>
      </c>
      <c r="W341" s="111">
        <v>0.23504924324242818</v>
      </c>
      <c r="X341" s="143">
        <v>0.32710442822034957</v>
      </c>
      <c r="Y341" s="147">
        <v>2</v>
      </c>
      <c r="Z341" s="704">
        <v>2</v>
      </c>
      <c r="AA341" s="150"/>
      <c r="AB341" s="119"/>
      <c r="AC341" s="116"/>
      <c r="AD341"/>
      <c r="AF341" s="735"/>
      <c r="AG341" s="412"/>
      <c r="AH341" s="412"/>
      <c r="AM341" s="116"/>
      <c r="AN341" s="116"/>
      <c r="AO341" s="116"/>
      <c r="AP341" s="116"/>
      <c r="AQ341" s="116"/>
    </row>
    <row r="342" spans="1:43" ht="16.5" thickBot="1" x14ac:dyDescent="0.3">
      <c r="A342" s="31">
        <f t="shared" si="35"/>
        <v>35</v>
      </c>
      <c r="B342" s="32">
        <v>43575</v>
      </c>
      <c r="C342" s="522">
        <v>43575.416666666664</v>
      </c>
      <c r="D342" s="28">
        <v>43575.625</v>
      </c>
      <c r="E342" s="28">
        <f t="shared" si="36"/>
        <v>43575.375</v>
      </c>
      <c r="F342" s="28">
        <f t="shared" si="37"/>
        <v>43575.333333333328</v>
      </c>
      <c r="G342" s="28">
        <f t="shared" si="38"/>
        <v>43575.291666666664</v>
      </c>
      <c r="H342" s="757">
        <v>35</v>
      </c>
      <c r="I342" s="523" t="s">
        <v>276</v>
      </c>
      <c r="J342" s="723" t="s">
        <v>365</v>
      </c>
      <c r="K342" s="700">
        <v>0</v>
      </c>
      <c r="L342" s="700">
        <v>0</v>
      </c>
      <c r="M342" s="761" t="s">
        <v>9</v>
      </c>
      <c r="N342" s="757"/>
      <c r="P342" s="110"/>
      <c r="R342" s="708">
        <f t="shared" si="39"/>
        <v>2</v>
      </c>
      <c r="S342" s="709">
        <f t="shared" si="40"/>
        <v>1</v>
      </c>
      <c r="T342" s="134">
        <v>1.8040000233650204</v>
      </c>
      <c r="U342" s="135">
        <v>0.81142857142857161</v>
      </c>
      <c r="V342" s="142">
        <v>0.6067227972138326</v>
      </c>
      <c r="W342" s="111">
        <v>0.22636402163509994</v>
      </c>
      <c r="X342" s="143">
        <v>0.16428972263936775</v>
      </c>
      <c r="Y342" s="147">
        <v>0</v>
      </c>
      <c r="Z342" s="704">
        <v>0</v>
      </c>
      <c r="AA342" s="150"/>
      <c r="AB342" s="119"/>
      <c r="AC342" s="116"/>
      <c r="AD342"/>
      <c r="AF342" s="735"/>
      <c r="AG342" s="412"/>
      <c r="AH342" s="412"/>
      <c r="AM342" s="116"/>
      <c r="AN342" s="116"/>
      <c r="AO342" s="116"/>
      <c r="AP342" s="116"/>
      <c r="AQ342" s="116"/>
    </row>
    <row r="343" spans="1:43" ht="16.5" thickBot="1" x14ac:dyDescent="0.3">
      <c r="A343" s="31">
        <f t="shared" si="35"/>
        <v>35</v>
      </c>
      <c r="B343" s="32">
        <v>43575</v>
      </c>
      <c r="C343" s="522">
        <v>43575.520833333336</v>
      </c>
      <c r="D343" s="28">
        <v>43575.729166666664</v>
      </c>
      <c r="E343" s="28">
        <f t="shared" si="36"/>
        <v>43575.479166666672</v>
      </c>
      <c r="F343" s="28">
        <f t="shared" si="37"/>
        <v>43575.4375</v>
      </c>
      <c r="G343" s="28">
        <f t="shared" si="38"/>
        <v>43575.395833333336</v>
      </c>
      <c r="H343" s="757">
        <v>35</v>
      </c>
      <c r="I343" s="523" t="s">
        <v>277</v>
      </c>
      <c r="J343" s="723" t="s">
        <v>19</v>
      </c>
      <c r="K343" s="700">
        <v>3</v>
      </c>
      <c r="L343" s="700">
        <v>1</v>
      </c>
      <c r="M343" s="761" t="s">
        <v>20</v>
      </c>
      <c r="N343" s="757"/>
      <c r="P343" s="110"/>
      <c r="R343" s="708">
        <f t="shared" si="39"/>
        <v>1</v>
      </c>
      <c r="S343" s="709">
        <f t="shared" si="40"/>
        <v>1</v>
      </c>
      <c r="T343" s="134">
        <v>1.3640000269412995</v>
      </c>
      <c r="U343" s="135">
        <v>1.4400000000000002</v>
      </c>
      <c r="V343" s="142">
        <v>0.3560503754940999</v>
      </c>
      <c r="W343" s="111">
        <v>0.25239062976004439</v>
      </c>
      <c r="X343" s="143">
        <v>0.39029210989870061</v>
      </c>
      <c r="Y343" s="147">
        <v>3</v>
      </c>
      <c r="Z343" s="704">
        <v>1</v>
      </c>
      <c r="AA343" s="150"/>
      <c r="AB343" s="119"/>
      <c r="AC343" s="116"/>
      <c r="AD343"/>
      <c r="AF343" s="735"/>
      <c r="AG343" s="412"/>
      <c r="AH343" s="412"/>
      <c r="AM343" s="116"/>
      <c r="AN343" s="116"/>
      <c r="AO343" s="116"/>
      <c r="AP343" s="116"/>
      <c r="AQ343" s="116"/>
    </row>
    <row r="344" spans="1:43" ht="16.5" thickBot="1" x14ac:dyDescent="0.3">
      <c r="A344" s="31">
        <f t="shared" si="35"/>
        <v>35</v>
      </c>
      <c r="B344" s="32">
        <v>43576</v>
      </c>
      <c r="C344" s="522">
        <v>43576.354166666664</v>
      </c>
      <c r="D344" s="730">
        <v>43576.5625</v>
      </c>
      <c r="E344" s="730">
        <f t="shared" si="36"/>
        <v>43576.3125</v>
      </c>
      <c r="F344" s="730">
        <f t="shared" si="37"/>
        <v>43576.270833333328</v>
      </c>
      <c r="G344" s="730">
        <f t="shared" si="38"/>
        <v>43576.229166666664</v>
      </c>
      <c r="H344" s="757">
        <v>35</v>
      </c>
      <c r="I344" s="523" t="s">
        <v>272</v>
      </c>
      <c r="J344" s="723" t="s">
        <v>14</v>
      </c>
      <c r="K344" s="700">
        <v>4</v>
      </c>
      <c r="L344" s="700">
        <v>0</v>
      </c>
      <c r="M344" s="761" t="s">
        <v>363</v>
      </c>
      <c r="N344" s="757"/>
      <c r="O344" s="731"/>
      <c r="P344" s="732"/>
      <c r="Q344" s="731"/>
      <c r="R344" s="733">
        <f t="shared" si="39"/>
        <v>1</v>
      </c>
      <c r="S344" s="709">
        <f t="shared" si="40"/>
        <v>2</v>
      </c>
      <c r="T344" s="134">
        <v>1.1440000287294387</v>
      </c>
      <c r="U344" s="135">
        <v>1.6400000000000003</v>
      </c>
      <c r="V344" s="142">
        <v>0.26574060403258426</v>
      </c>
      <c r="W344" s="734">
        <v>0.24486532418868145</v>
      </c>
      <c r="X344" s="143">
        <v>0.4876712299821796</v>
      </c>
      <c r="Y344" s="147">
        <v>4</v>
      </c>
      <c r="Z344" s="704">
        <v>0</v>
      </c>
      <c r="AA344" s="150"/>
      <c r="AB344" s="119"/>
      <c r="AC344" s="116"/>
      <c r="AD344"/>
      <c r="AF344" s="735"/>
      <c r="AG344" s="412"/>
      <c r="AH344" s="412"/>
      <c r="AM344" s="116"/>
      <c r="AN344" s="116"/>
      <c r="AO344" s="116"/>
      <c r="AP344" s="116"/>
      <c r="AQ344" s="116"/>
    </row>
    <row r="345" spans="1:43" ht="16.5" thickBot="1" x14ac:dyDescent="0.3">
      <c r="A345" s="31">
        <f t="shared" si="35"/>
        <v>35</v>
      </c>
      <c r="B345" s="32">
        <v>43576</v>
      </c>
      <c r="C345" s="522">
        <v>43576.458333333336</v>
      </c>
      <c r="D345" s="730">
        <v>43576.666666666664</v>
      </c>
      <c r="E345" s="730">
        <f t="shared" si="36"/>
        <v>43576.416666666672</v>
      </c>
      <c r="F345" s="730">
        <f t="shared" si="37"/>
        <v>43576.375</v>
      </c>
      <c r="G345" s="730">
        <f t="shared" si="38"/>
        <v>43576.333333333336</v>
      </c>
      <c r="H345" s="757">
        <v>35</v>
      </c>
      <c r="I345" s="523" t="s">
        <v>269</v>
      </c>
      <c r="J345" s="723" t="s">
        <v>7</v>
      </c>
      <c r="K345" s="700">
        <v>2</v>
      </c>
      <c r="L345" s="700">
        <v>3</v>
      </c>
      <c r="M345" s="761" t="s">
        <v>13</v>
      </c>
      <c r="N345" s="757"/>
      <c r="O345" s="731"/>
      <c r="P345" s="732"/>
      <c r="Q345" s="731"/>
      <c r="R345" s="733">
        <f t="shared" si="39"/>
        <v>2</v>
      </c>
      <c r="S345" s="709">
        <f t="shared" si="40"/>
        <v>1</v>
      </c>
      <c r="T345" s="134">
        <v>2.3211429079260144</v>
      </c>
      <c r="U345" s="135">
        <v>1.44</v>
      </c>
      <c r="V345" s="142">
        <v>0.56266717028771529</v>
      </c>
      <c r="W345" s="734">
        <v>0.19584951730619729</v>
      </c>
      <c r="X345" s="143">
        <v>0.23095280427075787</v>
      </c>
      <c r="Y345" s="147">
        <v>2</v>
      </c>
      <c r="Z345" s="704">
        <v>3</v>
      </c>
      <c r="AA345" s="150"/>
      <c r="AB345" s="119"/>
      <c r="AC345" s="116"/>
      <c r="AD345"/>
      <c r="AF345" s="735"/>
      <c r="AG345" s="412"/>
      <c r="AH345" s="412"/>
      <c r="AM345" s="116"/>
      <c r="AN345" s="116"/>
      <c r="AO345" s="116"/>
      <c r="AP345" s="116"/>
      <c r="AQ345" s="116"/>
    </row>
    <row r="346" spans="1:43" ht="16.5" thickBot="1" x14ac:dyDescent="0.3">
      <c r="A346" s="31">
        <f t="shared" si="35"/>
        <v>35</v>
      </c>
      <c r="B346" s="32">
        <v>43576</v>
      </c>
      <c r="C346" s="522">
        <v>43576.458333333336</v>
      </c>
      <c r="D346" s="730">
        <v>43576.666666666664</v>
      </c>
      <c r="E346" s="730">
        <f t="shared" si="36"/>
        <v>43576.416666666672</v>
      </c>
      <c r="F346" s="730">
        <f t="shared" si="37"/>
        <v>43576.375</v>
      </c>
      <c r="G346" s="730">
        <f t="shared" si="38"/>
        <v>43576.333333333336</v>
      </c>
      <c r="H346" s="757">
        <v>35</v>
      </c>
      <c r="I346" s="523" t="s">
        <v>270</v>
      </c>
      <c r="J346" s="723" t="s">
        <v>11</v>
      </c>
      <c r="K346" s="700">
        <v>0</v>
      </c>
      <c r="L346" s="700">
        <v>2</v>
      </c>
      <c r="M346" s="761" t="s">
        <v>15</v>
      </c>
      <c r="N346" s="757"/>
      <c r="O346" s="731"/>
      <c r="P346" s="732"/>
      <c r="Q346" s="731"/>
      <c r="R346" s="733">
        <f t="shared" si="39"/>
        <v>0</v>
      </c>
      <c r="S346" s="709">
        <f t="shared" si="40"/>
        <v>3</v>
      </c>
      <c r="T346" s="134">
        <v>0.52828572930608475</v>
      </c>
      <c r="U346" s="135">
        <v>2.74</v>
      </c>
      <c r="V346" s="142">
        <v>4.8532084575586998E-2</v>
      </c>
      <c r="W346" s="734">
        <v>0.11663805920073377</v>
      </c>
      <c r="X346" s="143">
        <v>0.81277689236935258</v>
      </c>
      <c r="Y346" s="147">
        <v>0</v>
      </c>
      <c r="Z346" s="704">
        <v>2</v>
      </c>
      <c r="AA346" s="150"/>
      <c r="AB346" s="119"/>
      <c r="AC346" s="116"/>
      <c r="AD346"/>
      <c r="AF346" s="735"/>
      <c r="AG346" s="412"/>
      <c r="AH346" s="412"/>
      <c r="AM346" s="116"/>
      <c r="AN346" s="116"/>
      <c r="AO346" s="116"/>
      <c r="AP346" s="116"/>
      <c r="AQ346" s="116"/>
    </row>
    <row r="347" spans="1:43" ht="16.5" thickBot="1" x14ac:dyDescent="0.3">
      <c r="A347" s="33">
        <f t="shared" si="35"/>
        <v>35</v>
      </c>
      <c r="B347" s="34">
        <v>43577</v>
      </c>
      <c r="C347" s="524">
        <v>43577.625</v>
      </c>
      <c r="D347" s="35">
        <v>43577.833333333336</v>
      </c>
      <c r="E347" s="35">
        <f t="shared" si="36"/>
        <v>43577.583333333336</v>
      </c>
      <c r="F347" s="35">
        <f t="shared" si="37"/>
        <v>43577.541666666664</v>
      </c>
      <c r="G347" s="35">
        <f t="shared" si="38"/>
        <v>43577.5</v>
      </c>
      <c r="H347" s="758">
        <v>35</v>
      </c>
      <c r="I347" s="525" t="s">
        <v>271</v>
      </c>
      <c r="J347" s="724" t="s">
        <v>12</v>
      </c>
      <c r="K347" s="712">
        <v>2</v>
      </c>
      <c r="L347" s="712">
        <v>2</v>
      </c>
      <c r="M347" s="762" t="s">
        <v>10</v>
      </c>
      <c r="N347" s="758"/>
      <c r="O347" s="120"/>
      <c r="P347" s="121"/>
      <c r="Q347" s="120"/>
      <c r="R347" s="710">
        <f t="shared" si="39"/>
        <v>2</v>
      </c>
      <c r="S347" s="711">
        <f t="shared" si="40"/>
        <v>1</v>
      </c>
      <c r="T347" s="136">
        <v>2.2440000197887411</v>
      </c>
      <c r="U347" s="137">
        <v>1.04</v>
      </c>
      <c r="V347" s="144">
        <v>0.63722081252031959</v>
      </c>
      <c r="W347" s="122">
        <v>0.19132772988983918</v>
      </c>
      <c r="X347" s="145">
        <v>0.16308782185204593</v>
      </c>
      <c r="Y347" s="148">
        <v>2</v>
      </c>
      <c r="Z347" s="705">
        <v>2</v>
      </c>
      <c r="AA347" s="151"/>
      <c r="AB347" s="123"/>
      <c r="AC347" s="116"/>
      <c r="AD347"/>
      <c r="AF347" s="735"/>
      <c r="AG347" s="412"/>
      <c r="AH347" s="412"/>
      <c r="AM347" s="116"/>
      <c r="AN347" s="116"/>
      <c r="AO347" s="116"/>
      <c r="AP347" s="116"/>
      <c r="AQ347" s="116"/>
    </row>
    <row r="348" spans="1:43" ht="16.5" thickBot="1" x14ac:dyDescent="0.3">
      <c r="A348" s="33">
        <f t="shared" si="35"/>
        <v>35</v>
      </c>
      <c r="B348" s="34">
        <v>43578</v>
      </c>
      <c r="C348" s="524">
        <v>43578.614583333336</v>
      </c>
      <c r="D348" s="35">
        <v>43578.822916666664</v>
      </c>
      <c r="E348" s="35">
        <f t="shared" si="36"/>
        <v>43578.572916666672</v>
      </c>
      <c r="F348" s="35">
        <f t="shared" si="37"/>
        <v>43578.53125</v>
      </c>
      <c r="G348" s="35">
        <f t="shared" si="38"/>
        <v>43578.489583333336</v>
      </c>
      <c r="H348" s="758">
        <v>33</v>
      </c>
      <c r="I348" s="525" t="s">
        <v>239</v>
      </c>
      <c r="J348" s="724" t="s">
        <v>364</v>
      </c>
      <c r="K348" s="753">
        <v>1</v>
      </c>
      <c r="L348" s="753">
        <v>0</v>
      </c>
      <c r="M348" s="762" t="s">
        <v>9</v>
      </c>
      <c r="N348" s="758"/>
      <c r="O348" s="120"/>
      <c r="P348" s="121"/>
      <c r="Q348" s="120"/>
      <c r="R348" s="710">
        <f t="shared" si="39"/>
        <v>2</v>
      </c>
      <c r="S348" s="711">
        <f t="shared" si="40"/>
        <v>0</v>
      </c>
      <c r="T348" s="136">
        <v>1.8925714793545858</v>
      </c>
      <c r="U348" s="137">
        <v>0.46857142857142864</v>
      </c>
      <c r="V348" s="144">
        <v>0.71526448049868541</v>
      </c>
      <c r="W348" s="122">
        <v>0.19842339539696588</v>
      </c>
      <c r="X348" s="145">
        <v>8.2937352316746593E-2</v>
      </c>
      <c r="Y348" s="148">
        <v>1</v>
      </c>
      <c r="Z348" s="705">
        <v>0</v>
      </c>
      <c r="AA348" s="151"/>
      <c r="AB348" s="123"/>
      <c r="AC348" s="116"/>
      <c r="AD348"/>
      <c r="AF348" s="735"/>
      <c r="AG348" s="412"/>
      <c r="AH348" s="412"/>
      <c r="AM348" s="116"/>
      <c r="AN348" s="116"/>
      <c r="AO348" s="116"/>
      <c r="AP348" s="116"/>
      <c r="AQ348" s="116"/>
    </row>
    <row r="349" spans="1:43" ht="16.5" thickBot="1" x14ac:dyDescent="0.3">
      <c r="A349" s="740">
        <f t="shared" si="35"/>
        <v>35</v>
      </c>
      <c r="B349" s="741">
        <v>43578</v>
      </c>
      <c r="C349" s="701">
        <v>43578.614583333336</v>
      </c>
      <c r="D349" s="124">
        <v>43578.822916666664</v>
      </c>
      <c r="E349" s="124">
        <f t="shared" si="36"/>
        <v>43578.572916666672</v>
      </c>
      <c r="F349" s="124">
        <f t="shared" si="37"/>
        <v>43578.53125</v>
      </c>
      <c r="G349" s="124">
        <f t="shared" si="38"/>
        <v>43578.489583333336</v>
      </c>
      <c r="H349" s="755">
        <v>31</v>
      </c>
      <c r="I349" s="225" t="s">
        <v>257</v>
      </c>
      <c r="J349" s="717" t="s">
        <v>21</v>
      </c>
      <c r="K349" s="712">
        <v>1</v>
      </c>
      <c r="L349" s="712">
        <v>1</v>
      </c>
      <c r="M349" s="759" t="s">
        <v>20</v>
      </c>
      <c r="N349" s="755"/>
      <c r="O349" s="125"/>
      <c r="P349" s="742"/>
      <c r="Q349" s="125"/>
      <c r="R349" s="743">
        <f t="shared" si="39"/>
        <v>1</v>
      </c>
      <c r="S349" s="744">
        <f t="shared" si="40"/>
        <v>1</v>
      </c>
      <c r="T349" s="745">
        <v>1.1225714692217963</v>
      </c>
      <c r="U349" s="746">
        <v>0.96857142857142886</v>
      </c>
      <c r="V349" s="138">
        <v>0.38982393881975819</v>
      </c>
      <c r="W349" s="127">
        <v>0.29911457606387637</v>
      </c>
      <c r="X349" s="139">
        <v>0.31082483289734558</v>
      </c>
      <c r="Y349" s="130">
        <v>1</v>
      </c>
      <c r="Z349" s="131">
        <v>1</v>
      </c>
      <c r="AA349" s="747"/>
      <c r="AB349" s="748"/>
      <c r="AC349" s="116"/>
      <c r="AD349"/>
      <c r="AF349" s="735"/>
      <c r="AG349" s="412"/>
      <c r="AH349" s="412"/>
      <c r="AM349" s="116"/>
      <c r="AN349" s="116"/>
      <c r="AO349" s="116"/>
      <c r="AP349" s="116"/>
      <c r="AQ349" s="116"/>
    </row>
    <row r="350" spans="1:43" ht="16.5" thickBot="1" x14ac:dyDescent="0.3">
      <c r="A350" s="31">
        <f t="shared" si="35"/>
        <v>35</v>
      </c>
      <c r="B350" s="32">
        <v>43579</v>
      </c>
      <c r="C350" s="522">
        <v>43579.614583333336</v>
      </c>
      <c r="D350" s="730">
        <v>43579.822916666664</v>
      </c>
      <c r="E350" s="730">
        <f t="shared" si="36"/>
        <v>43579.572916666672</v>
      </c>
      <c r="F350" s="730">
        <f t="shared" si="37"/>
        <v>43579.53125</v>
      </c>
      <c r="G350" s="730">
        <f t="shared" si="38"/>
        <v>43579.489583333336</v>
      </c>
      <c r="H350" s="757">
        <v>31</v>
      </c>
      <c r="I350" s="523" t="s">
        <v>241</v>
      </c>
      <c r="J350" s="723" t="s">
        <v>365</v>
      </c>
      <c r="K350" s="702">
        <v>3</v>
      </c>
      <c r="L350" s="702">
        <v>1</v>
      </c>
      <c r="M350" s="761" t="s">
        <v>7</v>
      </c>
      <c r="N350" s="757"/>
      <c r="P350" s="110"/>
      <c r="R350" s="708">
        <f t="shared" si="39"/>
        <v>1</v>
      </c>
      <c r="S350" s="709">
        <f t="shared" si="40"/>
        <v>2</v>
      </c>
      <c r="T350" s="134">
        <v>0.82542858287266285</v>
      </c>
      <c r="U350" s="135">
        <v>1.6685714285714288</v>
      </c>
      <c r="V350" s="142">
        <v>0.18393908820441585</v>
      </c>
      <c r="W350" s="111">
        <v>0.24201363807184081</v>
      </c>
      <c r="X350" s="143">
        <v>0.57233193887678269</v>
      </c>
      <c r="Y350" s="147">
        <v>3</v>
      </c>
      <c r="Z350" s="704">
        <v>1</v>
      </c>
      <c r="AA350" s="150"/>
      <c r="AB350" s="119"/>
      <c r="AC350" s="116"/>
      <c r="AD350"/>
      <c r="AF350" s="735"/>
      <c r="AG350" s="412"/>
      <c r="AH350" s="412"/>
      <c r="AM350" s="116"/>
      <c r="AN350" s="116"/>
      <c r="AO350" s="116"/>
      <c r="AP350" s="116"/>
      <c r="AQ350" s="116"/>
    </row>
    <row r="351" spans="1:43" ht="16.5" thickBot="1" x14ac:dyDescent="0.3">
      <c r="A351" s="33">
        <f t="shared" si="35"/>
        <v>35</v>
      </c>
      <c r="B351" s="34">
        <v>43579</v>
      </c>
      <c r="C351" s="524">
        <v>43579.625</v>
      </c>
      <c r="D351" s="35">
        <v>43579.833333333336</v>
      </c>
      <c r="E351" s="35">
        <f t="shared" si="36"/>
        <v>43579.583333333336</v>
      </c>
      <c r="F351" s="35">
        <f t="shared" si="37"/>
        <v>43579.541666666664</v>
      </c>
      <c r="G351" s="35">
        <f t="shared" si="38"/>
        <v>43579.5</v>
      </c>
      <c r="H351" s="758">
        <v>31</v>
      </c>
      <c r="I351" s="525" t="s">
        <v>237</v>
      </c>
      <c r="J351" s="724" t="s">
        <v>363</v>
      </c>
      <c r="K351" s="712">
        <v>0</v>
      </c>
      <c r="L351" s="712">
        <v>2</v>
      </c>
      <c r="M351" s="762" t="s">
        <v>367</v>
      </c>
      <c r="N351" s="758"/>
      <c r="O351" s="120"/>
      <c r="P351" s="121"/>
      <c r="Q351" s="120"/>
      <c r="R351" s="710">
        <f t="shared" si="39"/>
        <v>1</v>
      </c>
      <c r="S351" s="711">
        <f t="shared" si="40"/>
        <v>2</v>
      </c>
      <c r="T351" s="136">
        <v>0.90257147100993596</v>
      </c>
      <c r="U351" s="137">
        <v>1.8114285714285716</v>
      </c>
      <c r="V351" s="144">
        <v>0.18408419386906502</v>
      </c>
      <c r="W351" s="122">
        <v>0.22783062420201083</v>
      </c>
      <c r="X351" s="145">
        <v>0.58538123385394836</v>
      </c>
      <c r="Y351" s="148">
        <v>0</v>
      </c>
      <c r="Z351" s="705">
        <v>2</v>
      </c>
      <c r="AA351" s="151"/>
      <c r="AB351" s="123"/>
      <c r="AC351" s="116"/>
      <c r="AD351"/>
      <c r="AF351" s="735"/>
      <c r="AG351" s="412"/>
      <c r="AH351" s="412"/>
      <c r="AM351" s="116"/>
      <c r="AN351" s="116"/>
      <c r="AO351" s="116"/>
      <c r="AP351" s="116"/>
      <c r="AQ351" s="116"/>
    </row>
    <row r="352" spans="1:43" ht="16.5" thickBot="1" x14ac:dyDescent="0.3">
      <c r="A352" s="31">
        <f t="shared" si="35"/>
        <v>36</v>
      </c>
      <c r="B352" s="32">
        <v>43581</v>
      </c>
      <c r="C352" s="522">
        <v>43581.625</v>
      </c>
      <c r="D352" s="28">
        <v>43581.833333333336</v>
      </c>
      <c r="E352" s="28">
        <f t="shared" si="36"/>
        <v>43581.583333333336</v>
      </c>
      <c r="F352" s="28">
        <f t="shared" si="37"/>
        <v>43581.541666666664</v>
      </c>
      <c r="G352" s="28">
        <f t="shared" si="38"/>
        <v>43581.5</v>
      </c>
      <c r="H352" s="757">
        <v>36</v>
      </c>
      <c r="I352" s="523" t="s">
        <v>283</v>
      </c>
      <c r="J352" s="723" t="s">
        <v>15</v>
      </c>
      <c r="K352" s="702">
        <v>5</v>
      </c>
      <c r="L352" s="702">
        <v>0</v>
      </c>
      <c r="M352" s="761" t="s">
        <v>17</v>
      </c>
      <c r="N352" s="757"/>
      <c r="P352" s="110"/>
      <c r="R352" s="708">
        <f t="shared" si="39"/>
        <v>3</v>
      </c>
      <c r="S352" s="709">
        <f t="shared" si="40"/>
        <v>0</v>
      </c>
      <c r="T352" s="134">
        <v>2.948285742419106</v>
      </c>
      <c r="U352" s="135">
        <v>0.49714285714285722</v>
      </c>
      <c r="V352" s="142">
        <v>0.83221732369940471</v>
      </c>
      <c r="W352" s="111">
        <v>9.8823223459349449E-2</v>
      </c>
      <c r="X352" s="143">
        <v>3.7989856164283714E-2</v>
      </c>
      <c r="Y352" s="147">
        <v>5</v>
      </c>
      <c r="Z352" s="704">
        <v>0</v>
      </c>
      <c r="AA352" s="150"/>
      <c r="AB352" s="119"/>
      <c r="AC352" s="116"/>
      <c r="AD352"/>
      <c r="AF352" s="735"/>
      <c r="AG352" s="412"/>
      <c r="AH352" s="412"/>
      <c r="AM352" s="116"/>
      <c r="AN352" s="116"/>
      <c r="AO352" s="116"/>
      <c r="AP352" s="116"/>
      <c r="AQ352" s="116"/>
    </row>
    <row r="353" spans="1:43" ht="16.5" thickBot="1" x14ac:dyDescent="0.3">
      <c r="A353" s="31">
        <f t="shared" si="35"/>
        <v>36</v>
      </c>
      <c r="B353" s="32">
        <v>43582</v>
      </c>
      <c r="C353" s="522">
        <v>43582.3125</v>
      </c>
      <c r="D353" s="28">
        <v>43582.520833333336</v>
      </c>
      <c r="E353" s="28">
        <f t="shared" si="36"/>
        <v>43582.270833333336</v>
      </c>
      <c r="F353" s="28">
        <f t="shared" si="37"/>
        <v>43582.229166666664</v>
      </c>
      <c r="G353" s="28">
        <f t="shared" si="38"/>
        <v>43582.1875</v>
      </c>
      <c r="H353" s="757">
        <v>36</v>
      </c>
      <c r="I353" s="523" t="s">
        <v>285</v>
      </c>
      <c r="J353" s="723" t="s">
        <v>364</v>
      </c>
      <c r="K353" s="700">
        <v>0</v>
      </c>
      <c r="L353" s="700">
        <v>1</v>
      </c>
      <c r="M353" s="761" t="s">
        <v>366</v>
      </c>
      <c r="N353" s="757"/>
      <c r="P353" s="110"/>
      <c r="R353" s="708">
        <f t="shared" si="39"/>
        <v>2</v>
      </c>
      <c r="S353" s="709">
        <f t="shared" si="40"/>
        <v>1</v>
      </c>
      <c r="T353" s="134">
        <v>1.9254286067145208</v>
      </c>
      <c r="U353" s="135">
        <v>1.3399999999999999</v>
      </c>
      <c r="V353" s="142">
        <v>0.50781462095491525</v>
      </c>
      <c r="W353" s="111">
        <v>0.22170668682656205</v>
      </c>
      <c r="X353" s="143">
        <v>0.26629679179953925</v>
      </c>
      <c r="Y353" s="147">
        <v>0</v>
      </c>
      <c r="Z353" s="704">
        <v>1</v>
      </c>
      <c r="AA353" s="150"/>
      <c r="AB353" s="119"/>
      <c r="AC353" s="116"/>
      <c r="AD353"/>
      <c r="AF353" s="735"/>
      <c r="AG353" s="412"/>
      <c r="AH353" s="412"/>
      <c r="AM353" s="116"/>
      <c r="AN353" s="116"/>
      <c r="AO353" s="116"/>
      <c r="AP353" s="116"/>
      <c r="AQ353" s="116"/>
    </row>
    <row r="354" spans="1:43" ht="16.5" thickBot="1" x14ac:dyDescent="0.3">
      <c r="A354" s="31">
        <f t="shared" si="35"/>
        <v>36</v>
      </c>
      <c r="B354" s="32">
        <v>43582</v>
      </c>
      <c r="C354" s="522">
        <v>43582.416666666664</v>
      </c>
      <c r="D354" s="28">
        <v>43582.625</v>
      </c>
      <c r="E354" s="28">
        <f t="shared" si="36"/>
        <v>43582.375</v>
      </c>
      <c r="F354" s="28">
        <f t="shared" si="37"/>
        <v>43582.333333333328</v>
      </c>
      <c r="G354" s="28">
        <f t="shared" si="38"/>
        <v>43582.291666666664</v>
      </c>
      <c r="H354" s="757">
        <v>36</v>
      </c>
      <c r="I354" s="523" t="s">
        <v>281</v>
      </c>
      <c r="J354" s="723" t="s">
        <v>13</v>
      </c>
      <c r="K354" s="700">
        <v>0</v>
      </c>
      <c r="L354" s="700">
        <v>0</v>
      </c>
      <c r="M354" s="761" t="s">
        <v>14</v>
      </c>
      <c r="N354" s="757"/>
      <c r="P354" s="110"/>
      <c r="R354" s="708">
        <f t="shared" si="39"/>
        <v>1</v>
      </c>
      <c r="S354" s="709">
        <f t="shared" si="40"/>
        <v>1</v>
      </c>
      <c r="T354" s="134">
        <v>1.4411428822960173</v>
      </c>
      <c r="U354" s="135">
        <v>1.3971428571428572</v>
      </c>
      <c r="V354" s="142">
        <v>0.38379820031118739</v>
      </c>
      <c r="W354" s="111">
        <v>0.25076702901076098</v>
      </c>
      <c r="X354" s="143">
        <v>0.36408442031093791</v>
      </c>
      <c r="Y354" s="147">
        <v>0</v>
      </c>
      <c r="Z354" s="704">
        <v>0</v>
      </c>
      <c r="AA354" s="150"/>
      <c r="AB354" s="119"/>
      <c r="AC354" s="116"/>
      <c r="AD354"/>
      <c r="AF354" s="735"/>
      <c r="AG354" s="412"/>
      <c r="AH354" s="412"/>
      <c r="AM354" s="116"/>
      <c r="AN354" s="116"/>
      <c r="AO354" s="116"/>
      <c r="AP354" s="116"/>
      <c r="AQ354" s="116"/>
    </row>
    <row r="355" spans="1:43" ht="16.5" thickBot="1" x14ac:dyDescent="0.3">
      <c r="A355" s="31">
        <f t="shared" si="35"/>
        <v>36</v>
      </c>
      <c r="B355" s="32">
        <v>43582</v>
      </c>
      <c r="C355" s="522">
        <v>43582.416666666664</v>
      </c>
      <c r="D355" s="28">
        <v>43582.625</v>
      </c>
      <c r="E355" s="28">
        <f t="shared" si="36"/>
        <v>43582.375</v>
      </c>
      <c r="F355" s="28">
        <f t="shared" si="37"/>
        <v>43582.333333333328</v>
      </c>
      <c r="G355" s="28">
        <f t="shared" si="38"/>
        <v>43582.291666666664</v>
      </c>
      <c r="H355" s="757">
        <v>36</v>
      </c>
      <c r="I355" s="523" t="s">
        <v>417</v>
      </c>
      <c r="J355" s="723" t="s">
        <v>16</v>
      </c>
      <c r="K355" s="700">
        <v>1</v>
      </c>
      <c r="L355" s="700">
        <v>0</v>
      </c>
      <c r="M355" s="761" t="s">
        <v>11</v>
      </c>
      <c r="N355" s="757"/>
      <c r="P355" s="110"/>
      <c r="R355" s="708">
        <f t="shared" si="39"/>
        <v>2</v>
      </c>
      <c r="S355" s="709">
        <f t="shared" si="40"/>
        <v>1</v>
      </c>
      <c r="T355" s="134">
        <v>2.0240000543594365</v>
      </c>
      <c r="U355" s="135">
        <v>1.2971428571428576</v>
      </c>
      <c r="V355" s="142">
        <v>0.5376443158954034</v>
      </c>
      <c r="W355" s="111">
        <v>0.21461375623466211</v>
      </c>
      <c r="X355" s="143">
        <v>0.24251594645371488</v>
      </c>
      <c r="Y355" s="147">
        <v>1</v>
      </c>
      <c r="Z355" s="704">
        <v>0</v>
      </c>
      <c r="AA355" s="150"/>
      <c r="AB355" s="119"/>
      <c r="AC355" s="116"/>
      <c r="AD355"/>
      <c r="AF355" s="735"/>
      <c r="AG355" s="412"/>
      <c r="AH355" s="412"/>
      <c r="AM355" s="116"/>
      <c r="AN355" s="116"/>
      <c r="AO355" s="116"/>
      <c r="AP355" s="116"/>
      <c r="AQ355" s="116"/>
    </row>
    <row r="356" spans="1:43" ht="16.5" thickBot="1" x14ac:dyDescent="0.3">
      <c r="A356" s="31">
        <f t="shared" si="35"/>
        <v>36</v>
      </c>
      <c r="B356" s="32">
        <v>43582</v>
      </c>
      <c r="C356" s="522">
        <v>43582.416666666664</v>
      </c>
      <c r="D356" s="28">
        <v>43582.625</v>
      </c>
      <c r="E356" s="28">
        <f t="shared" si="36"/>
        <v>43582.375</v>
      </c>
      <c r="F356" s="28">
        <f t="shared" si="37"/>
        <v>43582.333333333328</v>
      </c>
      <c r="G356" s="28">
        <f t="shared" si="38"/>
        <v>43582.291666666664</v>
      </c>
      <c r="H356" s="757">
        <v>36</v>
      </c>
      <c r="I356" s="523" t="s">
        <v>280</v>
      </c>
      <c r="J356" s="723" t="s">
        <v>20</v>
      </c>
      <c r="K356" s="700">
        <v>3</v>
      </c>
      <c r="L356" s="700">
        <v>3</v>
      </c>
      <c r="M356" s="761" t="s">
        <v>8</v>
      </c>
      <c r="N356" s="757"/>
      <c r="P356" s="110"/>
      <c r="R356" s="708">
        <f t="shared" si="39"/>
        <v>1</v>
      </c>
      <c r="S356" s="709">
        <f t="shared" si="40"/>
        <v>2</v>
      </c>
      <c r="T356" s="134">
        <v>1.3754285947935918</v>
      </c>
      <c r="U356" s="135">
        <v>1.6400000000000001</v>
      </c>
      <c r="V356" s="142">
        <v>0.3215386853343209</v>
      </c>
      <c r="W356" s="111">
        <v>0.2400170402593923</v>
      </c>
      <c r="X356" s="143">
        <v>0.43634912125124137</v>
      </c>
      <c r="Y356" s="147">
        <v>3</v>
      </c>
      <c r="Z356" s="704">
        <v>3</v>
      </c>
      <c r="AA356" s="150"/>
      <c r="AB356" s="119"/>
      <c r="AC356" s="116"/>
      <c r="AD356"/>
      <c r="AF356" s="735"/>
      <c r="AG356" s="412"/>
      <c r="AH356" s="412"/>
      <c r="AM356" s="116"/>
      <c r="AN356" s="116"/>
      <c r="AO356" s="116"/>
      <c r="AP356" s="116"/>
      <c r="AQ356" s="116"/>
    </row>
    <row r="357" spans="1:43" ht="16.5" thickBot="1" x14ac:dyDescent="0.3">
      <c r="A357" s="31">
        <f t="shared" si="35"/>
        <v>36</v>
      </c>
      <c r="B357" s="32">
        <v>43582</v>
      </c>
      <c r="C357" s="522">
        <v>43582.416666666664</v>
      </c>
      <c r="D357" s="28">
        <v>43582.625</v>
      </c>
      <c r="E357" s="28">
        <f t="shared" si="36"/>
        <v>43582.375</v>
      </c>
      <c r="F357" s="28">
        <f t="shared" si="37"/>
        <v>43582.333333333328</v>
      </c>
      <c r="G357" s="28">
        <f t="shared" si="38"/>
        <v>43582.291666666664</v>
      </c>
      <c r="H357" s="757">
        <v>36</v>
      </c>
      <c r="I357" s="523" t="s">
        <v>286</v>
      </c>
      <c r="J357" s="723" t="s">
        <v>21</v>
      </c>
      <c r="K357" s="700">
        <v>1</v>
      </c>
      <c r="L357" s="700">
        <v>2</v>
      </c>
      <c r="M357" s="761" t="s">
        <v>365</v>
      </c>
      <c r="N357" s="757"/>
      <c r="P357" s="110"/>
      <c r="R357" s="708">
        <f t="shared" si="39"/>
        <v>1</v>
      </c>
      <c r="S357" s="709">
        <f t="shared" si="40"/>
        <v>1</v>
      </c>
      <c r="T357" s="134">
        <v>1.2654286120789391</v>
      </c>
      <c r="U357" s="135">
        <v>0.96857142857142864</v>
      </c>
      <c r="V357" s="142">
        <v>0.43133745705349236</v>
      </c>
      <c r="W357" s="111">
        <v>0.28450671792538867</v>
      </c>
      <c r="X357" s="143">
        <v>0.28374320834699912</v>
      </c>
      <c r="Y357" s="147">
        <v>1</v>
      </c>
      <c r="Z357" s="704">
        <v>2</v>
      </c>
      <c r="AA357" s="150"/>
      <c r="AB357" s="119"/>
      <c r="AC357" s="116"/>
      <c r="AD357"/>
      <c r="AF357" s="735"/>
      <c r="AG357" s="412"/>
      <c r="AH357" s="412"/>
      <c r="AM357" s="116"/>
      <c r="AN357" s="116"/>
      <c r="AO357" s="116"/>
      <c r="AP357" s="116"/>
      <c r="AQ357" s="116"/>
    </row>
    <row r="358" spans="1:43" ht="16.5" thickBot="1" x14ac:dyDescent="0.3">
      <c r="A358" s="31">
        <f t="shared" si="35"/>
        <v>36</v>
      </c>
      <c r="B358" s="32">
        <v>43582</v>
      </c>
      <c r="C358" s="522">
        <v>43582.520833333336</v>
      </c>
      <c r="D358" s="28">
        <v>43582.729166666664</v>
      </c>
      <c r="E358" s="28">
        <f t="shared" si="36"/>
        <v>43582.479166666672</v>
      </c>
      <c r="F358" s="28">
        <f t="shared" si="37"/>
        <v>43582.4375</v>
      </c>
      <c r="G358" s="28">
        <f t="shared" si="38"/>
        <v>43582.395833333336</v>
      </c>
      <c r="H358" s="757">
        <v>36</v>
      </c>
      <c r="I358" s="523" t="s">
        <v>278</v>
      </c>
      <c r="J358" s="723" t="s">
        <v>9</v>
      </c>
      <c r="K358" s="700">
        <v>1</v>
      </c>
      <c r="L358" s="700">
        <v>1</v>
      </c>
      <c r="M358" s="761" t="s">
        <v>19</v>
      </c>
      <c r="N358" s="757"/>
      <c r="P358" s="110"/>
      <c r="R358" s="708">
        <f t="shared" si="39"/>
        <v>1</v>
      </c>
      <c r="S358" s="709">
        <f t="shared" si="40"/>
        <v>1</v>
      </c>
      <c r="T358" s="134">
        <v>0.93542859836987091</v>
      </c>
      <c r="U358" s="135">
        <v>1.3399999999999999</v>
      </c>
      <c r="V358" s="142">
        <v>0.26130743429822778</v>
      </c>
      <c r="W358" s="111">
        <v>0.27799674607907959</v>
      </c>
      <c r="X358" s="143">
        <v>0.46015855764150426</v>
      </c>
      <c r="Y358" s="147">
        <v>1</v>
      </c>
      <c r="Z358" s="704">
        <v>1</v>
      </c>
      <c r="AA358" s="150"/>
      <c r="AB358" s="119"/>
      <c r="AC358" s="116"/>
      <c r="AD358"/>
      <c r="AF358" s="735"/>
      <c r="AG358" s="412"/>
      <c r="AH358" s="412"/>
      <c r="AM358" s="116"/>
      <c r="AN358" s="116"/>
      <c r="AO358" s="116"/>
      <c r="AP358" s="116"/>
      <c r="AQ358" s="116"/>
    </row>
    <row r="359" spans="1:43" ht="16.5" thickBot="1" x14ac:dyDescent="0.3">
      <c r="A359" s="31">
        <f t="shared" si="35"/>
        <v>36</v>
      </c>
      <c r="B359" s="32">
        <v>43583</v>
      </c>
      <c r="C359" s="522">
        <v>43583.291666666664</v>
      </c>
      <c r="D359" s="28">
        <v>43583.5</v>
      </c>
      <c r="E359" s="28">
        <f t="shared" si="36"/>
        <v>43583.25</v>
      </c>
      <c r="F359" s="28">
        <f t="shared" si="37"/>
        <v>43583.208333333328</v>
      </c>
      <c r="G359" s="28">
        <f t="shared" si="38"/>
        <v>43583.166666666664</v>
      </c>
      <c r="H359" s="757">
        <v>36</v>
      </c>
      <c r="I359" s="523" t="s">
        <v>279</v>
      </c>
      <c r="J359" s="723" t="s">
        <v>18</v>
      </c>
      <c r="K359" s="700">
        <v>3</v>
      </c>
      <c r="L359" s="700">
        <v>0</v>
      </c>
      <c r="M359" s="761" t="s">
        <v>7</v>
      </c>
      <c r="N359" s="757"/>
      <c r="P359" s="110"/>
      <c r="R359" s="708">
        <f t="shared" si="39"/>
        <v>1</v>
      </c>
      <c r="S359" s="709">
        <f t="shared" si="40"/>
        <v>2</v>
      </c>
      <c r="T359" s="134">
        <v>1.4740000424385071</v>
      </c>
      <c r="U359" s="135">
        <v>1.8114285714285716</v>
      </c>
      <c r="V359" s="142">
        <v>0.31447171145186598</v>
      </c>
      <c r="W359" s="111">
        <v>0.22752047843202172</v>
      </c>
      <c r="X359" s="143">
        <v>0.45451242418003307</v>
      </c>
      <c r="Y359" s="147">
        <v>3</v>
      </c>
      <c r="Z359" s="704">
        <v>0</v>
      </c>
      <c r="AA359" s="150"/>
      <c r="AB359" s="119"/>
      <c r="AC359" s="116"/>
      <c r="AD359"/>
      <c r="AF359" s="735"/>
      <c r="AG359" s="412"/>
      <c r="AH359" s="412"/>
      <c r="AM359" s="116"/>
      <c r="AN359" s="116"/>
      <c r="AO359" s="116"/>
      <c r="AP359" s="116"/>
      <c r="AQ359" s="116"/>
    </row>
    <row r="360" spans="1:43" ht="16.5" thickBot="1" x14ac:dyDescent="0.3">
      <c r="A360" s="31">
        <f t="shared" si="35"/>
        <v>36</v>
      </c>
      <c r="B360" s="32">
        <v>43583</v>
      </c>
      <c r="C360" s="522">
        <v>43583.378472222219</v>
      </c>
      <c r="D360" s="28">
        <v>43583.586805555555</v>
      </c>
      <c r="E360" s="28">
        <f t="shared" si="36"/>
        <v>43583.336805555555</v>
      </c>
      <c r="F360" s="28">
        <f t="shared" si="37"/>
        <v>43583.295138888883</v>
      </c>
      <c r="G360" s="28">
        <f t="shared" si="38"/>
        <v>43583.253472222219</v>
      </c>
      <c r="H360" s="757">
        <v>36</v>
      </c>
      <c r="I360" s="523" t="s">
        <v>284</v>
      </c>
      <c r="J360" s="723" t="s">
        <v>10</v>
      </c>
      <c r="K360" s="700">
        <v>0</v>
      </c>
      <c r="L360" s="700">
        <v>1</v>
      </c>
      <c r="M360" s="761" t="s">
        <v>367</v>
      </c>
      <c r="N360" s="757"/>
      <c r="P360" s="110"/>
      <c r="R360" s="708">
        <f t="shared" si="39"/>
        <v>0</v>
      </c>
      <c r="S360" s="709">
        <f t="shared" si="40"/>
        <v>2</v>
      </c>
      <c r="T360" s="134">
        <v>0.78114287946479666</v>
      </c>
      <c r="U360" s="135">
        <v>2.411428571428571</v>
      </c>
      <c r="V360" s="142">
        <v>0.10208993114745496</v>
      </c>
      <c r="W360" s="111">
        <v>0.16344204452130975</v>
      </c>
      <c r="X360" s="143">
        <v>0.72257876386559894</v>
      </c>
      <c r="Y360" s="147">
        <v>0</v>
      </c>
      <c r="Z360" s="704">
        <v>1</v>
      </c>
      <c r="AA360" s="150"/>
      <c r="AB360" s="119"/>
      <c r="AC360" s="116"/>
      <c r="AD360"/>
      <c r="AF360" s="735"/>
      <c r="AG360" s="412"/>
      <c r="AH360" s="412"/>
      <c r="AM360" s="116"/>
      <c r="AN360" s="116"/>
      <c r="AO360" s="116"/>
      <c r="AP360" s="116"/>
      <c r="AQ360" s="116"/>
    </row>
    <row r="361" spans="1:43" ht="16.5" thickBot="1" x14ac:dyDescent="0.3">
      <c r="A361" s="33">
        <f t="shared" si="35"/>
        <v>36</v>
      </c>
      <c r="B361" s="34">
        <v>43583</v>
      </c>
      <c r="C361" s="524">
        <v>43583.479166666664</v>
      </c>
      <c r="D361" s="35">
        <v>43583.6875</v>
      </c>
      <c r="E361" s="35">
        <f t="shared" si="36"/>
        <v>43583.4375</v>
      </c>
      <c r="F361" s="35">
        <f t="shared" si="37"/>
        <v>43583.395833333328</v>
      </c>
      <c r="G361" s="35">
        <f t="shared" si="38"/>
        <v>43583.354166666664</v>
      </c>
      <c r="H361" s="758">
        <v>36</v>
      </c>
      <c r="I361" s="525" t="s">
        <v>282</v>
      </c>
      <c r="J361" s="724" t="s">
        <v>363</v>
      </c>
      <c r="K361" s="712">
        <v>1</v>
      </c>
      <c r="L361" s="712">
        <v>1</v>
      </c>
      <c r="M361" s="762" t="s">
        <v>12</v>
      </c>
      <c r="N361" s="758"/>
      <c r="O361" s="120"/>
      <c r="P361" s="121"/>
      <c r="Q361" s="120"/>
      <c r="R361" s="710">
        <f t="shared" si="39"/>
        <v>1</v>
      </c>
      <c r="S361" s="711">
        <f t="shared" si="40"/>
        <v>1</v>
      </c>
      <c r="T361" s="136">
        <v>1.2654286120789393</v>
      </c>
      <c r="U361" s="137">
        <v>1.2971428571428567</v>
      </c>
      <c r="V361" s="144">
        <v>0.35911893013894891</v>
      </c>
      <c r="W361" s="122">
        <v>0.2661199289244468</v>
      </c>
      <c r="X361" s="145">
        <v>0.37401864783547173</v>
      </c>
      <c r="Y361" s="148">
        <v>1</v>
      </c>
      <c r="Z361" s="705">
        <v>1</v>
      </c>
      <c r="AA361" s="151"/>
      <c r="AB361" s="123"/>
      <c r="AC361" s="116"/>
      <c r="AD361"/>
      <c r="AF361" s="735"/>
      <c r="AG361" s="412"/>
      <c r="AH361" s="412"/>
      <c r="AM361" s="116"/>
      <c r="AN361" s="116"/>
      <c r="AO361" s="116"/>
      <c r="AP361" s="116"/>
      <c r="AQ361" s="116"/>
    </row>
    <row r="362" spans="1:43" ht="16.5" thickBot="1" x14ac:dyDescent="0.3">
      <c r="A362" s="29">
        <f t="shared" si="35"/>
        <v>37</v>
      </c>
      <c r="B362" s="30">
        <v>43588</v>
      </c>
      <c r="C362" s="520">
        <v>43588.625</v>
      </c>
      <c r="D362" s="27">
        <v>43588.833333333336</v>
      </c>
      <c r="E362" s="27">
        <f t="shared" si="36"/>
        <v>43588.583333333336</v>
      </c>
      <c r="F362" s="27">
        <f t="shared" si="37"/>
        <v>43588.541666666664</v>
      </c>
      <c r="G362" s="27">
        <f t="shared" si="38"/>
        <v>43588.5</v>
      </c>
      <c r="H362" s="756">
        <v>37</v>
      </c>
      <c r="I362" s="521" t="s">
        <v>287</v>
      </c>
      <c r="J362" s="722" t="s">
        <v>14</v>
      </c>
      <c r="K362" s="700">
        <v>2</v>
      </c>
      <c r="L362" s="700">
        <v>0</v>
      </c>
      <c r="M362" s="760" t="s">
        <v>10</v>
      </c>
      <c r="N362" s="756"/>
      <c r="O362" s="117"/>
      <c r="P362" s="128"/>
      <c r="Q362" s="117"/>
      <c r="R362" s="706">
        <f t="shared" si="39"/>
        <v>2</v>
      </c>
      <c r="S362" s="707">
        <f t="shared" si="40"/>
        <v>1</v>
      </c>
      <c r="T362" s="132">
        <v>1.8811429115022937</v>
      </c>
      <c r="U362" s="133">
        <v>0.85428571428571443</v>
      </c>
      <c r="V362" s="140">
        <v>0.61241568533180424</v>
      </c>
      <c r="W362" s="118">
        <v>0.2192681347139559</v>
      </c>
      <c r="X362" s="141">
        <v>0.1650193721296993</v>
      </c>
      <c r="Y362" s="146">
        <v>2</v>
      </c>
      <c r="Z362" s="703">
        <v>0</v>
      </c>
      <c r="AA362" s="149"/>
      <c r="AB362" s="129"/>
      <c r="AC362" s="116"/>
      <c r="AD362"/>
      <c r="AF362" s="735"/>
      <c r="AG362" s="412"/>
      <c r="AH362" s="412"/>
      <c r="AM362" s="116"/>
      <c r="AN362" s="116"/>
      <c r="AO362" s="116"/>
      <c r="AP362" s="116"/>
      <c r="AQ362" s="116"/>
    </row>
    <row r="363" spans="1:43" ht="16.5" thickBot="1" x14ac:dyDescent="0.3">
      <c r="A363" s="31">
        <f t="shared" si="35"/>
        <v>37</v>
      </c>
      <c r="B363" s="32">
        <v>43589</v>
      </c>
      <c r="C363" s="522">
        <v>43589.3125</v>
      </c>
      <c r="D363" s="28">
        <v>43589.520833333336</v>
      </c>
      <c r="E363" s="28">
        <f t="shared" si="36"/>
        <v>43589.270833333336</v>
      </c>
      <c r="F363" s="28">
        <f t="shared" si="37"/>
        <v>43589.229166666664</v>
      </c>
      <c r="G363" s="28">
        <f t="shared" si="38"/>
        <v>43589.1875</v>
      </c>
      <c r="H363" s="757">
        <v>37</v>
      </c>
      <c r="I363" s="523" t="s">
        <v>437</v>
      </c>
      <c r="J363" s="723" t="s">
        <v>8</v>
      </c>
      <c r="K363" s="700">
        <v>1</v>
      </c>
      <c r="L363" s="700">
        <v>0</v>
      </c>
      <c r="M363" s="761" t="s">
        <v>364</v>
      </c>
      <c r="N363" s="757"/>
      <c r="P363" s="110"/>
      <c r="R363" s="708">
        <f t="shared" si="39"/>
        <v>1</v>
      </c>
      <c r="S363" s="709">
        <f t="shared" si="40"/>
        <v>2</v>
      </c>
      <c r="T363" s="134">
        <v>1.5840000251531599</v>
      </c>
      <c r="U363" s="135">
        <v>2.2400000000000002</v>
      </c>
      <c r="V363" s="142">
        <v>0.27031749913250391</v>
      </c>
      <c r="W363" s="111">
        <v>0.20211855026608913</v>
      </c>
      <c r="X363" s="143">
        <v>0.51812843484928606</v>
      </c>
      <c r="Y363" s="147">
        <v>1</v>
      </c>
      <c r="Z363" s="704">
        <v>0</v>
      </c>
      <c r="AA363" s="150"/>
      <c r="AB363" s="119"/>
      <c r="AC363" s="116"/>
      <c r="AD363"/>
      <c r="AF363" s="735"/>
      <c r="AG363" s="412"/>
      <c r="AH363" s="412"/>
      <c r="AM363" s="116"/>
      <c r="AN363" s="116"/>
      <c r="AO363" s="116"/>
      <c r="AP363" s="116"/>
      <c r="AQ363" s="116"/>
    </row>
    <row r="364" spans="1:43" ht="16.5" thickBot="1" x14ac:dyDescent="0.3">
      <c r="A364" s="31">
        <f t="shared" si="35"/>
        <v>37</v>
      </c>
      <c r="B364" s="32">
        <v>43589</v>
      </c>
      <c r="C364" s="522">
        <v>43589.416666666664</v>
      </c>
      <c r="D364" s="28">
        <v>43589.625</v>
      </c>
      <c r="E364" s="28">
        <f t="shared" si="36"/>
        <v>43589.375</v>
      </c>
      <c r="F364" s="28">
        <f t="shared" si="37"/>
        <v>43589.333333333328</v>
      </c>
      <c r="G364" s="28">
        <f t="shared" si="38"/>
        <v>43589.291666666664</v>
      </c>
      <c r="H364" s="757">
        <v>37</v>
      </c>
      <c r="I364" s="523" t="s">
        <v>288</v>
      </c>
      <c r="J364" s="723" t="s">
        <v>366</v>
      </c>
      <c r="K364" s="700">
        <v>3</v>
      </c>
      <c r="L364" s="700">
        <v>0</v>
      </c>
      <c r="M364" s="761" t="s">
        <v>20</v>
      </c>
      <c r="N364" s="757"/>
      <c r="P364" s="110"/>
      <c r="R364" s="708">
        <f t="shared" si="39"/>
        <v>2</v>
      </c>
      <c r="S364" s="709">
        <f t="shared" si="40"/>
        <v>1</v>
      </c>
      <c r="T364" s="134">
        <v>1.6940000406503677</v>
      </c>
      <c r="U364" s="135">
        <v>1.3400000000000003</v>
      </c>
      <c r="V364" s="142">
        <v>0.45653594154554356</v>
      </c>
      <c r="W364" s="111">
        <v>0.23741774396598295</v>
      </c>
      <c r="X364" s="143">
        <v>0.30372645952922672</v>
      </c>
      <c r="Y364" s="147">
        <v>3</v>
      </c>
      <c r="Z364" s="704">
        <v>0</v>
      </c>
      <c r="AA364" s="150"/>
      <c r="AB364" s="119"/>
      <c r="AC364" s="116"/>
      <c r="AD364"/>
      <c r="AF364" s="735"/>
      <c r="AG364" s="412"/>
      <c r="AH364" s="412"/>
      <c r="AM364" s="116"/>
      <c r="AN364" s="116"/>
      <c r="AO364" s="116"/>
      <c r="AP364" s="116"/>
      <c r="AQ364" s="116"/>
    </row>
    <row r="365" spans="1:43" ht="16.5" thickBot="1" x14ac:dyDescent="0.3">
      <c r="A365" s="31">
        <f t="shared" si="35"/>
        <v>37</v>
      </c>
      <c r="B365" s="32">
        <v>43589</v>
      </c>
      <c r="C365" s="522">
        <v>43589.416666666664</v>
      </c>
      <c r="D365" s="28">
        <v>43589.625</v>
      </c>
      <c r="E365" s="28">
        <f t="shared" si="36"/>
        <v>43589.375</v>
      </c>
      <c r="F365" s="28">
        <f t="shared" si="37"/>
        <v>43589.333333333328</v>
      </c>
      <c r="G365" s="28">
        <f t="shared" si="38"/>
        <v>43589.291666666664</v>
      </c>
      <c r="H365" s="757">
        <v>37</v>
      </c>
      <c r="I365" s="523" t="s">
        <v>289</v>
      </c>
      <c r="J365" s="723" t="s">
        <v>365</v>
      </c>
      <c r="K365" s="700">
        <v>1</v>
      </c>
      <c r="L365" s="700">
        <v>0</v>
      </c>
      <c r="M365" s="761" t="s">
        <v>16</v>
      </c>
      <c r="N365" s="757"/>
      <c r="P365" s="110"/>
      <c r="R365" s="708">
        <f t="shared" si="39"/>
        <v>2</v>
      </c>
      <c r="S365" s="709">
        <f t="shared" si="40"/>
        <v>1</v>
      </c>
      <c r="T365" s="134">
        <v>1.8040000233650204</v>
      </c>
      <c r="U365" s="135">
        <v>1.4400000000000002</v>
      </c>
      <c r="V365" s="142">
        <v>0.46001654276104853</v>
      </c>
      <c r="W365" s="111">
        <v>0.22857185364754182</v>
      </c>
      <c r="X365" s="143">
        <v>0.30808021606741071</v>
      </c>
      <c r="Y365" s="147">
        <v>1</v>
      </c>
      <c r="Z365" s="704">
        <v>0</v>
      </c>
      <c r="AA365" s="150"/>
      <c r="AB365" s="119"/>
      <c r="AC365" s="116"/>
      <c r="AD365"/>
      <c r="AF365" s="735"/>
      <c r="AG365" s="412"/>
      <c r="AH365" s="412"/>
      <c r="AM365" s="116"/>
      <c r="AN365" s="116"/>
      <c r="AO365" s="116"/>
      <c r="AP365" s="116"/>
      <c r="AQ365" s="116"/>
    </row>
    <row r="366" spans="1:43" ht="16.5" thickBot="1" x14ac:dyDescent="0.3">
      <c r="A366" s="31">
        <f t="shared" si="35"/>
        <v>37</v>
      </c>
      <c r="B366" s="32">
        <v>43589</v>
      </c>
      <c r="C366" s="522">
        <v>43589.520833333336</v>
      </c>
      <c r="D366" s="28">
        <v>43589.729166666664</v>
      </c>
      <c r="E366" s="28">
        <f t="shared" si="36"/>
        <v>43589.479166666672</v>
      </c>
      <c r="F366" s="28">
        <f t="shared" si="37"/>
        <v>43589.4375</v>
      </c>
      <c r="G366" s="28">
        <f t="shared" si="38"/>
        <v>43589.395833333336</v>
      </c>
      <c r="H366" s="757">
        <v>37</v>
      </c>
      <c r="I366" s="523" t="s">
        <v>290</v>
      </c>
      <c r="J366" s="723" t="s">
        <v>11</v>
      </c>
      <c r="K366" s="700">
        <v>2</v>
      </c>
      <c r="L366" s="700">
        <v>3</v>
      </c>
      <c r="M366" s="761" t="s">
        <v>13</v>
      </c>
      <c r="N366" s="757"/>
      <c r="P366" s="110"/>
      <c r="R366" s="708">
        <f t="shared" si="39"/>
        <v>1</v>
      </c>
      <c r="S366" s="709">
        <f t="shared" si="40"/>
        <v>2</v>
      </c>
      <c r="T366" s="134">
        <v>1.3640000269412995</v>
      </c>
      <c r="U366" s="135">
        <v>2.04</v>
      </c>
      <c r="V366" s="142">
        <v>0.25440363483264139</v>
      </c>
      <c r="W366" s="111">
        <v>0.21384088291909339</v>
      </c>
      <c r="X366" s="143">
        <v>0.52618879381406469</v>
      </c>
      <c r="Y366" s="147">
        <v>2</v>
      </c>
      <c r="Z366" s="704">
        <v>3</v>
      </c>
      <c r="AA366" s="150"/>
      <c r="AB366" s="119"/>
      <c r="AC366" s="116"/>
      <c r="AD366"/>
      <c r="AF366" s="735"/>
      <c r="AG366" s="412"/>
      <c r="AH366" s="412"/>
      <c r="AM366" s="116"/>
      <c r="AN366" s="116"/>
      <c r="AO366" s="116"/>
      <c r="AP366" s="116"/>
      <c r="AQ366" s="116"/>
    </row>
    <row r="367" spans="1:43" ht="16.5" thickBot="1" x14ac:dyDescent="0.3">
      <c r="A367" s="31">
        <f t="shared" si="35"/>
        <v>37</v>
      </c>
      <c r="B367" s="32">
        <v>43589</v>
      </c>
      <c r="C367" s="522">
        <v>43589.614583333336</v>
      </c>
      <c r="D367" s="28">
        <v>43589.822916666664</v>
      </c>
      <c r="E367" s="28">
        <f t="shared" si="36"/>
        <v>43589.572916666672</v>
      </c>
      <c r="F367" s="28">
        <f t="shared" si="37"/>
        <v>43589.53125</v>
      </c>
      <c r="G367" s="28">
        <f t="shared" si="38"/>
        <v>43589.489583333336</v>
      </c>
      <c r="H367" s="757">
        <v>37</v>
      </c>
      <c r="I367" s="523" t="s">
        <v>291</v>
      </c>
      <c r="J367" s="723" t="s">
        <v>19</v>
      </c>
      <c r="K367" s="700">
        <v>2</v>
      </c>
      <c r="L367" s="700">
        <v>3</v>
      </c>
      <c r="M367" s="761" t="s">
        <v>15</v>
      </c>
      <c r="N367" s="757"/>
      <c r="P367" s="110"/>
      <c r="R367" s="708">
        <f t="shared" si="39"/>
        <v>1</v>
      </c>
      <c r="S367" s="709">
        <f t="shared" si="40"/>
        <v>2</v>
      </c>
      <c r="T367" s="134">
        <v>0.81400001502037045</v>
      </c>
      <c r="U367" s="135">
        <v>2.4400000000000004</v>
      </c>
      <c r="V367" s="142">
        <v>0.10532811966906659</v>
      </c>
      <c r="W367" s="111">
        <v>0.16294654717981877</v>
      </c>
      <c r="X367" s="143">
        <v>0.71911606075317414</v>
      </c>
      <c r="Y367" s="147">
        <v>2</v>
      </c>
      <c r="Z367" s="704">
        <v>3</v>
      </c>
      <c r="AA367" s="150"/>
      <c r="AB367" s="119"/>
      <c r="AC367" s="116"/>
      <c r="AD367"/>
      <c r="AF367" s="735"/>
      <c r="AG367" s="412"/>
      <c r="AH367" s="412"/>
      <c r="AM367" s="116"/>
      <c r="AN367" s="116"/>
      <c r="AO367" s="116"/>
      <c r="AP367" s="116"/>
      <c r="AQ367" s="116"/>
    </row>
    <row r="368" spans="1:43" ht="16.5" thickBot="1" x14ac:dyDescent="0.3">
      <c r="A368" s="31">
        <f t="shared" si="35"/>
        <v>37</v>
      </c>
      <c r="B368" s="32">
        <v>43590</v>
      </c>
      <c r="C368" s="522">
        <v>43590.375</v>
      </c>
      <c r="D368" s="28">
        <v>43590.583333333336</v>
      </c>
      <c r="E368" s="28">
        <f t="shared" si="36"/>
        <v>43590.333333333336</v>
      </c>
      <c r="F368" s="28">
        <f t="shared" si="37"/>
        <v>43590.291666666664</v>
      </c>
      <c r="G368" s="28">
        <f t="shared" si="38"/>
        <v>43590.25</v>
      </c>
      <c r="H368" s="757">
        <v>37</v>
      </c>
      <c r="I368" s="523" t="s">
        <v>292</v>
      </c>
      <c r="J368" s="723" t="s">
        <v>12</v>
      </c>
      <c r="K368" s="700">
        <v>3</v>
      </c>
      <c r="L368" s="700">
        <v>0</v>
      </c>
      <c r="M368" s="761" t="s">
        <v>21</v>
      </c>
      <c r="N368" s="757"/>
      <c r="P368" s="110"/>
      <c r="R368" s="708">
        <f t="shared" si="39"/>
        <v>2</v>
      </c>
      <c r="S368" s="709">
        <f t="shared" si="40"/>
        <v>1</v>
      </c>
      <c r="T368" s="134">
        <v>2.0240000543594361</v>
      </c>
      <c r="U368" s="135">
        <v>1.24</v>
      </c>
      <c r="V368" s="142">
        <v>0.55039563309329742</v>
      </c>
      <c r="W368" s="111">
        <v>0.21411279199443406</v>
      </c>
      <c r="X368" s="143">
        <v>0.23035829444104977</v>
      </c>
      <c r="Y368" s="147">
        <v>3</v>
      </c>
      <c r="Z368" s="704">
        <v>0</v>
      </c>
      <c r="AA368" s="150"/>
      <c r="AB368" s="119"/>
      <c r="AC368" s="116"/>
      <c r="AD368"/>
      <c r="AF368" s="735"/>
      <c r="AG368" s="412"/>
      <c r="AH368" s="412"/>
      <c r="AM368" s="116"/>
      <c r="AN368" s="116"/>
      <c r="AO368" s="116"/>
      <c r="AP368" s="116"/>
      <c r="AQ368" s="116"/>
    </row>
    <row r="369" spans="1:43" ht="16.5" thickBot="1" x14ac:dyDescent="0.3">
      <c r="A369" s="31">
        <f t="shared" si="35"/>
        <v>37</v>
      </c>
      <c r="B369" s="32">
        <v>43590</v>
      </c>
      <c r="C369" s="522">
        <v>43590.375</v>
      </c>
      <c r="D369" s="28">
        <v>43590.583333333336</v>
      </c>
      <c r="E369" s="28">
        <f t="shared" si="36"/>
        <v>43590.333333333336</v>
      </c>
      <c r="F369" s="28">
        <f t="shared" si="37"/>
        <v>43590.291666666664</v>
      </c>
      <c r="G369" s="28">
        <f t="shared" si="38"/>
        <v>43590.25</v>
      </c>
      <c r="H369" s="757">
        <v>37</v>
      </c>
      <c r="I369" s="523" t="s">
        <v>293</v>
      </c>
      <c r="J369" s="723" t="s">
        <v>17</v>
      </c>
      <c r="K369" s="700">
        <v>1</v>
      </c>
      <c r="L369" s="700">
        <v>1</v>
      </c>
      <c r="M369" s="761" t="s">
        <v>363</v>
      </c>
      <c r="N369" s="757"/>
      <c r="P369" s="110"/>
      <c r="R369" s="708">
        <f t="shared" si="39"/>
        <v>1</v>
      </c>
      <c r="S369" s="709">
        <f t="shared" si="40"/>
        <v>3</v>
      </c>
      <c r="T369" s="134">
        <v>0.92400002232193956</v>
      </c>
      <c r="U369" s="135">
        <v>2.5400000000000005</v>
      </c>
      <c r="V369" s="142">
        <v>0.11540997325123856</v>
      </c>
      <c r="W369" s="111">
        <v>0.16093714490760261</v>
      </c>
      <c r="X369" s="143">
        <v>0.70827042516902372</v>
      </c>
      <c r="Y369" s="147">
        <v>1</v>
      </c>
      <c r="Z369" s="704">
        <v>1</v>
      </c>
      <c r="AA369" s="150"/>
      <c r="AB369" s="119"/>
      <c r="AC369" s="116"/>
      <c r="AD369"/>
      <c r="AF369" s="735"/>
      <c r="AG369" s="412"/>
      <c r="AH369" s="412"/>
      <c r="AM369" s="116"/>
      <c r="AN369" s="116"/>
      <c r="AO369" s="116"/>
      <c r="AP369" s="116"/>
      <c r="AQ369" s="116"/>
    </row>
    <row r="370" spans="1:43" ht="16.5" thickBot="1" x14ac:dyDescent="0.3">
      <c r="A370" s="31">
        <f t="shared" si="35"/>
        <v>37</v>
      </c>
      <c r="B370" s="32">
        <v>43590</v>
      </c>
      <c r="C370" s="522">
        <v>43590.479166666664</v>
      </c>
      <c r="D370" s="28">
        <v>43590.6875</v>
      </c>
      <c r="E370" s="28">
        <f t="shared" si="36"/>
        <v>43590.4375</v>
      </c>
      <c r="F370" s="28">
        <f t="shared" si="37"/>
        <v>43590.395833333328</v>
      </c>
      <c r="G370" s="28">
        <f t="shared" si="38"/>
        <v>43590.354166666664</v>
      </c>
      <c r="H370" s="757">
        <v>37</v>
      </c>
      <c r="I370" s="523" t="s">
        <v>294</v>
      </c>
      <c r="J370" s="723" t="s">
        <v>7</v>
      </c>
      <c r="K370" s="700">
        <v>1</v>
      </c>
      <c r="L370" s="700">
        <v>1</v>
      </c>
      <c r="M370" s="761" t="s">
        <v>9</v>
      </c>
      <c r="N370" s="757"/>
      <c r="P370" s="110"/>
      <c r="R370" s="708">
        <f t="shared" si="39"/>
        <v>3</v>
      </c>
      <c r="S370" s="709">
        <f t="shared" si="40"/>
        <v>1</v>
      </c>
      <c r="T370" s="134">
        <v>2.4640000507831572</v>
      </c>
      <c r="U370" s="135">
        <v>1.1400000000000001</v>
      </c>
      <c r="V370" s="142">
        <v>0.65049628059626152</v>
      </c>
      <c r="W370" s="111">
        <v>0.17739457509870243</v>
      </c>
      <c r="X370" s="143">
        <v>0.15871660965995465</v>
      </c>
      <c r="Y370" s="147">
        <v>1</v>
      </c>
      <c r="Z370" s="704">
        <v>1</v>
      </c>
      <c r="AA370" s="150"/>
      <c r="AB370" s="119"/>
      <c r="AC370" s="116"/>
      <c r="AD370"/>
      <c r="AF370" s="735"/>
      <c r="AG370" s="412"/>
      <c r="AH370" s="412"/>
      <c r="AM370" s="116"/>
      <c r="AN370" s="116"/>
      <c r="AO370" s="116"/>
      <c r="AP370" s="116"/>
      <c r="AQ370" s="116"/>
    </row>
    <row r="371" spans="1:43" ht="16.5" thickBot="1" x14ac:dyDescent="0.3">
      <c r="A371" s="33">
        <f t="shared" ref="A371:A381" si="41">INT(_xlfn.DAYS(B371,DATE(2018,8,9))/7)-1</f>
        <v>37</v>
      </c>
      <c r="B371" s="34">
        <v>43591</v>
      </c>
      <c r="C371" s="524">
        <v>43591.625</v>
      </c>
      <c r="D371" s="35">
        <v>43591.833333333336</v>
      </c>
      <c r="E371" s="35">
        <f t="shared" si="36"/>
        <v>43591.583333333336</v>
      </c>
      <c r="F371" s="35">
        <f t="shared" si="37"/>
        <v>43591.541666666664</v>
      </c>
      <c r="G371" s="35">
        <f t="shared" si="38"/>
        <v>43591.5</v>
      </c>
      <c r="H371" s="758">
        <v>37</v>
      </c>
      <c r="I371" s="525" t="s">
        <v>295</v>
      </c>
      <c r="J371" s="724" t="s">
        <v>367</v>
      </c>
      <c r="K371" s="712">
        <v>1</v>
      </c>
      <c r="L371" s="712">
        <v>0</v>
      </c>
      <c r="M371" s="762" t="s">
        <v>18</v>
      </c>
      <c r="N371" s="758"/>
      <c r="O371" s="120"/>
      <c r="P371" s="121"/>
      <c r="Q371" s="120"/>
      <c r="R371" s="710">
        <f t="shared" si="39"/>
        <v>3</v>
      </c>
      <c r="S371" s="711">
        <f t="shared" si="40"/>
        <v>1</v>
      </c>
      <c r="T371" s="136">
        <v>2.6840000817775729</v>
      </c>
      <c r="U371" s="137">
        <v>0.94</v>
      </c>
      <c r="V371" s="144">
        <v>0.72260375092157791</v>
      </c>
      <c r="W371" s="122">
        <v>0.15040665367710665</v>
      </c>
      <c r="X371" s="145">
        <v>0.10693738313966758</v>
      </c>
      <c r="Y371" s="148">
        <v>1</v>
      </c>
      <c r="Z371" s="705">
        <v>0</v>
      </c>
      <c r="AA371" s="151"/>
      <c r="AB371" s="123"/>
      <c r="AC371" s="116"/>
      <c r="AD371"/>
      <c r="AF371" s="735"/>
      <c r="AG371" s="412"/>
      <c r="AH371" s="412"/>
      <c r="AM371" s="116"/>
      <c r="AN371" s="116"/>
      <c r="AO371" s="116"/>
      <c r="AP371" s="116"/>
      <c r="AQ371" s="116"/>
    </row>
    <row r="372" spans="1:43" ht="16.5" thickBot="1" x14ac:dyDescent="0.3">
      <c r="A372" s="31">
        <f t="shared" si="41"/>
        <v>38</v>
      </c>
      <c r="B372" s="32">
        <v>43597</v>
      </c>
      <c r="C372" s="522">
        <v>43597.416666666664</v>
      </c>
      <c r="D372" s="28">
        <v>43597.625</v>
      </c>
      <c r="E372" s="28">
        <f t="shared" si="36"/>
        <v>43597.375</v>
      </c>
      <c r="F372" s="28">
        <f t="shared" si="37"/>
        <v>43597.333333333328</v>
      </c>
      <c r="G372" s="28">
        <f t="shared" si="38"/>
        <v>43597.291666666664</v>
      </c>
      <c r="H372" s="757">
        <v>38</v>
      </c>
      <c r="I372" s="523" t="s">
        <v>418</v>
      </c>
      <c r="J372" s="723" t="s">
        <v>9</v>
      </c>
      <c r="K372" s="702">
        <v>1</v>
      </c>
      <c r="L372" s="702">
        <v>4</v>
      </c>
      <c r="M372" s="761" t="s">
        <v>367</v>
      </c>
      <c r="N372" s="757"/>
      <c r="P372" s="110"/>
      <c r="R372" s="708">
        <f t="shared" si="39"/>
        <v>0</v>
      </c>
      <c r="S372" s="709">
        <f t="shared" si="40"/>
        <v>3</v>
      </c>
      <c r="T372" s="134">
        <v>0.36712500205636012</v>
      </c>
      <c r="U372" s="135">
        <v>2.5208928576196943</v>
      </c>
      <c r="V372" s="142">
        <v>3.7164351475952359E-2</v>
      </c>
      <c r="W372" s="111">
        <v>0.12044727956029175</v>
      </c>
      <c r="X372" s="143">
        <v>0.82761085634200982</v>
      </c>
      <c r="Y372" s="147">
        <v>1</v>
      </c>
      <c r="Z372" s="704">
        <v>4</v>
      </c>
      <c r="AA372" s="150"/>
      <c r="AB372" s="119"/>
      <c r="AC372" s="116"/>
      <c r="AD372"/>
      <c r="AF372" s="735"/>
      <c r="AG372" s="412"/>
      <c r="AH372" s="412"/>
      <c r="AM372" s="116"/>
      <c r="AN372" s="116"/>
      <c r="AO372" s="116"/>
      <c r="AP372" s="116"/>
      <c r="AQ372" s="116"/>
    </row>
    <row r="373" spans="1:43" ht="16.5" thickBot="1" x14ac:dyDescent="0.3">
      <c r="A373" s="31">
        <f t="shared" si="41"/>
        <v>38</v>
      </c>
      <c r="B373" s="32">
        <v>43597</v>
      </c>
      <c r="C373" s="522">
        <v>43597.416666666664</v>
      </c>
      <c r="D373" s="28">
        <v>43597.625</v>
      </c>
      <c r="E373" s="28">
        <f t="shared" si="36"/>
        <v>43597.375</v>
      </c>
      <c r="F373" s="28">
        <f t="shared" si="37"/>
        <v>43597.333333333328</v>
      </c>
      <c r="G373" s="28">
        <f t="shared" si="38"/>
        <v>43597.291666666664</v>
      </c>
      <c r="H373" s="757">
        <v>38</v>
      </c>
      <c r="I373" s="523" t="s">
        <v>297</v>
      </c>
      <c r="J373" s="723" t="s">
        <v>10</v>
      </c>
      <c r="K373" s="700">
        <v>1</v>
      </c>
      <c r="L373" s="700">
        <v>3</v>
      </c>
      <c r="M373" s="761" t="s">
        <v>7</v>
      </c>
      <c r="N373" s="757"/>
      <c r="P373" s="110"/>
      <c r="R373" s="708">
        <f t="shared" si="39"/>
        <v>1</v>
      </c>
      <c r="S373" s="709">
        <f t="shared" si="40"/>
        <v>2</v>
      </c>
      <c r="T373" s="134">
        <v>1.3571250267922876</v>
      </c>
      <c r="U373" s="135">
        <v>1.9137500004768371</v>
      </c>
      <c r="V373" s="142">
        <v>0.27185607810359069</v>
      </c>
      <c r="W373" s="111">
        <v>0.22244677328944049</v>
      </c>
      <c r="X373" s="143">
        <v>0.50159720694274901</v>
      </c>
      <c r="Y373" s="147">
        <v>1</v>
      </c>
      <c r="Z373" s="704">
        <v>3</v>
      </c>
      <c r="AA373" s="150"/>
      <c r="AB373" s="119"/>
      <c r="AC373" s="116"/>
      <c r="AD373"/>
      <c r="AF373" s="735"/>
      <c r="AG373" s="412"/>
      <c r="AH373" s="412"/>
      <c r="AM373" s="116"/>
      <c r="AN373" s="116"/>
      <c r="AO373" s="116"/>
      <c r="AP373" s="116"/>
      <c r="AQ373" s="116"/>
    </row>
    <row r="374" spans="1:43" ht="16.5" thickBot="1" x14ac:dyDescent="0.3">
      <c r="A374" s="31">
        <f t="shared" si="41"/>
        <v>38</v>
      </c>
      <c r="B374" s="32">
        <v>43597</v>
      </c>
      <c r="C374" s="522">
        <v>43597.416666666664</v>
      </c>
      <c r="D374" s="28">
        <v>43597.625</v>
      </c>
      <c r="E374" s="28">
        <f t="shared" si="36"/>
        <v>43597.375</v>
      </c>
      <c r="F374" s="28">
        <f t="shared" si="37"/>
        <v>43597.333333333328</v>
      </c>
      <c r="G374" s="28">
        <f t="shared" si="38"/>
        <v>43597.291666666664</v>
      </c>
      <c r="H374" s="757">
        <v>38</v>
      </c>
      <c r="I374" s="523" t="s">
        <v>301</v>
      </c>
      <c r="J374" s="723" t="s">
        <v>13</v>
      </c>
      <c r="K374" s="700">
        <v>5</v>
      </c>
      <c r="L374" s="700">
        <v>3</v>
      </c>
      <c r="M374" s="761" t="s">
        <v>8</v>
      </c>
      <c r="N374" s="757"/>
      <c r="P374" s="110"/>
      <c r="R374" s="708">
        <f t="shared" si="39"/>
        <v>2</v>
      </c>
      <c r="S374" s="709">
        <f t="shared" si="40"/>
        <v>1</v>
      </c>
      <c r="T374" s="134">
        <v>1.8301250081956379</v>
      </c>
      <c r="U374" s="135">
        <v>1.5337500004768372</v>
      </c>
      <c r="V374" s="142">
        <v>0.44623000529427076</v>
      </c>
      <c r="W374" s="111">
        <v>0.22531614826122845</v>
      </c>
      <c r="X374" s="143">
        <v>0.32459241983858572</v>
      </c>
      <c r="Y374" s="147">
        <v>5</v>
      </c>
      <c r="Z374" s="704">
        <v>3</v>
      </c>
      <c r="AA374" s="150"/>
      <c r="AB374" s="119"/>
      <c r="AC374" s="116"/>
      <c r="AD374"/>
      <c r="AF374" s="735"/>
      <c r="AG374" s="412"/>
      <c r="AH374" s="412"/>
      <c r="AM374" s="116"/>
      <c r="AN374" s="116"/>
      <c r="AO374" s="116"/>
      <c r="AP374" s="116"/>
      <c r="AQ374" s="116"/>
    </row>
    <row r="375" spans="1:43" ht="16.5" thickBot="1" x14ac:dyDescent="0.3">
      <c r="A375" s="31">
        <f t="shared" si="41"/>
        <v>38</v>
      </c>
      <c r="B375" s="32">
        <v>43597</v>
      </c>
      <c r="C375" s="522">
        <v>43597.416666666664</v>
      </c>
      <c r="D375" s="28">
        <v>43597.625</v>
      </c>
      <c r="E375" s="28">
        <f t="shared" si="36"/>
        <v>43597.375</v>
      </c>
      <c r="F375" s="28">
        <f t="shared" si="37"/>
        <v>43597.333333333328</v>
      </c>
      <c r="G375" s="28">
        <f t="shared" si="38"/>
        <v>43597.291666666664</v>
      </c>
      <c r="H375" s="757">
        <v>38</v>
      </c>
      <c r="I375" s="523" t="s">
        <v>303</v>
      </c>
      <c r="J375" s="723" t="s">
        <v>16</v>
      </c>
      <c r="K375" s="700">
        <v>0</v>
      </c>
      <c r="L375" s="700">
        <v>4</v>
      </c>
      <c r="M375" s="761" t="s">
        <v>19</v>
      </c>
      <c r="N375" s="757"/>
      <c r="P375" s="110"/>
      <c r="R375" s="708">
        <f t="shared" si="39"/>
        <v>1</v>
      </c>
      <c r="S375" s="709">
        <f t="shared" si="40"/>
        <v>2</v>
      </c>
      <c r="T375" s="134">
        <v>1.1371250285804273</v>
      </c>
      <c r="U375" s="135">
        <v>1.543750000476837</v>
      </c>
      <c r="V375" s="142">
        <v>0.27995104202205257</v>
      </c>
      <c r="W375" s="111">
        <v>0.25303637148408153</v>
      </c>
      <c r="X375" s="143">
        <v>0.46574005013861319</v>
      </c>
      <c r="Y375" s="147">
        <v>0</v>
      </c>
      <c r="Z375" s="704">
        <v>4</v>
      </c>
      <c r="AA375" s="150"/>
      <c r="AB375" s="119"/>
      <c r="AC375" s="116"/>
      <c r="AD375"/>
      <c r="AF375" s="735"/>
      <c r="AG375" s="412"/>
      <c r="AH375" s="412"/>
      <c r="AM375" s="116"/>
      <c r="AN375" s="116"/>
      <c r="AO375" s="116"/>
      <c r="AP375" s="116"/>
      <c r="AQ375" s="116"/>
    </row>
    <row r="376" spans="1:43" ht="16.5" thickBot="1" x14ac:dyDescent="0.3">
      <c r="A376" s="31">
        <f t="shared" si="41"/>
        <v>38</v>
      </c>
      <c r="B376" s="32">
        <v>43597</v>
      </c>
      <c r="C376" s="522">
        <v>43597.416666666664</v>
      </c>
      <c r="D376" s="28">
        <v>43597.625</v>
      </c>
      <c r="E376" s="28">
        <f t="shared" si="36"/>
        <v>43597.375</v>
      </c>
      <c r="F376" s="28">
        <f t="shared" si="37"/>
        <v>43597.333333333328</v>
      </c>
      <c r="G376" s="28">
        <f t="shared" si="38"/>
        <v>43597.291666666664</v>
      </c>
      <c r="H376" s="757">
        <v>38</v>
      </c>
      <c r="I376" s="523" t="s">
        <v>299</v>
      </c>
      <c r="J376" s="723" t="s">
        <v>18</v>
      </c>
      <c r="K376" s="700">
        <v>0</v>
      </c>
      <c r="L376" s="700">
        <v>0</v>
      </c>
      <c r="M376" s="761" t="s">
        <v>12</v>
      </c>
      <c r="N376" s="757"/>
      <c r="P376" s="110"/>
      <c r="R376" s="708">
        <f t="shared" si="39"/>
        <v>1</v>
      </c>
      <c r="S376" s="709">
        <f t="shared" si="40"/>
        <v>2</v>
      </c>
      <c r="T376" s="134">
        <v>0.93926787797468025</v>
      </c>
      <c r="U376" s="135">
        <v>1.6537500004768368</v>
      </c>
      <c r="V376" s="142">
        <v>0.21361286245560443</v>
      </c>
      <c r="W376" s="111">
        <v>0.24467940799559851</v>
      </c>
      <c r="X376" s="143">
        <v>0.54004328680816616</v>
      </c>
      <c r="Y376" s="147">
        <v>0</v>
      </c>
      <c r="Z376" s="704">
        <v>0</v>
      </c>
      <c r="AA376" s="150"/>
      <c r="AB376" s="119"/>
      <c r="AC376" s="116"/>
      <c r="AD376"/>
      <c r="AF376" s="735"/>
      <c r="AG376" s="412"/>
      <c r="AH376" s="412"/>
      <c r="AM376" s="116"/>
      <c r="AN376" s="116"/>
      <c r="AO376" s="116"/>
      <c r="AP376" s="116"/>
      <c r="AQ376" s="116"/>
    </row>
    <row r="377" spans="1:43" ht="16.5" thickBot="1" x14ac:dyDescent="0.3">
      <c r="A377" s="31">
        <f t="shared" si="41"/>
        <v>38</v>
      </c>
      <c r="B377" s="32">
        <v>43597</v>
      </c>
      <c r="C377" s="522">
        <v>43597.416666666664</v>
      </c>
      <c r="D377" s="28">
        <v>43597.625</v>
      </c>
      <c r="E377" s="28">
        <f t="shared" si="36"/>
        <v>43597.375</v>
      </c>
      <c r="F377" s="28">
        <f t="shared" si="37"/>
        <v>43597.333333333328</v>
      </c>
      <c r="G377" s="28">
        <f t="shared" si="38"/>
        <v>43597.291666666664</v>
      </c>
      <c r="H377" s="757">
        <v>38</v>
      </c>
      <c r="I377" s="523" t="s">
        <v>300</v>
      </c>
      <c r="J377" s="723" t="s">
        <v>15</v>
      </c>
      <c r="K377" s="700">
        <v>2</v>
      </c>
      <c r="L377" s="700">
        <v>0</v>
      </c>
      <c r="M377" s="761" t="s">
        <v>365</v>
      </c>
      <c r="N377" s="757"/>
      <c r="P377" s="110"/>
      <c r="R377" s="708">
        <f t="shared" si="39"/>
        <v>2</v>
      </c>
      <c r="S377" s="709">
        <f t="shared" si="40"/>
        <v>0</v>
      </c>
      <c r="T377" s="134">
        <v>2.3911250806748874</v>
      </c>
      <c r="U377" s="135">
        <v>0.71375000047683712</v>
      </c>
      <c r="V377" s="142">
        <v>0.73511970875300414</v>
      </c>
      <c r="W377" s="111">
        <v>0.16088221464635846</v>
      </c>
      <c r="X377" s="143">
        <v>9.2606327956361645E-2</v>
      </c>
      <c r="Y377" s="147">
        <v>2</v>
      </c>
      <c r="Z377" s="704">
        <v>0</v>
      </c>
      <c r="AA377" s="150"/>
      <c r="AB377" s="119"/>
      <c r="AC377" s="116"/>
      <c r="AD377"/>
      <c r="AF377" s="735"/>
      <c r="AG377" s="412"/>
      <c r="AH377" s="412"/>
      <c r="AM377" s="116"/>
      <c r="AN377" s="116"/>
      <c r="AO377" s="116"/>
      <c r="AP377" s="116"/>
      <c r="AQ377" s="116"/>
    </row>
    <row r="378" spans="1:43" ht="16.5" thickBot="1" x14ac:dyDescent="0.3">
      <c r="A378" s="31">
        <f t="shared" si="41"/>
        <v>38</v>
      </c>
      <c r="B378" s="32">
        <v>43597</v>
      </c>
      <c r="C378" s="522">
        <v>43597.416666666664</v>
      </c>
      <c r="D378" s="28">
        <v>43597.625</v>
      </c>
      <c r="E378" s="28">
        <f t="shared" si="36"/>
        <v>43597.375</v>
      </c>
      <c r="F378" s="28">
        <f t="shared" si="37"/>
        <v>43597.333333333328</v>
      </c>
      <c r="G378" s="28">
        <f t="shared" si="38"/>
        <v>43597.291666666664</v>
      </c>
      <c r="H378" s="757">
        <v>38</v>
      </c>
      <c r="I378" s="523" t="s">
        <v>296</v>
      </c>
      <c r="J378" s="723" t="s">
        <v>363</v>
      </c>
      <c r="K378" s="700">
        <v>0</v>
      </c>
      <c r="L378" s="700">
        <v>2</v>
      </c>
      <c r="M378" s="761" t="s">
        <v>11</v>
      </c>
      <c r="N378" s="757"/>
      <c r="P378" s="110"/>
      <c r="R378" s="708">
        <f t="shared" si="39"/>
        <v>2</v>
      </c>
      <c r="S378" s="709">
        <f t="shared" si="40"/>
        <v>1</v>
      </c>
      <c r="T378" s="134">
        <v>1.9731250742375857</v>
      </c>
      <c r="U378" s="135">
        <v>0.99375000047683693</v>
      </c>
      <c r="V378" s="142">
        <v>0.59725692862455493</v>
      </c>
      <c r="W378" s="111">
        <v>0.21404668561528822</v>
      </c>
      <c r="X378" s="143">
        <v>0.18439752947226046</v>
      </c>
      <c r="Y378" s="147">
        <v>0</v>
      </c>
      <c r="Z378" s="704">
        <v>2</v>
      </c>
      <c r="AA378" s="150"/>
      <c r="AB378" s="119"/>
      <c r="AC378" s="116"/>
      <c r="AD378"/>
      <c r="AF378" s="735"/>
      <c r="AG378" s="412"/>
      <c r="AH378" s="412"/>
      <c r="AM378" s="116"/>
      <c r="AN378" s="116"/>
      <c r="AO378" s="116"/>
      <c r="AP378" s="116"/>
      <c r="AQ378" s="116"/>
    </row>
    <row r="379" spans="1:43" ht="16.5" thickBot="1" x14ac:dyDescent="0.3">
      <c r="A379" s="31">
        <f t="shared" si="41"/>
        <v>38</v>
      </c>
      <c r="B379" s="32">
        <v>43597</v>
      </c>
      <c r="C379" s="522">
        <v>43597.416666666664</v>
      </c>
      <c r="D379" s="28">
        <v>43597.625</v>
      </c>
      <c r="E379" s="28">
        <f t="shared" si="36"/>
        <v>43597.375</v>
      </c>
      <c r="F379" s="28">
        <f t="shared" si="37"/>
        <v>43597.333333333328</v>
      </c>
      <c r="G379" s="28">
        <f t="shared" si="38"/>
        <v>43597.291666666664</v>
      </c>
      <c r="H379" s="757">
        <v>38</v>
      </c>
      <c r="I379" s="523" t="s">
        <v>298</v>
      </c>
      <c r="J379" s="723" t="s">
        <v>20</v>
      </c>
      <c r="K379" s="700">
        <v>1</v>
      </c>
      <c r="L379" s="700">
        <v>1</v>
      </c>
      <c r="M379" s="761" t="s">
        <v>17</v>
      </c>
      <c r="N379" s="757"/>
      <c r="P379" s="110"/>
      <c r="R379" s="708">
        <f t="shared" si="39"/>
        <v>2</v>
      </c>
      <c r="S379" s="709">
        <f t="shared" si="40"/>
        <v>1</v>
      </c>
      <c r="T379" s="134">
        <v>1.7201250254809854</v>
      </c>
      <c r="U379" s="135">
        <v>0.92375000047683686</v>
      </c>
      <c r="V379" s="142">
        <v>0.55951498170106129</v>
      </c>
      <c r="W379" s="111">
        <v>0.23766721987284314</v>
      </c>
      <c r="X379" s="143">
        <v>0.20076537300238481</v>
      </c>
      <c r="Y379" s="147">
        <v>1</v>
      </c>
      <c r="Z379" s="704">
        <v>1</v>
      </c>
      <c r="AA379" s="150"/>
      <c r="AB379" s="119"/>
      <c r="AC379" s="116"/>
      <c r="AD379"/>
      <c r="AF379" s="735"/>
      <c r="AG379" s="412"/>
      <c r="AH379" s="412"/>
      <c r="AM379" s="116"/>
      <c r="AN379" s="116"/>
      <c r="AO379" s="116"/>
      <c r="AP379" s="116"/>
      <c r="AQ379" s="116"/>
    </row>
    <row r="380" spans="1:43" ht="16.5" thickBot="1" x14ac:dyDescent="0.3">
      <c r="A380" s="31">
        <f t="shared" si="41"/>
        <v>38</v>
      </c>
      <c r="B380" s="32">
        <v>43597</v>
      </c>
      <c r="C380" s="522">
        <v>43597.416666666664</v>
      </c>
      <c r="D380" s="28">
        <v>43597.625</v>
      </c>
      <c r="E380" s="28">
        <f t="shared" si="36"/>
        <v>43597.375</v>
      </c>
      <c r="F380" s="28">
        <f t="shared" si="37"/>
        <v>43597.333333333328</v>
      </c>
      <c r="G380" s="28">
        <f t="shared" si="38"/>
        <v>43597.291666666664</v>
      </c>
      <c r="H380" s="757">
        <v>38</v>
      </c>
      <c r="I380" s="523" t="s">
        <v>302</v>
      </c>
      <c r="J380" s="723" t="s">
        <v>364</v>
      </c>
      <c r="K380" s="700">
        <v>2</v>
      </c>
      <c r="L380" s="700">
        <v>2</v>
      </c>
      <c r="M380" s="761" t="s">
        <v>14</v>
      </c>
      <c r="N380" s="757"/>
      <c r="P380" s="110"/>
      <c r="R380" s="708">
        <f t="shared" si="39"/>
        <v>2</v>
      </c>
      <c r="S380" s="709">
        <f t="shared" si="40"/>
        <v>1</v>
      </c>
      <c r="T380" s="134">
        <v>1.5331250450313094</v>
      </c>
      <c r="U380" s="135">
        <v>1.103750000476837</v>
      </c>
      <c r="V380" s="142">
        <v>0.47080907118335519</v>
      </c>
      <c r="W380" s="111">
        <v>0.25469121984623572</v>
      </c>
      <c r="X380" s="143">
        <v>0.27329907301716605</v>
      </c>
      <c r="Y380" s="147">
        <v>2</v>
      </c>
      <c r="Z380" s="704">
        <v>2</v>
      </c>
      <c r="AA380" s="150"/>
      <c r="AB380" s="119"/>
      <c r="AC380" s="116"/>
      <c r="AD380"/>
      <c r="AF380" s="735"/>
      <c r="AG380" s="412"/>
      <c r="AH380" s="412"/>
      <c r="AM380" s="116"/>
      <c r="AN380" s="116"/>
      <c r="AO380" s="116"/>
      <c r="AP380" s="116"/>
      <c r="AQ380" s="116"/>
    </row>
    <row r="381" spans="1:43" ht="16.5" thickBot="1" x14ac:dyDescent="0.3">
      <c r="A381" s="33">
        <f t="shared" si="41"/>
        <v>38</v>
      </c>
      <c r="B381" s="34">
        <v>43597</v>
      </c>
      <c r="C381" s="524">
        <v>43597.416666666664</v>
      </c>
      <c r="D381" s="35">
        <v>43597.625</v>
      </c>
      <c r="E381" s="35">
        <f t="shared" si="36"/>
        <v>43597.375</v>
      </c>
      <c r="F381" s="35">
        <f t="shared" si="37"/>
        <v>43597.333333333328</v>
      </c>
      <c r="G381" s="35">
        <f t="shared" si="38"/>
        <v>43597.291666666664</v>
      </c>
      <c r="H381" s="758">
        <v>38</v>
      </c>
      <c r="I381" s="525" t="s">
        <v>304</v>
      </c>
      <c r="J381" s="724" t="s">
        <v>21</v>
      </c>
      <c r="K381" s="712">
        <v>1</v>
      </c>
      <c r="L381" s="712">
        <v>4</v>
      </c>
      <c r="M381" s="762" t="s">
        <v>366</v>
      </c>
      <c r="N381" s="758"/>
      <c r="O381" s="120"/>
      <c r="P381" s="121"/>
      <c r="Q381" s="120"/>
      <c r="R381" s="710">
        <f t="shared" si="39"/>
        <v>2</v>
      </c>
      <c r="S381" s="711">
        <f t="shared" si="40"/>
        <v>2</v>
      </c>
      <c r="T381" s="136">
        <v>1.6871250405013563</v>
      </c>
      <c r="U381" s="137">
        <v>1.5737500004768372</v>
      </c>
      <c r="V381" s="144">
        <v>0.40649799103646306</v>
      </c>
      <c r="W381" s="122">
        <v>0.23141651283462225</v>
      </c>
      <c r="X381" s="145">
        <v>0.35907353109722845</v>
      </c>
      <c r="Y381" s="148">
        <v>1</v>
      </c>
      <c r="Z381" s="705">
        <v>4</v>
      </c>
      <c r="AA381" s="151"/>
      <c r="AB381" s="123"/>
      <c r="AC381" s="116"/>
      <c r="AD381"/>
      <c r="AF381" s="735"/>
      <c r="AG381" s="412"/>
      <c r="AH381" s="412"/>
      <c r="AM381" s="116"/>
      <c r="AN381" s="116"/>
      <c r="AO381" s="116"/>
      <c r="AP381" s="116"/>
      <c r="AQ381" s="116"/>
    </row>
    <row r="382" spans="1:43" x14ac:dyDescent="0.25">
      <c r="P382" s="110"/>
    </row>
    <row r="386" spans="20:48" x14ac:dyDescent="0.25">
      <c r="T386" s="713">
        <f>SUM(T2:U381)/380</f>
        <v>2.9233497535711725</v>
      </c>
      <c r="AV386" s="713"/>
    </row>
  </sheetData>
  <sheetProtection algorithmName="SHA-512" hashValue="lumGgTO6vqKvrLobUYRk5xSNXgs+ewEtOULi4qtEoQaxRbbuTG58PFu/4nKSTA0QvmH4I9X6yv3I6oR89LvxtA==" saltValue="R+OQ3a0PedyothCWQSl9FA==" spinCount="100000" sheet="1" objects="1" scenarios="1"/>
  <sortState xmlns:xlrd2="http://schemas.microsoft.com/office/spreadsheetml/2017/richdata2" ref="A2:N381">
    <sortCondition ref="B2:B381"/>
    <sortCondition ref="D2:D381"/>
    <sortCondition ref="J2:J381"/>
  </sortState>
  <conditionalFormatting sqref="AA2:AB381">
    <cfRule type="expression" dxfId="10" priority="5">
      <formula>K2&gt;4</formula>
    </cfRule>
  </conditionalFormatting>
  <dataValidations count="1">
    <dataValidation type="whole" allowBlank="1" showInputMessage="1" showErrorMessage="1" prompt="Input score between 0 and 10" sqref="K2:L381" xr:uid="{4635D124-B2E0-4583-8DE2-43E37AACF303}">
      <formula1>0</formula1>
      <formula2>10</formula2>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7CB84-A5F2-4692-9B81-17E41CE3CD40}">
  <sheetPr codeName="Sheet18"/>
  <dimension ref="A1:AS23"/>
  <sheetViews>
    <sheetView workbookViewId="0">
      <selection activeCell="V21" sqref="V21"/>
    </sheetView>
  </sheetViews>
  <sheetFormatPr defaultRowHeight="15" x14ac:dyDescent="0.25"/>
  <cols>
    <col min="1" max="1" width="9.28515625" bestFit="1" customWidth="1"/>
    <col min="2" max="2" width="31.5703125" bestFit="1" customWidth="1"/>
    <col min="3" max="3" width="1.85546875" customWidth="1"/>
    <col min="4" max="4" width="6.85546875" bestFit="1" customWidth="1"/>
    <col min="5" max="5" width="9" bestFit="1" customWidth="1"/>
    <col min="6" max="6" width="11.85546875" bestFit="1" customWidth="1"/>
    <col min="7" max="7" width="8" bestFit="1" customWidth="1"/>
    <col min="8" max="10" width="7.85546875" customWidth="1"/>
    <col min="11" max="11" width="11.28515625" bestFit="1" customWidth="1"/>
    <col min="12" max="16" width="5" bestFit="1" customWidth="1"/>
    <col min="17" max="17" width="9.85546875" style="23" bestFit="1" customWidth="1"/>
    <col min="18" max="18" width="8.140625" customWidth="1"/>
    <col min="22" max="22" width="25.28515625" customWidth="1"/>
    <col min="43" max="43" width="29.7109375" style="63" customWidth="1"/>
    <col min="44" max="44" width="18.140625" bestFit="1" customWidth="1"/>
    <col min="45" max="45" width="19.5703125" bestFit="1" customWidth="1"/>
  </cols>
  <sheetData>
    <row r="1" spans="1:45" ht="27" thickBot="1" x14ac:dyDescent="0.45">
      <c r="A1" s="58" t="s">
        <v>2</v>
      </c>
      <c r="B1" s="832" t="s">
        <v>6</v>
      </c>
      <c r="C1" s="833"/>
      <c r="D1" s="59" t="s">
        <v>462</v>
      </c>
      <c r="E1" s="59" t="s">
        <v>385</v>
      </c>
      <c r="F1" s="59" t="s">
        <v>386</v>
      </c>
      <c r="G1" s="59" t="s">
        <v>387</v>
      </c>
      <c r="H1" s="59" t="s">
        <v>0</v>
      </c>
      <c r="I1" s="59" t="s">
        <v>1</v>
      </c>
      <c r="J1" s="59" t="s">
        <v>4</v>
      </c>
      <c r="K1" s="59" t="s">
        <v>388</v>
      </c>
      <c r="L1" s="834" t="s">
        <v>399</v>
      </c>
      <c r="M1" s="835"/>
      <c r="N1" s="835"/>
      <c r="O1" s="835"/>
      <c r="P1" s="836"/>
      <c r="Q1" s="835" t="s">
        <v>392</v>
      </c>
      <c r="R1" s="837"/>
      <c r="AQ1" s="65"/>
      <c r="AR1" s="25"/>
    </row>
    <row r="2" spans="1:45" ht="26.25" x14ac:dyDescent="0.4">
      <c r="A2" s="52">
        <v>1</v>
      </c>
      <c r="B2" s="49" t="s">
        <v>367</v>
      </c>
      <c r="C2" s="49"/>
      <c r="D2" s="49">
        <v>38</v>
      </c>
      <c r="E2" s="49">
        <v>32</v>
      </c>
      <c r="F2" s="49">
        <v>2</v>
      </c>
      <c r="G2" s="49">
        <v>4</v>
      </c>
      <c r="H2" s="49">
        <v>95</v>
      </c>
      <c r="I2" s="49">
        <v>23</v>
      </c>
      <c r="J2" s="49">
        <v>72</v>
      </c>
      <c r="K2" s="49">
        <v>98</v>
      </c>
      <c r="L2" s="55" t="s">
        <v>534</v>
      </c>
      <c r="M2" s="51" t="s">
        <v>534</v>
      </c>
      <c r="N2" s="51" t="s">
        <v>534</v>
      </c>
      <c r="O2" s="51" t="s">
        <v>534</v>
      </c>
      <c r="P2" s="60" t="s">
        <v>534</v>
      </c>
      <c r="Q2" s="339"/>
      <c r="R2" s="340"/>
      <c r="AQ2" s="49" t="s">
        <v>7</v>
      </c>
      <c r="AR2" s="49"/>
      <c r="AS2" s="25" t="s">
        <v>469</v>
      </c>
    </row>
    <row r="3" spans="1:45" ht="26.25" x14ac:dyDescent="0.4">
      <c r="A3" s="52">
        <v>2</v>
      </c>
      <c r="B3" s="49" t="s">
        <v>15</v>
      </c>
      <c r="C3" s="50"/>
      <c r="D3" s="49">
        <v>38</v>
      </c>
      <c r="E3" s="49">
        <v>30</v>
      </c>
      <c r="F3" s="49">
        <v>7</v>
      </c>
      <c r="G3" s="49">
        <v>1</v>
      </c>
      <c r="H3" s="49">
        <v>89</v>
      </c>
      <c r="I3" s="49">
        <v>22</v>
      </c>
      <c r="J3" s="49">
        <v>67</v>
      </c>
      <c r="K3" s="49">
        <v>97</v>
      </c>
      <c r="L3" s="55" t="s">
        <v>534</v>
      </c>
      <c r="M3" s="51" t="s">
        <v>534</v>
      </c>
      <c r="N3" s="51" t="s">
        <v>534</v>
      </c>
      <c r="O3" s="51" t="s">
        <v>534</v>
      </c>
      <c r="P3" s="60" t="s">
        <v>534</v>
      </c>
      <c r="Q3" s="339"/>
      <c r="R3" s="340"/>
      <c r="AQ3" s="49" t="s">
        <v>8</v>
      </c>
      <c r="AR3" s="50"/>
      <c r="AS3" s="25" t="s">
        <v>470</v>
      </c>
    </row>
    <row r="4" spans="1:45" ht="26.25" x14ac:dyDescent="0.4">
      <c r="A4" s="52">
        <v>3</v>
      </c>
      <c r="B4" s="49" t="s">
        <v>12</v>
      </c>
      <c r="C4" s="49"/>
      <c r="D4" s="49">
        <v>38</v>
      </c>
      <c r="E4" s="49">
        <v>21</v>
      </c>
      <c r="F4" s="49">
        <v>9</v>
      </c>
      <c r="G4" s="49">
        <v>8</v>
      </c>
      <c r="H4" s="49">
        <v>63</v>
      </c>
      <c r="I4" s="49">
        <v>39</v>
      </c>
      <c r="J4" s="49">
        <v>24</v>
      </c>
      <c r="K4" s="49">
        <v>72</v>
      </c>
      <c r="L4" s="55" t="s">
        <v>533</v>
      </c>
      <c r="M4" s="51" t="s">
        <v>538</v>
      </c>
      <c r="N4" s="51" t="s">
        <v>538</v>
      </c>
      <c r="O4" s="51" t="s">
        <v>534</v>
      </c>
      <c r="P4" s="60" t="s">
        <v>538</v>
      </c>
      <c r="Q4" s="339"/>
      <c r="R4" s="340"/>
      <c r="AQ4" s="49" t="s">
        <v>9</v>
      </c>
      <c r="AR4" s="49"/>
      <c r="AS4" s="25" t="s">
        <v>471</v>
      </c>
    </row>
    <row r="5" spans="1:45" ht="26.25" x14ac:dyDescent="0.4">
      <c r="A5" s="52">
        <v>4</v>
      </c>
      <c r="B5" s="49" t="s">
        <v>364</v>
      </c>
      <c r="C5" s="49"/>
      <c r="D5" s="49">
        <v>38</v>
      </c>
      <c r="E5" s="49">
        <v>23</v>
      </c>
      <c r="F5" s="49">
        <v>2</v>
      </c>
      <c r="G5" s="49">
        <v>13</v>
      </c>
      <c r="H5" s="49">
        <v>67</v>
      </c>
      <c r="I5" s="49">
        <v>39</v>
      </c>
      <c r="J5" s="49">
        <v>28</v>
      </c>
      <c r="K5" s="49">
        <v>71</v>
      </c>
      <c r="L5" s="55" t="s">
        <v>533</v>
      </c>
      <c r="M5" s="51" t="s">
        <v>534</v>
      </c>
      <c r="N5" s="51" t="s">
        <v>533</v>
      </c>
      <c r="O5" s="51" t="s">
        <v>533</v>
      </c>
      <c r="P5" s="60" t="s">
        <v>538</v>
      </c>
      <c r="Q5" s="339"/>
      <c r="R5" s="340"/>
      <c r="AQ5" s="49" t="s">
        <v>10</v>
      </c>
      <c r="AR5" s="49"/>
      <c r="AS5" s="25" t="s">
        <v>472</v>
      </c>
    </row>
    <row r="6" spans="1:45" ht="26.25" x14ac:dyDescent="0.4">
      <c r="A6" s="54">
        <v>5</v>
      </c>
      <c r="B6" s="49" t="s">
        <v>7</v>
      </c>
      <c r="C6" s="49"/>
      <c r="D6" s="49">
        <v>38</v>
      </c>
      <c r="E6" s="49">
        <v>21</v>
      </c>
      <c r="F6" s="49">
        <v>7</v>
      </c>
      <c r="G6" s="49">
        <v>10</v>
      </c>
      <c r="H6" s="49">
        <v>73</v>
      </c>
      <c r="I6" s="49">
        <v>51</v>
      </c>
      <c r="J6" s="49">
        <v>22</v>
      </c>
      <c r="K6" s="49">
        <v>70</v>
      </c>
      <c r="L6" s="55" t="s">
        <v>533</v>
      </c>
      <c r="M6" s="51" t="s">
        <v>533</v>
      </c>
      <c r="N6" s="51" t="s">
        <v>533</v>
      </c>
      <c r="O6" s="51" t="s">
        <v>538</v>
      </c>
      <c r="P6" s="60" t="s">
        <v>534</v>
      </c>
      <c r="Q6" s="339"/>
      <c r="R6" s="340"/>
      <c r="AQ6" s="49" t="s">
        <v>11</v>
      </c>
      <c r="AR6" s="49"/>
      <c r="AS6" s="25" t="s">
        <v>473</v>
      </c>
    </row>
    <row r="7" spans="1:45" ht="26.25" x14ac:dyDescent="0.4">
      <c r="A7" s="55">
        <v>6</v>
      </c>
      <c r="B7" s="49" t="s">
        <v>363</v>
      </c>
      <c r="C7" s="49"/>
      <c r="D7" s="49">
        <v>38</v>
      </c>
      <c r="E7" s="49">
        <v>19</v>
      </c>
      <c r="F7" s="49">
        <v>9</v>
      </c>
      <c r="G7" s="49">
        <v>10</v>
      </c>
      <c r="H7" s="49">
        <v>65</v>
      </c>
      <c r="I7" s="49">
        <v>54</v>
      </c>
      <c r="J7" s="49">
        <v>11</v>
      </c>
      <c r="K7" s="49">
        <v>66</v>
      </c>
      <c r="L7" s="55" t="s">
        <v>533</v>
      </c>
      <c r="M7" s="51" t="s">
        <v>533</v>
      </c>
      <c r="N7" s="51" t="s">
        <v>538</v>
      </c>
      <c r="O7" s="51" t="s">
        <v>538</v>
      </c>
      <c r="P7" s="60" t="s">
        <v>533</v>
      </c>
      <c r="Q7" s="339"/>
      <c r="R7" s="340"/>
      <c r="AQ7" s="49" t="s">
        <v>12</v>
      </c>
      <c r="AR7" s="49"/>
      <c r="AS7" s="25" t="s">
        <v>474</v>
      </c>
    </row>
    <row r="8" spans="1:45" ht="26.25" x14ac:dyDescent="0.4">
      <c r="A8" s="55">
        <v>7</v>
      </c>
      <c r="B8" s="49" t="s">
        <v>365</v>
      </c>
      <c r="C8" s="49"/>
      <c r="D8" s="49">
        <v>38</v>
      </c>
      <c r="E8" s="49">
        <v>16</v>
      </c>
      <c r="F8" s="49">
        <v>9</v>
      </c>
      <c r="G8" s="49">
        <v>13</v>
      </c>
      <c r="H8" s="49">
        <v>47</v>
      </c>
      <c r="I8" s="49">
        <v>46</v>
      </c>
      <c r="J8" s="49">
        <v>1</v>
      </c>
      <c r="K8" s="49">
        <v>57</v>
      </c>
      <c r="L8" s="55" t="s">
        <v>538</v>
      </c>
      <c r="M8" s="51" t="s">
        <v>534</v>
      </c>
      <c r="N8" s="51" t="s">
        <v>534</v>
      </c>
      <c r="O8" s="51" t="s">
        <v>534</v>
      </c>
      <c r="P8" s="60" t="s">
        <v>533</v>
      </c>
      <c r="Q8" s="339"/>
      <c r="R8" s="340"/>
      <c r="AQ8" s="49" t="s">
        <v>13</v>
      </c>
      <c r="AR8" s="49"/>
      <c r="AS8" s="25" t="s">
        <v>475</v>
      </c>
    </row>
    <row r="9" spans="1:45" ht="26.25" x14ac:dyDescent="0.4">
      <c r="A9" s="55">
        <v>8</v>
      </c>
      <c r="B9" s="49" t="s">
        <v>14</v>
      </c>
      <c r="C9" s="49"/>
      <c r="D9" s="49">
        <v>38</v>
      </c>
      <c r="E9" s="49">
        <v>15</v>
      </c>
      <c r="F9" s="49">
        <v>9</v>
      </c>
      <c r="G9" s="49">
        <v>14</v>
      </c>
      <c r="H9" s="49">
        <v>54</v>
      </c>
      <c r="I9" s="49">
        <v>46</v>
      </c>
      <c r="J9" s="49">
        <v>8</v>
      </c>
      <c r="K9" s="49">
        <v>54</v>
      </c>
      <c r="L9" s="55" t="s">
        <v>533</v>
      </c>
      <c r="M9" s="51" t="s">
        <v>534</v>
      </c>
      <c r="N9" s="51" t="s">
        <v>538</v>
      </c>
      <c r="O9" s="51" t="s">
        <v>534</v>
      </c>
      <c r="P9" s="60" t="s">
        <v>538</v>
      </c>
      <c r="Q9" s="339"/>
      <c r="R9" s="340"/>
      <c r="AQ9" s="49" t="s">
        <v>14</v>
      </c>
      <c r="AR9" s="49"/>
      <c r="AS9" s="25" t="s">
        <v>476</v>
      </c>
    </row>
    <row r="10" spans="1:45" ht="26.25" x14ac:dyDescent="0.4">
      <c r="A10" s="55">
        <v>9</v>
      </c>
      <c r="B10" s="49" t="s">
        <v>18</v>
      </c>
      <c r="C10" s="49"/>
      <c r="D10" s="49">
        <v>38</v>
      </c>
      <c r="E10" s="49">
        <v>15</v>
      </c>
      <c r="F10" s="49">
        <v>7</v>
      </c>
      <c r="G10" s="49">
        <v>16</v>
      </c>
      <c r="H10" s="49">
        <v>51</v>
      </c>
      <c r="I10" s="49">
        <v>48</v>
      </c>
      <c r="J10" s="49">
        <v>3</v>
      </c>
      <c r="K10" s="49">
        <v>52</v>
      </c>
      <c r="L10" s="55" t="s">
        <v>533</v>
      </c>
      <c r="M10" s="51" t="s">
        <v>538</v>
      </c>
      <c r="N10" s="51" t="s">
        <v>534</v>
      </c>
      <c r="O10" s="51" t="s">
        <v>533</v>
      </c>
      <c r="P10" s="60" t="s">
        <v>538</v>
      </c>
      <c r="Q10" s="339"/>
      <c r="R10" s="340"/>
      <c r="AQ10" s="49" t="s">
        <v>16</v>
      </c>
      <c r="AR10" s="49"/>
      <c r="AS10" s="25" t="s">
        <v>477</v>
      </c>
    </row>
    <row r="11" spans="1:45" ht="26.25" x14ac:dyDescent="0.4">
      <c r="A11" s="55">
        <v>10</v>
      </c>
      <c r="B11" s="49" t="s">
        <v>366</v>
      </c>
      <c r="C11" s="49"/>
      <c r="D11" s="49">
        <v>38</v>
      </c>
      <c r="E11" s="49">
        <v>15</v>
      </c>
      <c r="F11" s="49">
        <v>7</v>
      </c>
      <c r="G11" s="49">
        <v>16</v>
      </c>
      <c r="H11" s="49">
        <v>52</v>
      </c>
      <c r="I11" s="49">
        <v>55</v>
      </c>
      <c r="J11" s="49">
        <v>-3</v>
      </c>
      <c r="K11" s="49">
        <v>52</v>
      </c>
      <c r="L11" s="55" t="s">
        <v>533</v>
      </c>
      <c r="M11" s="51" t="s">
        <v>538</v>
      </c>
      <c r="N11" s="51" t="s">
        <v>534</v>
      </c>
      <c r="O11" s="51" t="s">
        <v>534</v>
      </c>
      <c r="P11" s="60" t="s">
        <v>534</v>
      </c>
      <c r="Q11" s="339"/>
      <c r="R11" s="340"/>
      <c r="AQ11" s="49" t="s">
        <v>17</v>
      </c>
      <c r="AR11" s="49"/>
      <c r="AS11" s="25" t="s">
        <v>478</v>
      </c>
    </row>
    <row r="12" spans="1:45" ht="26.25" x14ac:dyDescent="0.4">
      <c r="A12" s="55">
        <v>11</v>
      </c>
      <c r="B12" s="49" t="s">
        <v>21</v>
      </c>
      <c r="C12" s="49"/>
      <c r="D12" s="49">
        <v>38</v>
      </c>
      <c r="E12" s="49">
        <v>14</v>
      </c>
      <c r="F12" s="49">
        <v>8</v>
      </c>
      <c r="G12" s="49">
        <v>16</v>
      </c>
      <c r="H12" s="49">
        <v>52</v>
      </c>
      <c r="I12" s="49">
        <v>59</v>
      </c>
      <c r="J12" s="49">
        <v>-7</v>
      </c>
      <c r="K12" s="49">
        <v>50</v>
      </c>
      <c r="L12" s="55" t="s">
        <v>534</v>
      </c>
      <c r="M12" s="51" t="s">
        <v>538</v>
      </c>
      <c r="N12" s="51" t="s">
        <v>533</v>
      </c>
      <c r="O12" s="51" t="s">
        <v>533</v>
      </c>
      <c r="P12" s="60" t="s">
        <v>533</v>
      </c>
      <c r="Q12" s="339"/>
      <c r="R12" s="340"/>
      <c r="AQ12" s="49" t="s">
        <v>18</v>
      </c>
      <c r="AR12" s="49"/>
      <c r="AS12" s="25" t="s">
        <v>479</v>
      </c>
    </row>
    <row r="13" spans="1:45" ht="26.25" x14ac:dyDescent="0.4">
      <c r="A13" s="55">
        <v>12</v>
      </c>
      <c r="B13" s="49" t="s">
        <v>13</v>
      </c>
      <c r="C13" s="49"/>
      <c r="D13" s="49">
        <v>38</v>
      </c>
      <c r="E13" s="49">
        <v>14</v>
      </c>
      <c r="F13" s="49">
        <v>7</v>
      </c>
      <c r="G13" s="49">
        <v>17</v>
      </c>
      <c r="H13" s="49">
        <v>51</v>
      </c>
      <c r="I13" s="49">
        <v>53</v>
      </c>
      <c r="J13" s="49">
        <v>-2</v>
      </c>
      <c r="K13" s="49">
        <v>49</v>
      </c>
      <c r="L13" s="55" t="s">
        <v>533</v>
      </c>
      <c r="M13" s="51" t="s">
        <v>534</v>
      </c>
      <c r="N13" s="51" t="s">
        <v>538</v>
      </c>
      <c r="O13" s="51" t="s">
        <v>534</v>
      </c>
      <c r="P13" s="60" t="s">
        <v>534</v>
      </c>
      <c r="Q13" s="339"/>
      <c r="R13" s="340"/>
      <c r="AQ13" s="49" t="s">
        <v>15</v>
      </c>
      <c r="AR13" s="49"/>
      <c r="AS13" s="25" t="s">
        <v>480</v>
      </c>
    </row>
    <row r="14" spans="1:45" ht="26.25" x14ac:dyDescent="0.4">
      <c r="A14" s="55">
        <v>13</v>
      </c>
      <c r="B14" s="49" t="s">
        <v>19</v>
      </c>
      <c r="C14" s="49"/>
      <c r="D14" s="49">
        <v>38</v>
      </c>
      <c r="E14" s="49">
        <v>12</v>
      </c>
      <c r="F14" s="49">
        <v>9</v>
      </c>
      <c r="G14" s="49">
        <v>17</v>
      </c>
      <c r="H14" s="49">
        <v>42</v>
      </c>
      <c r="I14" s="49">
        <v>48</v>
      </c>
      <c r="J14" s="49">
        <v>-6</v>
      </c>
      <c r="K14" s="49">
        <v>45</v>
      </c>
      <c r="L14" s="55" t="s">
        <v>534</v>
      </c>
      <c r="M14" s="51" t="s">
        <v>534</v>
      </c>
      <c r="N14" s="51" t="s">
        <v>538</v>
      </c>
      <c r="O14" s="51" t="s">
        <v>533</v>
      </c>
      <c r="P14" s="60" t="s">
        <v>534</v>
      </c>
      <c r="Q14" s="339"/>
      <c r="R14" s="340"/>
      <c r="AQ14" s="49" t="s">
        <v>367</v>
      </c>
      <c r="AR14" s="49"/>
      <c r="AS14" s="25" t="s">
        <v>481</v>
      </c>
    </row>
    <row r="15" spans="1:45" ht="26.25" x14ac:dyDescent="0.4">
      <c r="A15" s="55">
        <v>14</v>
      </c>
      <c r="B15" s="49" t="s">
        <v>8</v>
      </c>
      <c r="C15" s="49"/>
      <c r="D15" s="49">
        <v>38</v>
      </c>
      <c r="E15" s="49">
        <v>13</v>
      </c>
      <c r="F15" s="49">
        <v>6</v>
      </c>
      <c r="G15" s="49">
        <v>19</v>
      </c>
      <c r="H15" s="49">
        <v>56</v>
      </c>
      <c r="I15" s="49">
        <v>70</v>
      </c>
      <c r="J15" s="49">
        <v>-14</v>
      </c>
      <c r="K15" s="49">
        <v>45</v>
      </c>
      <c r="L15" s="55" t="s">
        <v>534</v>
      </c>
      <c r="M15" s="51" t="s">
        <v>533</v>
      </c>
      <c r="N15" s="51" t="s">
        <v>538</v>
      </c>
      <c r="O15" s="51" t="s">
        <v>534</v>
      </c>
      <c r="P15" s="60" t="s">
        <v>533</v>
      </c>
      <c r="Q15" s="339"/>
      <c r="R15" s="340"/>
      <c r="AQ15" s="49" t="s">
        <v>363</v>
      </c>
      <c r="AR15" s="49"/>
      <c r="AS15" s="25" t="s">
        <v>482</v>
      </c>
    </row>
    <row r="16" spans="1:45" ht="26.25" x14ac:dyDescent="0.4">
      <c r="A16" s="55">
        <v>15</v>
      </c>
      <c r="B16" s="49" t="s">
        <v>10</v>
      </c>
      <c r="C16" s="49"/>
      <c r="D16" s="49">
        <v>38</v>
      </c>
      <c r="E16" s="49">
        <v>11</v>
      </c>
      <c r="F16" s="49">
        <v>7</v>
      </c>
      <c r="G16" s="49">
        <v>20</v>
      </c>
      <c r="H16" s="49">
        <v>45</v>
      </c>
      <c r="I16" s="49">
        <v>68</v>
      </c>
      <c r="J16" s="49">
        <v>-23</v>
      </c>
      <c r="K16" s="49">
        <v>40</v>
      </c>
      <c r="L16" s="55" t="s">
        <v>534</v>
      </c>
      <c r="M16" s="51" t="s">
        <v>538</v>
      </c>
      <c r="N16" s="51" t="s">
        <v>533</v>
      </c>
      <c r="O16" s="51" t="s">
        <v>533</v>
      </c>
      <c r="P16" s="60" t="s">
        <v>533</v>
      </c>
      <c r="Q16" s="339"/>
      <c r="R16" s="340"/>
      <c r="AQ16" s="49" t="s">
        <v>19</v>
      </c>
      <c r="AR16" s="49"/>
      <c r="AS16" s="25" t="s">
        <v>483</v>
      </c>
    </row>
    <row r="17" spans="1:45" ht="26.25" x14ac:dyDescent="0.4">
      <c r="A17" s="55">
        <v>16</v>
      </c>
      <c r="B17" s="49" t="s">
        <v>20</v>
      </c>
      <c r="C17" s="49"/>
      <c r="D17" s="49">
        <v>38</v>
      </c>
      <c r="E17" s="49">
        <v>9</v>
      </c>
      <c r="F17" s="49">
        <v>12</v>
      </c>
      <c r="G17" s="49">
        <v>17</v>
      </c>
      <c r="H17" s="49">
        <v>45</v>
      </c>
      <c r="I17" s="49">
        <v>65</v>
      </c>
      <c r="J17" s="49">
        <v>-20</v>
      </c>
      <c r="K17" s="49">
        <v>39</v>
      </c>
      <c r="L17" s="55" t="s">
        <v>533</v>
      </c>
      <c r="M17" s="51" t="s">
        <v>538</v>
      </c>
      <c r="N17" s="51" t="s">
        <v>538</v>
      </c>
      <c r="O17" s="51" t="s">
        <v>533</v>
      </c>
      <c r="P17" s="60" t="s">
        <v>538</v>
      </c>
      <c r="Q17" s="339"/>
      <c r="R17" s="340"/>
      <c r="AQ17" s="49" t="s">
        <v>20</v>
      </c>
      <c r="AR17" s="49"/>
      <c r="AS17" s="25" t="s">
        <v>484</v>
      </c>
    </row>
    <row r="18" spans="1:45" ht="26.25" x14ac:dyDescent="0.4">
      <c r="A18" s="55">
        <v>17</v>
      </c>
      <c r="B18" s="49" t="s">
        <v>9</v>
      </c>
      <c r="C18" s="49"/>
      <c r="D18" s="49">
        <v>38</v>
      </c>
      <c r="E18" s="49">
        <v>9</v>
      </c>
      <c r="F18" s="49">
        <v>9</v>
      </c>
      <c r="G18" s="49">
        <v>20</v>
      </c>
      <c r="H18" s="49">
        <v>35</v>
      </c>
      <c r="I18" s="49">
        <v>60</v>
      </c>
      <c r="J18" s="49">
        <v>-25</v>
      </c>
      <c r="K18" s="49">
        <v>36</v>
      </c>
      <c r="L18" s="55" t="s">
        <v>538</v>
      </c>
      <c r="M18" s="51" t="s">
        <v>533</v>
      </c>
      <c r="N18" s="51" t="s">
        <v>538</v>
      </c>
      <c r="O18" s="51" t="s">
        <v>538</v>
      </c>
      <c r="P18" s="60" t="s">
        <v>533</v>
      </c>
      <c r="Q18" s="339"/>
      <c r="R18" s="340"/>
      <c r="U18" s="25" t="s">
        <v>463</v>
      </c>
      <c r="V18" s="25"/>
      <c r="AQ18" s="49" t="s">
        <v>364</v>
      </c>
      <c r="AR18" s="49"/>
      <c r="AS18" s="25" t="s">
        <v>485</v>
      </c>
    </row>
    <row r="19" spans="1:45" ht="26.25" x14ac:dyDescent="0.4">
      <c r="A19" s="56">
        <v>18</v>
      </c>
      <c r="B19" s="49" t="s">
        <v>11</v>
      </c>
      <c r="C19" s="49"/>
      <c r="D19" s="49">
        <v>38</v>
      </c>
      <c r="E19" s="49">
        <v>10</v>
      </c>
      <c r="F19" s="49">
        <v>4</v>
      </c>
      <c r="G19" s="49">
        <v>24</v>
      </c>
      <c r="H19" s="49">
        <v>34</v>
      </c>
      <c r="I19" s="49">
        <v>69</v>
      </c>
      <c r="J19" s="49">
        <v>-35</v>
      </c>
      <c r="K19" s="49">
        <v>34</v>
      </c>
      <c r="L19" s="55" t="s">
        <v>534</v>
      </c>
      <c r="M19" s="51" t="s">
        <v>533</v>
      </c>
      <c r="N19" s="51" t="s">
        <v>533</v>
      </c>
      <c r="O19" s="51" t="s">
        <v>533</v>
      </c>
      <c r="P19" s="60" t="s">
        <v>534</v>
      </c>
      <c r="Q19" s="339"/>
      <c r="R19" s="340"/>
      <c r="U19" s="25">
        <v>1</v>
      </c>
      <c r="V19" s="38" t="s">
        <v>367</v>
      </c>
      <c r="AQ19" s="49" t="s">
        <v>21</v>
      </c>
      <c r="AR19" s="49"/>
      <c r="AS19" s="25" t="s">
        <v>486</v>
      </c>
    </row>
    <row r="20" spans="1:45" ht="26.25" x14ac:dyDescent="0.4">
      <c r="A20" s="56">
        <v>19</v>
      </c>
      <c r="B20" s="49" t="s">
        <v>16</v>
      </c>
      <c r="C20" s="49"/>
      <c r="D20" s="49">
        <v>38</v>
      </c>
      <c r="E20" s="49">
        <v>7</v>
      </c>
      <c r="F20" s="49">
        <v>5</v>
      </c>
      <c r="G20" s="49">
        <v>26</v>
      </c>
      <c r="H20" s="49">
        <v>34</v>
      </c>
      <c r="I20" s="49">
        <v>81</v>
      </c>
      <c r="J20" s="49">
        <v>-47</v>
      </c>
      <c r="K20" s="49">
        <v>26</v>
      </c>
      <c r="L20" s="55" t="s">
        <v>534</v>
      </c>
      <c r="M20" s="51" t="s">
        <v>534</v>
      </c>
      <c r="N20" s="51" t="s">
        <v>534</v>
      </c>
      <c r="O20" s="51" t="s">
        <v>533</v>
      </c>
      <c r="P20" s="60" t="s">
        <v>533</v>
      </c>
      <c r="Q20" s="339"/>
      <c r="R20" s="340"/>
      <c r="U20" s="25">
        <v>2</v>
      </c>
      <c r="V20" s="38" t="s">
        <v>363</v>
      </c>
      <c r="AQ20" s="49" t="s">
        <v>366</v>
      </c>
      <c r="AR20" s="49"/>
      <c r="AS20" s="25" t="s">
        <v>487</v>
      </c>
    </row>
    <row r="21" spans="1:45" ht="27" thickBot="1" x14ac:dyDescent="0.45">
      <c r="A21" s="56">
        <v>20</v>
      </c>
      <c r="B21" s="49" t="s">
        <v>17</v>
      </c>
      <c r="C21" s="49"/>
      <c r="D21" s="49">
        <v>38</v>
      </c>
      <c r="E21" s="49">
        <v>3</v>
      </c>
      <c r="F21" s="49">
        <v>7</v>
      </c>
      <c r="G21" s="49">
        <v>28</v>
      </c>
      <c r="H21" s="49">
        <v>22</v>
      </c>
      <c r="I21" s="49">
        <v>76</v>
      </c>
      <c r="J21" s="49">
        <v>-54</v>
      </c>
      <c r="K21" s="49">
        <v>16</v>
      </c>
      <c r="L21" s="61" t="s">
        <v>533</v>
      </c>
      <c r="M21" s="57" t="s">
        <v>533</v>
      </c>
      <c r="N21" s="57" t="s">
        <v>533</v>
      </c>
      <c r="O21" s="57" t="s">
        <v>538</v>
      </c>
      <c r="P21" s="62" t="s">
        <v>538</v>
      </c>
      <c r="Q21" s="339"/>
      <c r="R21" s="340"/>
      <c r="U21" s="25">
        <v>3</v>
      </c>
      <c r="V21" s="38" t="s">
        <v>17</v>
      </c>
      <c r="AQ21" s="49" t="s">
        <v>365</v>
      </c>
      <c r="AR21" s="49"/>
      <c r="AS21" s="25" t="s">
        <v>488</v>
      </c>
    </row>
    <row r="22" spans="1:45" x14ac:dyDescent="0.25">
      <c r="A22" s="24"/>
      <c r="B22" s="24"/>
      <c r="C22" s="24"/>
      <c r="D22" s="24"/>
      <c r="E22" s="24"/>
      <c r="F22" s="24"/>
      <c r="G22" s="24"/>
      <c r="H22" s="24"/>
      <c r="I22" s="24"/>
      <c r="J22" s="24"/>
      <c r="K22" s="24"/>
      <c r="L22" s="24"/>
      <c r="M22" s="24"/>
      <c r="N22" s="24"/>
      <c r="O22" s="24"/>
      <c r="P22" s="24"/>
      <c r="Q22" s="46"/>
      <c r="R22" s="24"/>
    </row>
    <row r="23" spans="1:45" x14ac:dyDescent="0.25">
      <c r="AQ23"/>
    </row>
  </sheetData>
  <mergeCells count="3">
    <mergeCell ref="B1:C1"/>
    <mergeCell ref="L1:P1"/>
    <mergeCell ref="Q1:R1"/>
  </mergeCells>
  <conditionalFormatting sqref="L2:P21">
    <cfRule type="expression" dxfId="9" priority="1">
      <formula>L2="L"</formula>
    </cfRule>
    <cfRule type="expression" dxfId="8" priority="2">
      <formula>L2="W"</formula>
    </cfRule>
    <cfRule type="expression" dxfId="7" priority="3">
      <formula>L2="D"</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PlotChartMain" altText="Update Plot">
                <anchor moveWithCells="1" sizeWithCells="1">
                  <from>
                    <xdr:col>23</xdr:col>
                    <xdr:colOff>9525</xdr:colOff>
                    <xdr:row>18</xdr:row>
                    <xdr:rowOff>19050</xdr:rowOff>
                  </from>
                  <to>
                    <xdr:col>25</xdr:col>
                    <xdr:colOff>590550</xdr:colOff>
                    <xdr:row>19</xdr:row>
                    <xdr:rowOff>171450</xdr:rowOff>
                  </to>
                </anchor>
              </controlPr>
            </control>
          </mc:Choice>
        </mc:AlternateContent>
        <mc:AlternateContent xmlns:mc="http://schemas.openxmlformats.org/markup-compatibility/2006">
          <mc:Choice Requires="x14">
            <control shapeId="71684" r:id="rId5" name="Button 4">
              <controlPr defaultSize="0" print="0" autoFill="0" autoPict="0" macro="[0]!ModelLeague_no_PredictionNG">
                <anchor moveWithCells="1" sizeWithCells="1">
                  <from>
                    <xdr:col>0</xdr:col>
                    <xdr:colOff>190500</xdr:colOff>
                    <xdr:row>23</xdr:row>
                    <xdr:rowOff>66675</xdr:rowOff>
                  </from>
                  <to>
                    <xdr:col>1</xdr:col>
                    <xdr:colOff>1371600</xdr:colOff>
                    <xdr:row>26</xdr:row>
                    <xdr:rowOff>133350</xdr:rowOff>
                  </to>
                </anchor>
              </controlPr>
            </control>
          </mc:Choice>
        </mc:AlternateContent>
        <mc:AlternateContent xmlns:mc="http://schemas.openxmlformats.org/markup-compatibility/2006">
          <mc:Choice Requires="x14">
            <control shapeId="71685" r:id="rId6" name="Button 5">
              <controlPr defaultSize="0" print="0" autoFill="0" autoPict="0" macro="[0]!ModelLeague_w_PredictionNG">
                <anchor moveWithCells="1" sizeWithCells="1">
                  <from>
                    <xdr:col>1</xdr:col>
                    <xdr:colOff>1724025</xdr:colOff>
                    <xdr:row>23</xdr:row>
                    <xdr:rowOff>85725</xdr:rowOff>
                  </from>
                  <to>
                    <xdr:col>5</xdr:col>
                    <xdr:colOff>228600</xdr:colOff>
                    <xdr:row>26</xdr:row>
                    <xdr:rowOff>152400</xdr:rowOff>
                  </to>
                </anchor>
              </controlPr>
            </control>
          </mc:Choice>
        </mc:AlternateContent>
        <mc:AlternateContent xmlns:mc="http://schemas.openxmlformats.org/markup-compatibility/2006">
          <mc:Choice Requires="x14">
            <control shapeId="71699" r:id="rId7" name="Button 19">
              <controlPr defaultSize="0" print="0" autoFill="0" autoPict="0" macro="[0]!Run_MC_NG">
                <anchor moveWithCells="1" sizeWithCells="1">
                  <from>
                    <xdr:col>5</xdr:col>
                    <xdr:colOff>771525</xdr:colOff>
                    <xdr:row>23</xdr:row>
                    <xdr:rowOff>85725</xdr:rowOff>
                  </from>
                  <to>
                    <xdr:col>9</xdr:col>
                    <xdr:colOff>200025</xdr:colOff>
                    <xdr:row>26</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error="Please select a team" prompt="Select a Club" xr:uid="{263FCF7F-344B-47F4-9C02-DBC4DC5F6DFB}">
          <x14:formula1>
            <xm:f>Dashboard!$B$2:$B$21</xm:f>
          </x14:formula1>
          <xm:sqref>V19:V21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7B256-3E90-437E-8796-53D5266CB9A3}">
  <sheetPr codeName="Sheet10"/>
  <dimension ref="A1:V31"/>
  <sheetViews>
    <sheetView zoomScale="115" zoomScaleNormal="115" workbookViewId="0">
      <selection activeCell="C21" sqref="C21"/>
    </sheetView>
  </sheetViews>
  <sheetFormatPr defaultRowHeight="15" x14ac:dyDescent="0.25"/>
  <cols>
    <col min="1" max="1" width="9.28515625" bestFit="1" customWidth="1"/>
    <col min="2" max="2" width="31.5703125" bestFit="1" customWidth="1"/>
    <col min="3" max="3" width="6.5703125" customWidth="1"/>
    <col min="4" max="4" width="6.85546875" bestFit="1" customWidth="1"/>
    <col min="5" max="5" width="9" bestFit="1" customWidth="1"/>
    <col min="6" max="6" width="11.85546875" bestFit="1" customWidth="1"/>
    <col min="7" max="7" width="8" bestFit="1" customWidth="1"/>
    <col min="8" max="10" width="7.85546875" customWidth="1"/>
    <col min="11" max="11" width="11.28515625" bestFit="1" customWidth="1"/>
    <col min="12" max="16" width="5" bestFit="1" customWidth="1"/>
    <col min="17" max="17" width="6" style="818" customWidth="1"/>
    <col min="18" max="18" width="8.140625" customWidth="1"/>
    <col min="22" max="22" width="25.28515625" customWidth="1"/>
  </cols>
  <sheetData>
    <row r="1" spans="1:18" s="818" customFormat="1" ht="19.5" thickBot="1" x14ac:dyDescent="0.35">
      <c r="A1" s="816" t="s">
        <v>2</v>
      </c>
      <c r="B1" s="832" t="s">
        <v>6</v>
      </c>
      <c r="C1" s="832"/>
      <c r="D1" s="817" t="s">
        <v>462</v>
      </c>
      <c r="E1" s="817" t="s">
        <v>385</v>
      </c>
      <c r="F1" s="817" t="s">
        <v>386</v>
      </c>
      <c r="G1" s="817" t="s">
        <v>387</v>
      </c>
      <c r="H1" s="817" t="s">
        <v>0</v>
      </c>
      <c r="I1" s="817" t="s">
        <v>1</v>
      </c>
      <c r="J1" s="817" t="s">
        <v>4</v>
      </c>
      <c r="K1" s="817" t="s">
        <v>388</v>
      </c>
      <c r="L1" s="838" t="s">
        <v>399</v>
      </c>
      <c r="M1" s="839"/>
      <c r="N1" s="839"/>
      <c r="O1" s="839"/>
      <c r="P1" s="840"/>
      <c r="Q1" s="835" t="s">
        <v>392</v>
      </c>
      <c r="R1" s="836"/>
    </row>
    <row r="2" spans="1:18" ht="26.25" x14ac:dyDescent="0.4">
      <c r="A2" s="52">
        <v>1</v>
      </c>
      <c r="B2" s="49" t="s">
        <v>367</v>
      </c>
      <c r="C2" s="49"/>
      <c r="D2" s="49">
        <v>38</v>
      </c>
      <c r="E2" s="49">
        <v>32</v>
      </c>
      <c r="F2" s="49">
        <v>2</v>
      </c>
      <c r="G2" s="49">
        <v>4</v>
      </c>
      <c r="H2" s="49">
        <v>95</v>
      </c>
      <c r="I2" s="49">
        <v>23</v>
      </c>
      <c r="J2" s="49">
        <v>72</v>
      </c>
      <c r="K2" s="49">
        <v>98</v>
      </c>
      <c r="L2" s="513" t="s">
        <v>534</v>
      </c>
      <c r="M2" s="514" t="s">
        <v>534</v>
      </c>
      <c r="N2" s="514" t="s">
        <v>534</v>
      </c>
      <c r="O2" s="514" t="s">
        <v>534</v>
      </c>
      <c r="P2" s="515" t="s">
        <v>534</v>
      </c>
      <c r="Q2" s="49"/>
      <c r="R2" s="53"/>
    </row>
    <row r="3" spans="1:18" ht="26.25" x14ac:dyDescent="0.4">
      <c r="A3" s="52">
        <v>2</v>
      </c>
      <c r="B3" s="49" t="s">
        <v>15</v>
      </c>
      <c r="C3" s="50"/>
      <c r="D3" s="49">
        <v>38</v>
      </c>
      <c r="E3" s="49">
        <v>30</v>
      </c>
      <c r="F3" s="49">
        <v>7</v>
      </c>
      <c r="G3" s="49">
        <v>1</v>
      </c>
      <c r="H3" s="49">
        <v>89</v>
      </c>
      <c r="I3" s="49">
        <v>22</v>
      </c>
      <c r="J3" s="49">
        <v>67</v>
      </c>
      <c r="K3" s="49">
        <v>97</v>
      </c>
      <c r="L3" s="55" t="s">
        <v>534</v>
      </c>
      <c r="M3" s="51" t="s">
        <v>534</v>
      </c>
      <c r="N3" s="51" t="s">
        <v>534</v>
      </c>
      <c r="O3" s="51" t="s">
        <v>534</v>
      </c>
      <c r="P3" s="60" t="s">
        <v>534</v>
      </c>
      <c r="Q3" s="49"/>
      <c r="R3" s="53"/>
    </row>
    <row r="4" spans="1:18" ht="26.25" x14ac:dyDescent="0.4">
      <c r="A4" s="52">
        <v>3</v>
      </c>
      <c r="B4" s="49" t="s">
        <v>12</v>
      </c>
      <c r="C4" s="49"/>
      <c r="D4" s="49">
        <v>38</v>
      </c>
      <c r="E4" s="49">
        <v>21</v>
      </c>
      <c r="F4" s="49">
        <v>9</v>
      </c>
      <c r="G4" s="49">
        <v>8</v>
      </c>
      <c r="H4" s="49">
        <v>63</v>
      </c>
      <c r="I4" s="49">
        <v>39</v>
      </c>
      <c r="J4" s="49">
        <v>24</v>
      </c>
      <c r="K4" s="49">
        <v>72</v>
      </c>
      <c r="L4" s="55" t="s">
        <v>533</v>
      </c>
      <c r="M4" s="51" t="s">
        <v>538</v>
      </c>
      <c r="N4" s="51" t="s">
        <v>538</v>
      </c>
      <c r="O4" s="51" t="s">
        <v>534</v>
      </c>
      <c r="P4" s="60" t="s">
        <v>538</v>
      </c>
      <c r="Q4" s="49"/>
      <c r="R4" s="53"/>
    </row>
    <row r="5" spans="1:18" ht="26.25" x14ac:dyDescent="0.4">
      <c r="A5" s="52">
        <v>4</v>
      </c>
      <c r="B5" s="49" t="s">
        <v>364</v>
      </c>
      <c r="C5" s="49"/>
      <c r="D5" s="49">
        <v>38</v>
      </c>
      <c r="E5" s="49">
        <v>23</v>
      </c>
      <c r="F5" s="49">
        <v>2</v>
      </c>
      <c r="G5" s="49">
        <v>13</v>
      </c>
      <c r="H5" s="49">
        <v>67</v>
      </c>
      <c r="I5" s="49">
        <v>39</v>
      </c>
      <c r="J5" s="49">
        <v>28</v>
      </c>
      <c r="K5" s="49">
        <v>71</v>
      </c>
      <c r="L5" s="55" t="s">
        <v>533</v>
      </c>
      <c r="M5" s="51" t="s">
        <v>534</v>
      </c>
      <c r="N5" s="51" t="s">
        <v>533</v>
      </c>
      <c r="O5" s="51" t="s">
        <v>533</v>
      </c>
      <c r="P5" s="60" t="s">
        <v>538</v>
      </c>
      <c r="Q5" s="49"/>
      <c r="R5" s="53"/>
    </row>
    <row r="6" spans="1:18" ht="26.25" x14ac:dyDescent="0.4">
      <c r="A6" s="54">
        <v>5</v>
      </c>
      <c r="B6" s="49" t="s">
        <v>7</v>
      </c>
      <c r="C6" s="49"/>
      <c r="D6" s="49">
        <v>38</v>
      </c>
      <c r="E6" s="49">
        <v>21</v>
      </c>
      <c r="F6" s="49">
        <v>7</v>
      </c>
      <c r="G6" s="49">
        <v>10</v>
      </c>
      <c r="H6" s="49">
        <v>73</v>
      </c>
      <c r="I6" s="49">
        <v>51</v>
      </c>
      <c r="J6" s="49">
        <v>22</v>
      </c>
      <c r="K6" s="49">
        <v>70</v>
      </c>
      <c r="L6" s="55" t="s">
        <v>533</v>
      </c>
      <c r="M6" s="51" t="s">
        <v>533</v>
      </c>
      <c r="N6" s="51" t="s">
        <v>533</v>
      </c>
      <c r="O6" s="51" t="s">
        <v>538</v>
      </c>
      <c r="P6" s="60" t="s">
        <v>534</v>
      </c>
      <c r="Q6" s="49"/>
      <c r="R6" s="53"/>
    </row>
    <row r="7" spans="1:18" ht="26.25" x14ac:dyDescent="0.4">
      <c r="A7" s="55">
        <v>6</v>
      </c>
      <c r="B7" s="49" t="s">
        <v>363</v>
      </c>
      <c r="C7" s="49"/>
      <c r="D7" s="49">
        <v>38</v>
      </c>
      <c r="E7" s="49">
        <v>19</v>
      </c>
      <c r="F7" s="49">
        <v>9</v>
      </c>
      <c r="G7" s="49">
        <v>10</v>
      </c>
      <c r="H7" s="49">
        <v>65</v>
      </c>
      <c r="I7" s="49">
        <v>54</v>
      </c>
      <c r="J7" s="49">
        <v>11</v>
      </c>
      <c r="K7" s="49">
        <v>66</v>
      </c>
      <c r="L7" s="55" t="s">
        <v>533</v>
      </c>
      <c r="M7" s="51" t="s">
        <v>533</v>
      </c>
      <c r="N7" s="51" t="s">
        <v>538</v>
      </c>
      <c r="O7" s="51" t="s">
        <v>538</v>
      </c>
      <c r="P7" s="60" t="s">
        <v>533</v>
      </c>
      <c r="Q7" s="49"/>
      <c r="R7" s="53"/>
    </row>
    <row r="8" spans="1:18" ht="26.25" x14ac:dyDescent="0.4">
      <c r="A8" s="55">
        <v>7</v>
      </c>
      <c r="B8" s="49" t="s">
        <v>365</v>
      </c>
      <c r="C8" s="49"/>
      <c r="D8" s="49">
        <v>38</v>
      </c>
      <c r="E8" s="49">
        <v>16</v>
      </c>
      <c r="F8" s="49">
        <v>9</v>
      </c>
      <c r="G8" s="49">
        <v>13</v>
      </c>
      <c r="H8" s="49">
        <v>47</v>
      </c>
      <c r="I8" s="49">
        <v>46</v>
      </c>
      <c r="J8" s="49">
        <v>1</v>
      </c>
      <c r="K8" s="49">
        <v>57</v>
      </c>
      <c r="L8" s="55" t="s">
        <v>538</v>
      </c>
      <c r="M8" s="51" t="s">
        <v>534</v>
      </c>
      <c r="N8" s="51" t="s">
        <v>534</v>
      </c>
      <c r="O8" s="51" t="s">
        <v>534</v>
      </c>
      <c r="P8" s="60" t="s">
        <v>533</v>
      </c>
      <c r="Q8" s="49"/>
      <c r="R8" s="53"/>
    </row>
    <row r="9" spans="1:18" ht="26.25" x14ac:dyDescent="0.4">
      <c r="A9" s="55">
        <v>8</v>
      </c>
      <c r="B9" s="49" t="s">
        <v>14</v>
      </c>
      <c r="C9" s="49"/>
      <c r="D9" s="49">
        <v>38</v>
      </c>
      <c r="E9" s="49">
        <v>15</v>
      </c>
      <c r="F9" s="49">
        <v>9</v>
      </c>
      <c r="G9" s="49">
        <v>14</v>
      </c>
      <c r="H9" s="49">
        <v>54</v>
      </c>
      <c r="I9" s="49">
        <v>46</v>
      </c>
      <c r="J9" s="49">
        <v>8</v>
      </c>
      <c r="K9" s="49">
        <v>54</v>
      </c>
      <c r="L9" s="55" t="s">
        <v>533</v>
      </c>
      <c r="M9" s="51" t="s">
        <v>534</v>
      </c>
      <c r="N9" s="51" t="s">
        <v>538</v>
      </c>
      <c r="O9" s="51" t="s">
        <v>534</v>
      </c>
      <c r="P9" s="60" t="s">
        <v>538</v>
      </c>
      <c r="Q9" s="49"/>
      <c r="R9" s="53"/>
    </row>
    <row r="10" spans="1:18" ht="26.25" x14ac:dyDescent="0.4">
      <c r="A10" s="55">
        <v>9</v>
      </c>
      <c r="B10" s="49" t="s">
        <v>18</v>
      </c>
      <c r="C10" s="49"/>
      <c r="D10" s="49">
        <v>38</v>
      </c>
      <c r="E10" s="49">
        <v>15</v>
      </c>
      <c r="F10" s="49">
        <v>7</v>
      </c>
      <c r="G10" s="49">
        <v>16</v>
      </c>
      <c r="H10" s="49">
        <v>51</v>
      </c>
      <c r="I10" s="49">
        <v>48</v>
      </c>
      <c r="J10" s="49">
        <v>3</v>
      </c>
      <c r="K10" s="49">
        <v>52</v>
      </c>
      <c r="L10" s="55" t="s">
        <v>533</v>
      </c>
      <c r="M10" s="51" t="s">
        <v>538</v>
      </c>
      <c r="N10" s="51" t="s">
        <v>534</v>
      </c>
      <c r="O10" s="51" t="s">
        <v>533</v>
      </c>
      <c r="P10" s="60" t="s">
        <v>538</v>
      </c>
      <c r="Q10" s="49"/>
      <c r="R10" s="53"/>
    </row>
    <row r="11" spans="1:18" ht="26.25" x14ac:dyDescent="0.4">
      <c r="A11" s="55">
        <v>10</v>
      </c>
      <c r="B11" s="49" t="s">
        <v>366</v>
      </c>
      <c r="C11" s="49"/>
      <c r="D11" s="49">
        <v>38</v>
      </c>
      <c r="E11" s="49">
        <v>15</v>
      </c>
      <c r="F11" s="49">
        <v>7</v>
      </c>
      <c r="G11" s="49">
        <v>16</v>
      </c>
      <c r="H11" s="49">
        <v>52</v>
      </c>
      <c r="I11" s="49">
        <v>55</v>
      </c>
      <c r="J11" s="49">
        <v>-3</v>
      </c>
      <c r="K11" s="49">
        <v>52</v>
      </c>
      <c r="L11" s="55" t="s">
        <v>533</v>
      </c>
      <c r="M11" s="51" t="s">
        <v>538</v>
      </c>
      <c r="N11" s="51" t="s">
        <v>534</v>
      </c>
      <c r="O11" s="51" t="s">
        <v>534</v>
      </c>
      <c r="P11" s="60" t="s">
        <v>534</v>
      </c>
      <c r="Q11" s="49"/>
      <c r="R11" s="53"/>
    </row>
    <row r="12" spans="1:18" ht="26.25" x14ac:dyDescent="0.4">
      <c r="A12" s="55">
        <v>11</v>
      </c>
      <c r="B12" s="49" t="s">
        <v>21</v>
      </c>
      <c r="C12" s="49"/>
      <c r="D12" s="49">
        <v>38</v>
      </c>
      <c r="E12" s="49">
        <v>14</v>
      </c>
      <c r="F12" s="49">
        <v>8</v>
      </c>
      <c r="G12" s="49">
        <v>16</v>
      </c>
      <c r="H12" s="49">
        <v>52</v>
      </c>
      <c r="I12" s="49">
        <v>59</v>
      </c>
      <c r="J12" s="49">
        <v>-7</v>
      </c>
      <c r="K12" s="49">
        <v>50</v>
      </c>
      <c r="L12" s="55" t="s">
        <v>534</v>
      </c>
      <c r="M12" s="51" t="s">
        <v>538</v>
      </c>
      <c r="N12" s="51" t="s">
        <v>533</v>
      </c>
      <c r="O12" s="51" t="s">
        <v>533</v>
      </c>
      <c r="P12" s="60" t="s">
        <v>533</v>
      </c>
      <c r="Q12" s="49"/>
      <c r="R12" s="53"/>
    </row>
    <row r="13" spans="1:18" ht="26.25" x14ac:dyDescent="0.4">
      <c r="A13" s="55">
        <v>12</v>
      </c>
      <c r="B13" s="49" t="s">
        <v>13</v>
      </c>
      <c r="C13" s="49"/>
      <c r="D13" s="49">
        <v>38</v>
      </c>
      <c r="E13" s="49">
        <v>14</v>
      </c>
      <c r="F13" s="49">
        <v>7</v>
      </c>
      <c r="G13" s="49">
        <v>17</v>
      </c>
      <c r="H13" s="49">
        <v>51</v>
      </c>
      <c r="I13" s="49">
        <v>53</v>
      </c>
      <c r="J13" s="49">
        <v>-2</v>
      </c>
      <c r="K13" s="49">
        <v>49</v>
      </c>
      <c r="L13" s="55" t="s">
        <v>533</v>
      </c>
      <c r="M13" s="51" t="s">
        <v>534</v>
      </c>
      <c r="N13" s="51" t="s">
        <v>538</v>
      </c>
      <c r="O13" s="51" t="s">
        <v>534</v>
      </c>
      <c r="P13" s="60" t="s">
        <v>534</v>
      </c>
      <c r="Q13" s="50"/>
      <c r="R13" s="53"/>
    </row>
    <row r="14" spans="1:18" ht="26.25" x14ac:dyDescent="0.4">
      <c r="A14" s="55">
        <v>13</v>
      </c>
      <c r="B14" s="49" t="s">
        <v>19</v>
      </c>
      <c r="C14" s="49"/>
      <c r="D14" s="49">
        <v>38</v>
      </c>
      <c r="E14" s="49">
        <v>12</v>
      </c>
      <c r="F14" s="49">
        <v>9</v>
      </c>
      <c r="G14" s="49">
        <v>17</v>
      </c>
      <c r="H14" s="49">
        <v>42</v>
      </c>
      <c r="I14" s="49">
        <v>48</v>
      </c>
      <c r="J14" s="49">
        <v>-6</v>
      </c>
      <c r="K14" s="49">
        <v>45</v>
      </c>
      <c r="L14" s="55" t="s">
        <v>534</v>
      </c>
      <c r="M14" s="51" t="s">
        <v>534</v>
      </c>
      <c r="N14" s="51" t="s">
        <v>538</v>
      </c>
      <c r="O14" s="51" t="s">
        <v>533</v>
      </c>
      <c r="P14" s="60" t="s">
        <v>534</v>
      </c>
      <c r="Q14" s="49"/>
      <c r="R14" s="53"/>
    </row>
    <row r="15" spans="1:18" ht="26.25" x14ac:dyDescent="0.4">
      <c r="A15" s="55">
        <v>14</v>
      </c>
      <c r="B15" s="49" t="s">
        <v>8</v>
      </c>
      <c r="C15" s="49"/>
      <c r="D15" s="49">
        <v>38</v>
      </c>
      <c r="E15" s="49">
        <v>13</v>
      </c>
      <c r="F15" s="49">
        <v>6</v>
      </c>
      <c r="G15" s="49">
        <v>19</v>
      </c>
      <c r="H15" s="49">
        <v>56</v>
      </c>
      <c r="I15" s="49">
        <v>70</v>
      </c>
      <c r="J15" s="49">
        <v>-14</v>
      </c>
      <c r="K15" s="49">
        <v>45</v>
      </c>
      <c r="L15" s="55" t="s">
        <v>534</v>
      </c>
      <c r="M15" s="51" t="s">
        <v>533</v>
      </c>
      <c r="N15" s="51" t="s">
        <v>538</v>
      </c>
      <c r="O15" s="51" t="s">
        <v>534</v>
      </c>
      <c r="P15" s="60" t="s">
        <v>533</v>
      </c>
      <c r="Q15" s="49"/>
      <c r="R15" s="53"/>
    </row>
    <row r="16" spans="1:18" ht="26.25" x14ac:dyDescent="0.4">
      <c r="A16" s="55">
        <v>15</v>
      </c>
      <c r="B16" s="49" t="s">
        <v>10</v>
      </c>
      <c r="C16" s="49"/>
      <c r="D16" s="49">
        <v>38</v>
      </c>
      <c r="E16" s="49">
        <v>11</v>
      </c>
      <c r="F16" s="49">
        <v>7</v>
      </c>
      <c r="G16" s="49">
        <v>20</v>
      </c>
      <c r="H16" s="49">
        <v>45</v>
      </c>
      <c r="I16" s="49">
        <v>68</v>
      </c>
      <c r="J16" s="49">
        <v>-23</v>
      </c>
      <c r="K16" s="49">
        <v>40</v>
      </c>
      <c r="L16" s="55" t="s">
        <v>534</v>
      </c>
      <c r="M16" s="51" t="s">
        <v>538</v>
      </c>
      <c r="N16" s="51" t="s">
        <v>533</v>
      </c>
      <c r="O16" s="51" t="s">
        <v>533</v>
      </c>
      <c r="P16" s="60" t="s">
        <v>533</v>
      </c>
      <c r="Q16" s="49"/>
      <c r="R16" s="53"/>
    </row>
    <row r="17" spans="1:22" ht="26.25" x14ac:dyDescent="0.4">
      <c r="A17" s="55">
        <v>16</v>
      </c>
      <c r="B17" s="49" t="s">
        <v>20</v>
      </c>
      <c r="C17" s="49"/>
      <c r="D17" s="49">
        <v>38</v>
      </c>
      <c r="E17" s="49">
        <v>9</v>
      </c>
      <c r="F17" s="49">
        <v>12</v>
      </c>
      <c r="G17" s="49">
        <v>17</v>
      </c>
      <c r="H17" s="49">
        <v>45</v>
      </c>
      <c r="I17" s="49">
        <v>65</v>
      </c>
      <c r="J17" s="49">
        <v>-20</v>
      </c>
      <c r="K17" s="49">
        <v>39</v>
      </c>
      <c r="L17" s="55" t="s">
        <v>533</v>
      </c>
      <c r="M17" s="51" t="s">
        <v>538</v>
      </c>
      <c r="N17" s="51" t="s">
        <v>538</v>
      </c>
      <c r="O17" s="51" t="s">
        <v>533</v>
      </c>
      <c r="P17" s="60" t="s">
        <v>538</v>
      </c>
      <c r="Q17" s="49"/>
      <c r="R17" s="53"/>
    </row>
    <row r="18" spans="1:22" ht="26.25" x14ac:dyDescent="0.4">
      <c r="A18" s="55">
        <v>17</v>
      </c>
      <c r="B18" s="49" t="s">
        <v>9</v>
      </c>
      <c r="C18" s="49"/>
      <c r="D18" s="49">
        <v>38</v>
      </c>
      <c r="E18" s="49">
        <v>9</v>
      </c>
      <c r="F18" s="49">
        <v>9</v>
      </c>
      <c r="G18" s="49">
        <v>20</v>
      </c>
      <c r="H18" s="49">
        <v>35</v>
      </c>
      <c r="I18" s="49">
        <v>60</v>
      </c>
      <c r="J18" s="49">
        <v>-25</v>
      </c>
      <c r="K18" s="49">
        <v>36</v>
      </c>
      <c r="L18" s="55" t="s">
        <v>538</v>
      </c>
      <c r="M18" s="51" t="s">
        <v>533</v>
      </c>
      <c r="N18" s="51" t="s">
        <v>538</v>
      </c>
      <c r="O18" s="51" t="s">
        <v>538</v>
      </c>
      <c r="P18" s="60" t="s">
        <v>533</v>
      </c>
      <c r="Q18" s="49"/>
      <c r="R18" s="53"/>
      <c r="U18" s="25" t="s">
        <v>463</v>
      </c>
      <c r="V18" s="25"/>
    </row>
    <row r="19" spans="1:22" ht="26.25" x14ac:dyDescent="0.4">
      <c r="A19" s="56">
        <v>18</v>
      </c>
      <c r="B19" s="49" t="s">
        <v>11</v>
      </c>
      <c r="C19" s="49"/>
      <c r="D19" s="49">
        <v>38</v>
      </c>
      <c r="E19" s="49">
        <v>10</v>
      </c>
      <c r="F19" s="49">
        <v>4</v>
      </c>
      <c r="G19" s="49">
        <v>24</v>
      </c>
      <c r="H19" s="49">
        <v>34</v>
      </c>
      <c r="I19" s="49">
        <v>69</v>
      </c>
      <c r="J19" s="49">
        <v>-35</v>
      </c>
      <c r="K19" s="49">
        <v>34</v>
      </c>
      <c r="L19" s="55" t="s">
        <v>534</v>
      </c>
      <c r="M19" s="51" t="s">
        <v>533</v>
      </c>
      <c r="N19" s="51" t="s">
        <v>533</v>
      </c>
      <c r="O19" s="51" t="s">
        <v>533</v>
      </c>
      <c r="P19" s="60" t="s">
        <v>534</v>
      </c>
      <c r="Q19" s="49"/>
      <c r="R19" s="53"/>
      <c r="U19" s="25">
        <v>1</v>
      </c>
      <c r="V19" s="38" t="s">
        <v>367</v>
      </c>
    </row>
    <row r="20" spans="1:22" ht="26.25" x14ac:dyDescent="0.4">
      <c r="A20" s="56">
        <v>19</v>
      </c>
      <c r="B20" s="49" t="s">
        <v>16</v>
      </c>
      <c r="C20" s="49"/>
      <c r="D20" s="49">
        <v>38</v>
      </c>
      <c r="E20" s="49">
        <v>7</v>
      </c>
      <c r="F20" s="49">
        <v>5</v>
      </c>
      <c r="G20" s="49">
        <v>26</v>
      </c>
      <c r="H20" s="49">
        <v>34</v>
      </c>
      <c r="I20" s="49">
        <v>81</v>
      </c>
      <c r="J20" s="49">
        <v>-47</v>
      </c>
      <c r="K20" s="49">
        <v>26</v>
      </c>
      <c r="L20" s="55" t="s">
        <v>534</v>
      </c>
      <c r="M20" s="51" t="s">
        <v>534</v>
      </c>
      <c r="N20" s="51" t="s">
        <v>534</v>
      </c>
      <c r="O20" s="51" t="s">
        <v>533</v>
      </c>
      <c r="P20" s="60" t="s">
        <v>533</v>
      </c>
      <c r="Q20" s="49"/>
      <c r="R20" s="53"/>
      <c r="U20" s="25">
        <v>2</v>
      </c>
      <c r="V20" s="38" t="s">
        <v>21</v>
      </c>
    </row>
    <row r="21" spans="1:22" ht="27" thickBot="1" x14ac:dyDescent="0.45">
      <c r="A21" s="56">
        <v>20</v>
      </c>
      <c r="B21" s="49" t="s">
        <v>17</v>
      </c>
      <c r="C21" s="49"/>
      <c r="D21" s="49">
        <v>38</v>
      </c>
      <c r="E21" s="49">
        <v>3</v>
      </c>
      <c r="F21" s="49">
        <v>7</v>
      </c>
      <c r="G21" s="49">
        <v>28</v>
      </c>
      <c r="H21" s="49">
        <v>22</v>
      </c>
      <c r="I21" s="49">
        <v>76</v>
      </c>
      <c r="J21" s="49">
        <v>-54</v>
      </c>
      <c r="K21" s="49">
        <v>16</v>
      </c>
      <c r="L21" s="61" t="s">
        <v>533</v>
      </c>
      <c r="M21" s="57" t="s">
        <v>533</v>
      </c>
      <c r="N21" s="57" t="s">
        <v>533</v>
      </c>
      <c r="O21" s="57" t="s">
        <v>538</v>
      </c>
      <c r="P21" s="62" t="s">
        <v>538</v>
      </c>
      <c r="Q21" s="49"/>
      <c r="R21" s="53"/>
      <c r="U21" s="25">
        <v>3</v>
      </c>
      <c r="V21" s="38" t="s">
        <v>17</v>
      </c>
    </row>
    <row r="22" spans="1:22" x14ac:dyDescent="0.25">
      <c r="A22" s="24"/>
      <c r="B22" s="24"/>
      <c r="C22" s="24"/>
      <c r="D22" s="24"/>
      <c r="E22" s="24"/>
      <c r="F22" s="24"/>
      <c r="G22" s="24"/>
      <c r="H22" s="24"/>
      <c r="I22" s="24"/>
      <c r="J22" s="24"/>
      <c r="K22" s="24"/>
      <c r="Q22" s="46"/>
      <c r="R22" s="24"/>
    </row>
    <row r="23" spans="1:22" x14ac:dyDescent="0.25">
      <c r="Q23"/>
    </row>
    <row r="31" spans="1:22" x14ac:dyDescent="0.25">
      <c r="R31" t="s">
        <v>1746</v>
      </c>
    </row>
  </sheetData>
  <sheetProtection algorithmName="SHA-512" hashValue="U9SKyFAEBe3UQmQmNshqPpcuidVxk+X23V/0k9QBKOhHjfO/Sc07GgQ9ED70OQtBhvpeAjCJ2OwBCsttVWc41Q==" saltValue="Y0elT8o0tftSFSfOKQ9P3A==" spinCount="100000" sheet="1" objects="1" scenarios="1"/>
  <mergeCells count="3">
    <mergeCell ref="B1:C1"/>
    <mergeCell ref="L1:P1"/>
    <mergeCell ref="Q1:R1"/>
  </mergeCells>
  <conditionalFormatting sqref="L2:P21">
    <cfRule type="expression" dxfId="6" priority="1">
      <formula>L2="L"</formula>
    </cfRule>
    <cfRule type="expression" dxfId="5" priority="2">
      <formula>L2="W"</formula>
    </cfRule>
    <cfRule type="expression" dxfId="4" priority="3">
      <formula>L2="D"</formula>
    </cfRule>
  </conditionalFormatting>
  <dataValidations count="1">
    <dataValidation type="list" showInputMessage="1" showErrorMessage="1" error="Please select a team" prompt="Select a Club" sqref="V19:V21" xr:uid="{901FC3B6-DF37-46C4-8544-3EEC0CD2648C}">
      <formula1>$B$2:$B$21</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PlotChartMain" altText="Update Plot">
                <anchor moveWithCells="1" sizeWithCells="1">
                  <from>
                    <xdr:col>23</xdr:col>
                    <xdr:colOff>9525</xdr:colOff>
                    <xdr:row>18</xdr:row>
                    <xdr:rowOff>19050</xdr:rowOff>
                  </from>
                  <to>
                    <xdr:col>25</xdr:col>
                    <xdr:colOff>590550</xdr:colOff>
                    <xdr:row>19</xdr:row>
                    <xdr:rowOff>171450</xdr:rowOff>
                  </to>
                </anchor>
              </controlPr>
            </control>
          </mc:Choice>
        </mc:AlternateContent>
        <mc:AlternateContent xmlns:mc="http://schemas.openxmlformats.org/markup-compatibility/2006">
          <mc:Choice Requires="x14">
            <control shapeId="126978" r:id="rId5" name="Button 2">
              <controlPr defaultSize="0" print="0" autoFill="0" autoPict="0" macro="[0]!ModelLeague_no_Prediction">
                <anchor moveWithCells="1" sizeWithCells="1">
                  <from>
                    <xdr:col>0</xdr:col>
                    <xdr:colOff>333375</xdr:colOff>
                    <xdr:row>22</xdr:row>
                    <xdr:rowOff>104775</xdr:rowOff>
                  </from>
                  <to>
                    <xdr:col>1</xdr:col>
                    <xdr:colOff>1514475</xdr:colOff>
                    <xdr:row>25</xdr:row>
                    <xdr:rowOff>171450</xdr:rowOff>
                  </to>
                </anchor>
              </controlPr>
            </control>
          </mc:Choice>
        </mc:AlternateContent>
        <mc:AlternateContent xmlns:mc="http://schemas.openxmlformats.org/markup-compatibility/2006">
          <mc:Choice Requires="x14">
            <control shapeId="126979" r:id="rId6" name="Button 3">
              <controlPr defaultSize="0" print="0" autoFill="0" autoPict="0" macro="[0]!ModelLeague_w_Prediction">
                <anchor moveWithCells="1" sizeWithCells="1">
                  <from>
                    <xdr:col>1</xdr:col>
                    <xdr:colOff>1866900</xdr:colOff>
                    <xdr:row>22</xdr:row>
                    <xdr:rowOff>123825</xdr:rowOff>
                  </from>
                  <to>
                    <xdr:col>5</xdr:col>
                    <xdr:colOff>57150</xdr:colOff>
                    <xdr:row>25</xdr:row>
                    <xdr:rowOff>190500</xdr:rowOff>
                  </to>
                </anchor>
              </controlPr>
            </control>
          </mc:Choice>
        </mc:AlternateContent>
        <mc:AlternateContent xmlns:mc="http://schemas.openxmlformats.org/markup-compatibility/2006">
          <mc:Choice Requires="x14">
            <control shapeId="126980" r:id="rId7" name="Button 4">
              <controlPr defaultSize="0" print="0" autoFill="0" autoPict="0" macro="[0]!Run_MC">
                <anchor moveWithCells="1" sizeWithCells="1">
                  <from>
                    <xdr:col>5</xdr:col>
                    <xdr:colOff>457200</xdr:colOff>
                    <xdr:row>22</xdr:row>
                    <xdr:rowOff>123825</xdr:rowOff>
                  </from>
                  <to>
                    <xdr:col>8</xdr:col>
                    <xdr:colOff>409575</xdr:colOff>
                    <xdr:row>25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9DA5A-3405-4150-9B99-BD08215EDFCF}">
  <sheetPr codeName="Sheet24"/>
  <dimension ref="A1:L22"/>
  <sheetViews>
    <sheetView workbookViewId="0">
      <selection activeCell="D2" sqref="D2"/>
    </sheetView>
  </sheetViews>
  <sheetFormatPr defaultColWidth="11.42578125" defaultRowHeight="15" x14ac:dyDescent="0.25"/>
  <sheetData>
    <row r="1" spans="1:12" x14ac:dyDescent="0.25">
      <c r="A1" t="s">
        <v>2</v>
      </c>
      <c r="C1" t="s">
        <v>6</v>
      </c>
      <c r="D1" t="s">
        <v>462</v>
      </c>
      <c r="E1" t="s">
        <v>4</v>
      </c>
      <c r="F1" t="s">
        <v>1799</v>
      </c>
      <c r="L1" t="s">
        <v>1800</v>
      </c>
    </row>
    <row r="2" spans="1:12" x14ac:dyDescent="0.25">
      <c r="A2">
        <v>1</v>
      </c>
      <c r="B2" t="s">
        <v>1034</v>
      </c>
      <c r="C2" t="s">
        <v>367</v>
      </c>
      <c r="D2">
        <v>38</v>
      </c>
      <c r="E2">
        <v>98</v>
      </c>
      <c r="F2">
        <v>98</v>
      </c>
      <c r="G2" t="s">
        <v>1801</v>
      </c>
      <c r="H2" t="s">
        <v>1801</v>
      </c>
      <c r="I2" t="s">
        <v>1801</v>
      </c>
      <c r="J2" t="s">
        <v>1801</v>
      </c>
      <c r="K2" t="s">
        <v>1801</v>
      </c>
    </row>
    <row r="3" spans="1:12" x14ac:dyDescent="0.25">
      <c r="A3">
        <v>2</v>
      </c>
      <c r="B3" t="s">
        <v>1033</v>
      </c>
      <c r="C3" t="s">
        <v>15</v>
      </c>
      <c r="D3">
        <v>38</v>
      </c>
      <c r="E3">
        <v>97</v>
      </c>
      <c r="F3">
        <v>97</v>
      </c>
      <c r="G3" t="s">
        <v>1801</v>
      </c>
      <c r="H3" t="s">
        <v>1801</v>
      </c>
      <c r="I3" t="s">
        <v>1801</v>
      </c>
      <c r="J3" t="s">
        <v>1801</v>
      </c>
      <c r="K3" t="s">
        <v>1801</v>
      </c>
    </row>
    <row r="4" spans="1:12" x14ac:dyDescent="0.25">
      <c r="A4">
        <v>3</v>
      </c>
      <c r="B4" t="s">
        <v>1027</v>
      </c>
      <c r="C4" t="s">
        <v>12</v>
      </c>
      <c r="D4">
        <v>38</v>
      </c>
      <c r="E4">
        <v>72</v>
      </c>
      <c r="F4">
        <v>72</v>
      </c>
      <c r="G4" t="s">
        <v>1803</v>
      </c>
      <c r="H4" t="s">
        <v>1802</v>
      </c>
      <c r="I4" t="s">
        <v>1802</v>
      </c>
      <c r="J4" t="s">
        <v>1801</v>
      </c>
      <c r="K4" t="s">
        <v>1802</v>
      </c>
    </row>
    <row r="5" spans="1:12" x14ac:dyDescent="0.25">
      <c r="A5">
        <v>4</v>
      </c>
      <c r="B5" t="s">
        <v>1038</v>
      </c>
      <c r="C5" t="s">
        <v>364</v>
      </c>
      <c r="D5">
        <v>38</v>
      </c>
      <c r="E5">
        <v>71</v>
      </c>
      <c r="F5">
        <v>71</v>
      </c>
      <c r="G5" t="s">
        <v>1803</v>
      </c>
      <c r="H5" t="s">
        <v>1801</v>
      </c>
      <c r="I5" t="s">
        <v>1803</v>
      </c>
      <c r="J5" t="s">
        <v>1803</v>
      </c>
      <c r="K5" t="s">
        <v>1802</v>
      </c>
    </row>
    <row r="6" spans="1:12" x14ac:dyDescent="0.25">
      <c r="A6">
        <v>5</v>
      </c>
      <c r="B6" t="s">
        <v>1022</v>
      </c>
      <c r="C6" t="s">
        <v>7</v>
      </c>
      <c r="D6">
        <v>38</v>
      </c>
      <c r="E6">
        <v>70</v>
      </c>
      <c r="F6">
        <v>70</v>
      </c>
      <c r="G6" t="s">
        <v>1803</v>
      </c>
      <c r="H6" t="s">
        <v>1803</v>
      </c>
      <c r="I6" t="s">
        <v>1803</v>
      </c>
      <c r="J6" t="s">
        <v>1802</v>
      </c>
      <c r="K6" t="s">
        <v>1801</v>
      </c>
    </row>
    <row r="7" spans="1:12" x14ac:dyDescent="0.25">
      <c r="A7">
        <v>6</v>
      </c>
      <c r="B7" t="s">
        <v>1035</v>
      </c>
      <c r="C7" t="s">
        <v>363</v>
      </c>
      <c r="D7">
        <v>38</v>
      </c>
      <c r="E7">
        <v>66</v>
      </c>
      <c r="F7">
        <v>66</v>
      </c>
      <c r="G7" t="s">
        <v>1803</v>
      </c>
      <c r="H7" t="s">
        <v>1803</v>
      </c>
      <c r="I7" t="s">
        <v>1802</v>
      </c>
      <c r="J7" t="s">
        <v>1802</v>
      </c>
      <c r="K7" t="s">
        <v>1803</v>
      </c>
    </row>
    <row r="8" spans="1:12" x14ac:dyDescent="0.25">
      <c r="A8">
        <v>7</v>
      </c>
      <c r="B8" t="s">
        <v>1041</v>
      </c>
      <c r="C8" t="s">
        <v>365</v>
      </c>
      <c r="D8">
        <v>38</v>
      </c>
      <c r="E8">
        <v>57</v>
      </c>
      <c r="F8">
        <v>57</v>
      </c>
      <c r="G8" t="s">
        <v>1802</v>
      </c>
      <c r="H8" t="s">
        <v>1801</v>
      </c>
      <c r="I8" t="s">
        <v>1801</v>
      </c>
      <c r="J8" t="s">
        <v>1801</v>
      </c>
      <c r="K8" t="s">
        <v>1803</v>
      </c>
    </row>
    <row r="9" spans="1:12" x14ac:dyDescent="0.25">
      <c r="A9">
        <v>8</v>
      </c>
      <c r="B9" t="s">
        <v>1029</v>
      </c>
      <c r="C9" t="s">
        <v>14</v>
      </c>
      <c r="D9">
        <v>38</v>
      </c>
      <c r="E9">
        <v>54</v>
      </c>
      <c r="F9">
        <v>54</v>
      </c>
      <c r="G9" t="s">
        <v>1803</v>
      </c>
      <c r="H9" t="s">
        <v>1801</v>
      </c>
      <c r="I9" t="s">
        <v>1802</v>
      </c>
      <c r="J9" t="s">
        <v>1801</v>
      </c>
      <c r="K9" t="s">
        <v>1802</v>
      </c>
    </row>
    <row r="10" spans="1:12" x14ac:dyDescent="0.25">
      <c r="A10">
        <v>9</v>
      </c>
      <c r="B10" t="s">
        <v>1032</v>
      </c>
      <c r="C10" t="s">
        <v>18</v>
      </c>
      <c r="D10">
        <v>38</v>
      </c>
      <c r="E10">
        <v>52</v>
      </c>
      <c r="F10">
        <v>52</v>
      </c>
      <c r="G10" t="s">
        <v>1803</v>
      </c>
      <c r="H10" t="s">
        <v>1802</v>
      </c>
      <c r="I10" t="s">
        <v>1801</v>
      </c>
      <c r="J10" t="s">
        <v>1803</v>
      </c>
      <c r="K10" t="s">
        <v>1802</v>
      </c>
    </row>
    <row r="11" spans="1:12" x14ac:dyDescent="0.25">
      <c r="A11">
        <v>10</v>
      </c>
      <c r="B11" t="s">
        <v>1040</v>
      </c>
      <c r="C11" t="s">
        <v>366</v>
      </c>
      <c r="D11">
        <v>38</v>
      </c>
      <c r="E11">
        <v>52</v>
      </c>
      <c r="F11">
        <v>52</v>
      </c>
      <c r="G11" t="s">
        <v>1803</v>
      </c>
      <c r="H11" t="s">
        <v>1802</v>
      </c>
      <c r="I11" t="s">
        <v>1801</v>
      </c>
      <c r="J11" t="s">
        <v>1801</v>
      </c>
      <c r="K11" t="s">
        <v>1801</v>
      </c>
    </row>
    <row r="12" spans="1:12" x14ac:dyDescent="0.25">
      <c r="A12">
        <v>11</v>
      </c>
      <c r="B12" t="s">
        <v>1039</v>
      </c>
      <c r="C12" t="s">
        <v>21</v>
      </c>
      <c r="D12">
        <v>38</v>
      </c>
      <c r="E12">
        <v>50</v>
      </c>
      <c r="F12">
        <v>50</v>
      </c>
      <c r="G12" t="s">
        <v>1801</v>
      </c>
      <c r="H12" t="s">
        <v>1802</v>
      </c>
      <c r="I12" t="s">
        <v>1803</v>
      </c>
      <c r="J12" t="s">
        <v>1803</v>
      </c>
      <c r="K12" t="s">
        <v>1803</v>
      </c>
    </row>
    <row r="13" spans="1:12" x14ac:dyDescent="0.25">
      <c r="A13">
        <v>12</v>
      </c>
      <c r="B13" t="s">
        <v>1028</v>
      </c>
      <c r="C13" t="s">
        <v>13</v>
      </c>
      <c r="D13">
        <v>38</v>
      </c>
      <c r="E13">
        <v>49</v>
      </c>
      <c r="F13">
        <v>49</v>
      </c>
      <c r="G13" t="s">
        <v>1803</v>
      </c>
      <c r="H13" t="s">
        <v>1801</v>
      </c>
      <c r="I13" t="s">
        <v>1802</v>
      </c>
      <c r="J13" t="s">
        <v>1801</v>
      </c>
      <c r="K13" t="s">
        <v>1801</v>
      </c>
    </row>
    <row r="14" spans="1:12" x14ac:dyDescent="0.25">
      <c r="A14">
        <v>13</v>
      </c>
      <c r="B14" t="s">
        <v>1036</v>
      </c>
      <c r="C14" t="s">
        <v>1043</v>
      </c>
      <c r="D14">
        <v>38</v>
      </c>
      <c r="E14">
        <v>45</v>
      </c>
      <c r="F14">
        <v>45</v>
      </c>
      <c r="G14" t="s">
        <v>1801</v>
      </c>
      <c r="H14" t="s">
        <v>1801</v>
      </c>
      <c r="I14" t="s">
        <v>1802</v>
      </c>
      <c r="J14" t="s">
        <v>1803</v>
      </c>
      <c r="K14" t="s">
        <v>1801</v>
      </c>
    </row>
    <row r="15" spans="1:12" x14ac:dyDescent="0.25">
      <c r="A15">
        <v>14</v>
      </c>
      <c r="B15" t="s">
        <v>1023</v>
      </c>
      <c r="C15" t="s">
        <v>8</v>
      </c>
      <c r="D15">
        <v>38</v>
      </c>
      <c r="E15">
        <v>45</v>
      </c>
      <c r="F15">
        <v>45</v>
      </c>
      <c r="G15" t="s">
        <v>1801</v>
      </c>
      <c r="H15" t="s">
        <v>1803</v>
      </c>
      <c r="I15" t="s">
        <v>1802</v>
      </c>
      <c r="J15" t="s">
        <v>1801</v>
      </c>
      <c r="K15" t="s">
        <v>1803</v>
      </c>
    </row>
    <row r="16" spans="1:12" x14ac:dyDescent="0.25">
      <c r="A16">
        <v>15</v>
      </c>
      <c r="B16" t="s">
        <v>1025</v>
      </c>
      <c r="C16" t="s">
        <v>10</v>
      </c>
      <c r="D16">
        <v>38</v>
      </c>
      <c r="E16">
        <v>40</v>
      </c>
      <c r="F16">
        <v>40</v>
      </c>
      <c r="G16" t="s">
        <v>1801</v>
      </c>
      <c r="H16" t="s">
        <v>1802</v>
      </c>
      <c r="I16" t="s">
        <v>1803</v>
      </c>
      <c r="J16" t="s">
        <v>1803</v>
      </c>
      <c r="K16" t="s">
        <v>1803</v>
      </c>
    </row>
    <row r="17" spans="1:12" x14ac:dyDescent="0.25">
      <c r="A17">
        <v>16</v>
      </c>
      <c r="B17" t="s">
        <v>1037</v>
      </c>
      <c r="C17" t="s">
        <v>20</v>
      </c>
      <c r="D17">
        <v>38</v>
      </c>
      <c r="E17">
        <v>39</v>
      </c>
      <c r="F17">
        <v>39</v>
      </c>
      <c r="G17" t="s">
        <v>1803</v>
      </c>
      <c r="H17" t="s">
        <v>1802</v>
      </c>
      <c r="I17" t="s">
        <v>1802</v>
      </c>
      <c r="J17" t="s">
        <v>1803</v>
      </c>
      <c r="K17" t="s">
        <v>1802</v>
      </c>
    </row>
    <row r="18" spans="1:12" x14ac:dyDescent="0.25">
      <c r="A18">
        <v>17</v>
      </c>
      <c r="B18" t="s">
        <v>1024</v>
      </c>
      <c r="C18" t="s">
        <v>9</v>
      </c>
      <c r="D18">
        <v>38</v>
      </c>
      <c r="E18">
        <v>36</v>
      </c>
      <c r="F18">
        <v>36</v>
      </c>
      <c r="G18" t="s">
        <v>1802</v>
      </c>
      <c r="H18" t="s">
        <v>1803</v>
      </c>
      <c r="I18" t="s">
        <v>1802</v>
      </c>
      <c r="J18" t="s">
        <v>1802</v>
      </c>
      <c r="K18" t="s">
        <v>1803</v>
      </c>
    </row>
    <row r="19" spans="1:12" x14ac:dyDescent="0.25">
      <c r="A19">
        <v>18</v>
      </c>
      <c r="B19" t="s">
        <v>1026</v>
      </c>
      <c r="C19" t="s">
        <v>11</v>
      </c>
      <c r="D19">
        <v>38</v>
      </c>
      <c r="E19">
        <v>34</v>
      </c>
      <c r="F19">
        <v>34</v>
      </c>
      <c r="G19" t="s">
        <v>1801</v>
      </c>
      <c r="H19" t="s">
        <v>1803</v>
      </c>
      <c r="I19" t="s">
        <v>1803</v>
      </c>
      <c r="J19" t="s">
        <v>1803</v>
      </c>
      <c r="K19" t="s">
        <v>1801</v>
      </c>
    </row>
    <row r="20" spans="1:12" x14ac:dyDescent="0.25">
      <c r="A20">
        <v>19</v>
      </c>
      <c r="B20" t="s">
        <v>1030</v>
      </c>
      <c r="C20" t="s">
        <v>16</v>
      </c>
      <c r="D20">
        <v>38</v>
      </c>
      <c r="E20">
        <v>26</v>
      </c>
      <c r="F20">
        <v>26</v>
      </c>
      <c r="G20" t="s">
        <v>1801</v>
      </c>
      <c r="H20" t="s">
        <v>1801</v>
      </c>
      <c r="I20" t="s">
        <v>1801</v>
      </c>
      <c r="J20" t="s">
        <v>1803</v>
      </c>
      <c r="K20" t="s">
        <v>1803</v>
      </c>
    </row>
    <row r="21" spans="1:12" x14ac:dyDescent="0.25">
      <c r="A21">
        <v>20</v>
      </c>
      <c r="B21" t="s">
        <v>1031</v>
      </c>
      <c r="C21" t="s">
        <v>1042</v>
      </c>
      <c r="D21">
        <v>38</v>
      </c>
      <c r="E21">
        <v>16</v>
      </c>
      <c r="F21">
        <v>16</v>
      </c>
      <c r="G21" t="s">
        <v>1803</v>
      </c>
      <c r="H21" t="s">
        <v>1803</v>
      </c>
      <c r="I21" t="s">
        <v>1803</v>
      </c>
      <c r="J21" t="s">
        <v>1802</v>
      </c>
      <c r="K21" t="s">
        <v>1802</v>
      </c>
    </row>
    <row r="22" spans="1:12" x14ac:dyDescent="0.25">
      <c r="A22" t="s">
        <v>2</v>
      </c>
      <c r="C22" t="s">
        <v>6</v>
      </c>
      <c r="D22" t="s">
        <v>462</v>
      </c>
      <c r="E22" t="s">
        <v>4</v>
      </c>
      <c r="F22" t="s">
        <v>1799</v>
      </c>
      <c r="L22" t="s">
        <v>1800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B615A-8241-47E0-89ED-216FDB190B51}">
  <sheetPr codeName="Sheet26"/>
  <dimension ref="A1:J22"/>
  <sheetViews>
    <sheetView workbookViewId="0"/>
  </sheetViews>
  <sheetFormatPr defaultRowHeight="15" x14ac:dyDescent="0.25"/>
  <sheetData>
    <row r="1" spans="1:10" x14ac:dyDescent="0.25">
      <c r="A1" t="s">
        <v>2</v>
      </c>
      <c r="C1" t="s">
        <v>1804</v>
      </c>
      <c r="D1" t="s">
        <v>1805</v>
      </c>
      <c r="E1" t="s">
        <v>1806</v>
      </c>
      <c r="F1" t="s">
        <v>4</v>
      </c>
      <c r="G1" t="s">
        <v>1799</v>
      </c>
      <c r="H1" t="s">
        <v>940</v>
      </c>
      <c r="I1" t="s">
        <v>941</v>
      </c>
      <c r="J1" t="s">
        <v>1807</v>
      </c>
    </row>
    <row r="2" spans="1:10" x14ac:dyDescent="0.25">
      <c r="A2">
        <v>1</v>
      </c>
      <c r="B2" t="s">
        <v>1038</v>
      </c>
      <c r="C2" t="s">
        <v>364</v>
      </c>
      <c r="D2" s="557">
        <v>2.2799999999999998</v>
      </c>
      <c r="E2" s="557">
        <v>0.54</v>
      </c>
      <c r="F2">
        <v>5</v>
      </c>
      <c r="G2">
        <v>58</v>
      </c>
      <c r="H2" s="558">
        <v>0.2</v>
      </c>
      <c r="I2" s="558">
        <v>0.5</v>
      </c>
      <c r="J2" s="558">
        <v>0.2</v>
      </c>
    </row>
    <row r="3" spans="1:10" x14ac:dyDescent="0.25">
      <c r="A3">
        <v>2</v>
      </c>
      <c r="B3" t="s">
        <v>1032</v>
      </c>
      <c r="C3" t="s">
        <v>18</v>
      </c>
      <c r="D3" s="557">
        <v>1.95</v>
      </c>
      <c r="E3" s="557">
        <v>0.67</v>
      </c>
      <c r="F3">
        <v>6</v>
      </c>
      <c r="G3">
        <v>56.2</v>
      </c>
      <c r="H3" s="558" t="s">
        <v>1808</v>
      </c>
      <c r="I3" s="558">
        <v>0.2</v>
      </c>
      <c r="J3" s="558">
        <v>0.1</v>
      </c>
    </row>
    <row r="4" spans="1:10" x14ac:dyDescent="0.25">
      <c r="A4">
        <v>3</v>
      </c>
      <c r="B4" t="s">
        <v>1025</v>
      </c>
      <c r="C4" t="s">
        <v>10</v>
      </c>
      <c r="D4" s="557">
        <v>1.81</v>
      </c>
      <c r="E4" s="557">
        <v>0.94</v>
      </c>
      <c r="F4">
        <v>6</v>
      </c>
      <c r="G4">
        <v>55.9</v>
      </c>
      <c r="H4" s="558">
        <v>0.2</v>
      </c>
      <c r="I4" s="558">
        <v>0.4</v>
      </c>
      <c r="J4" s="558">
        <v>0.1</v>
      </c>
    </row>
    <row r="5" spans="1:10" x14ac:dyDescent="0.25">
      <c r="A5">
        <v>4</v>
      </c>
      <c r="B5" t="s">
        <v>1027</v>
      </c>
      <c r="C5" t="s">
        <v>12</v>
      </c>
      <c r="D5" s="557">
        <v>2.37</v>
      </c>
      <c r="E5" s="557">
        <v>0.45</v>
      </c>
      <c r="F5">
        <v>5</v>
      </c>
      <c r="G5">
        <v>55.8</v>
      </c>
      <c r="H5" s="558" t="s">
        <v>1808</v>
      </c>
      <c r="I5" s="558">
        <v>0.3</v>
      </c>
      <c r="J5" s="558">
        <v>0.2</v>
      </c>
    </row>
    <row r="6" spans="1:10" x14ac:dyDescent="0.25">
      <c r="A6">
        <v>5</v>
      </c>
      <c r="B6" t="s">
        <v>1023</v>
      </c>
      <c r="C6" t="s">
        <v>8</v>
      </c>
      <c r="D6" s="557">
        <v>2.06</v>
      </c>
      <c r="E6" s="557">
        <v>1.0900000000000001</v>
      </c>
      <c r="F6">
        <v>4</v>
      </c>
      <c r="G6">
        <v>55.8</v>
      </c>
      <c r="H6" s="558">
        <v>0.1</v>
      </c>
      <c r="I6" s="558">
        <v>0.3</v>
      </c>
      <c r="J6" s="558" t="s">
        <v>1808</v>
      </c>
    </row>
    <row r="7" spans="1:10" x14ac:dyDescent="0.25">
      <c r="A7">
        <v>6</v>
      </c>
      <c r="B7" t="s">
        <v>1031</v>
      </c>
      <c r="C7" t="s">
        <v>1042</v>
      </c>
      <c r="D7" s="557">
        <v>1.39</v>
      </c>
      <c r="E7" s="557">
        <v>1.1299999999999999</v>
      </c>
      <c r="F7">
        <v>5</v>
      </c>
      <c r="G7">
        <v>55.7</v>
      </c>
      <c r="H7" s="558">
        <v>0.3</v>
      </c>
      <c r="I7" s="558">
        <v>0.3</v>
      </c>
      <c r="J7" s="558">
        <v>0.3</v>
      </c>
    </row>
    <row r="8" spans="1:10" x14ac:dyDescent="0.25">
      <c r="A8">
        <v>7</v>
      </c>
      <c r="B8" t="s">
        <v>1029</v>
      </c>
      <c r="C8" t="s">
        <v>14</v>
      </c>
      <c r="D8" s="557">
        <v>2</v>
      </c>
      <c r="E8" s="557">
        <v>0.56000000000000005</v>
      </c>
      <c r="F8">
        <v>4</v>
      </c>
      <c r="G8">
        <v>55.3</v>
      </c>
      <c r="H8" s="558" t="s">
        <v>1808</v>
      </c>
      <c r="I8" s="558">
        <v>0.3</v>
      </c>
      <c r="J8" s="558" t="s">
        <v>1808</v>
      </c>
    </row>
    <row r="9" spans="1:10" x14ac:dyDescent="0.25">
      <c r="A9">
        <v>8</v>
      </c>
      <c r="B9" t="s">
        <v>1036</v>
      </c>
      <c r="C9" t="s">
        <v>1043</v>
      </c>
      <c r="D9" s="557">
        <v>1.79</v>
      </c>
      <c r="E9" s="557">
        <v>0.78</v>
      </c>
      <c r="F9">
        <v>7</v>
      </c>
      <c r="G9">
        <v>55</v>
      </c>
      <c r="H9" s="558" t="s">
        <v>1808</v>
      </c>
      <c r="I9" s="558">
        <v>0.2</v>
      </c>
      <c r="J9" s="558">
        <v>0.1</v>
      </c>
    </row>
    <row r="10" spans="1:10" x14ac:dyDescent="0.25">
      <c r="A10">
        <v>9</v>
      </c>
      <c r="B10" t="s">
        <v>1024</v>
      </c>
      <c r="C10" t="s">
        <v>9</v>
      </c>
      <c r="D10" s="557">
        <v>1.55</v>
      </c>
      <c r="E10" s="557">
        <v>1.04</v>
      </c>
      <c r="F10">
        <v>2</v>
      </c>
      <c r="G10">
        <v>54.5</v>
      </c>
      <c r="H10" s="558" t="s">
        <v>1808</v>
      </c>
      <c r="I10" s="558">
        <v>0.1</v>
      </c>
      <c r="J10" s="558" t="s">
        <v>1808</v>
      </c>
    </row>
    <row r="11" spans="1:10" x14ac:dyDescent="0.25">
      <c r="A11">
        <v>10</v>
      </c>
      <c r="B11" t="s">
        <v>1035</v>
      </c>
      <c r="C11" t="s">
        <v>363</v>
      </c>
      <c r="D11" s="557">
        <v>2.17</v>
      </c>
      <c r="E11" s="557">
        <v>0.77</v>
      </c>
      <c r="F11">
        <v>4</v>
      </c>
      <c r="G11">
        <v>54.2</v>
      </c>
      <c r="H11" s="558">
        <v>0.1</v>
      </c>
      <c r="I11" s="558">
        <v>0.3</v>
      </c>
      <c r="J11" s="558" t="s">
        <v>1808</v>
      </c>
    </row>
    <row r="12" spans="1:10" x14ac:dyDescent="0.25">
      <c r="A12">
        <v>11</v>
      </c>
      <c r="B12" t="s">
        <v>1028</v>
      </c>
      <c r="C12" t="s">
        <v>13</v>
      </c>
      <c r="D12" s="557">
        <v>1.99</v>
      </c>
      <c r="E12" s="557">
        <v>0.89</v>
      </c>
      <c r="F12">
        <v>2</v>
      </c>
      <c r="G12">
        <v>52.8</v>
      </c>
      <c r="H12" s="558" t="s">
        <v>1808</v>
      </c>
      <c r="I12" s="558">
        <v>0.2</v>
      </c>
      <c r="J12" s="558">
        <v>0.1</v>
      </c>
    </row>
    <row r="13" spans="1:10" x14ac:dyDescent="0.25">
      <c r="A13">
        <v>12</v>
      </c>
      <c r="B13" t="s">
        <v>1034</v>
      </c>
      <c r="C13" t="s">
        <v>367</v>
      </c>
      <c r="D13" s="557">
        <v>3.04</v>
      </c>
      <c r="E13" s="557">
        <v>0.2</v>
      </c>
      <c r="F13">
        <v>-2</v>
      </c>
      <c r="G13">
        <v>52.2</v>
      </c>
      <c r="H13" s="558" t="s">
        <v>1808</v>
      </c>
      <c r="I13" s="558">
        <v>0.1</v>
      </c>
      <c r="J13" s="558">
        <v>0.3</v>
      </c>
    </row>
    <row r="14" spans="1:10" x14ac:dyDescent="0.25">
      <c r="A14">
        <v>13</v>
      </c>
      <c r="B14" t="s">
        <v>1030</v>
      </c>
      <c r="C14" t="s">
        <v>16</v>
      </c>
      <c r="D14" s="557">
        <v>1.67</v>
      </c>
      <c r="E14" s="557">
        <v>1.17</v>
      </c>
      <c r="F14">
        <v>0</v>
      </c>
      <c r="G14">
        <v>52.1</v>
      </c>
      <c r="H14" s="558" t="s">
        <v>1808</v>
      </c>
      <c r="I14" s="558">
        <v>0.1</v>
      </c>
      <c r="J14" s="558" t="s">
        <v>1808</v>
      </c>
    </row>
    <row r="15" spans="1:10" x14ac:dyDescent="0.25">
      <c r="A15">
        <v>14</v>
      </c>
      <c r="B15" t="s">
        <v>1040</v>
      </c>
      <c r="C15" t="s">
        <v>366</v>
      </c>
      <c r="D15" s="557">
        <v>1.93</v>
      </c>
      <c r="E15" s="557">
        <v>0.99</v>
      </c>
      <c r="F15">
        <v>0</v>
      </c>
      <c r="G15">
        <v>51.5</v>
      </c>
      <c r="H15" s="558" t="s">
        <v>1808</v>
      </c>
      <c r="I15" s="558">
        <v>0.1</v>
      </c>
      <c r="J15" s="558">
        <v>0.1</v>
      </c>
    </row>
    <row r="16" spans="1:10" x14ac:dyDescent="0.25">
      <c r="A16">
        <v>15</v>
      </c>
      <c r="B16" t="s">
        <v>1037</v>
      </c>
      <c r="C16" t="s">
        <v>20</v>
      </c>
      <c r="D16" s="557">
        <v>1.85</v>
      </c>
      <c r="E16" s="557">
        <v>0.95</v>
      </c>
      <c r="F16">
        <v>-5</v>
      </c>
      <c r="G16">
        <v>50.8</v>
      </c>
      <c r="H16" s="558" t="s">
        <v>1808</v>
      </c>
      <c r="I16" s="558" t="s">
        <v>1808</v>
      </c>
      <c r="J16" s="558" t="s">
        <v>1808</v>
      </c>
    </row>
    <row r="17" spans="1:10" x14ac:dyDescent="0.25">
      <c r="A17">
        <v>16</v>
      </c>
      <c r="B17" t="s">
        <v>1039</v>
      </c>
      <c r="C17" t="s">
        <v>21</v>
      </c>
      <c r="D17" s="557">
        <v>1.96</v>
      </c>
      <c r="E17" s="557">
        <v>1.06</v>
      </c>
      <c r="F17">
        <v>-5</v>
      </c>
      <c r="G17">
        <v>50.7</v>
      </c>
      <c r="H17" s="558">
        <v>0.1</v>
      </c>
      <c r="I17" s="558">
        <v>0.1</v>
      </c>
      <c r="J17" s="558">
        <v>0.2</v>
      </c>
    </row>
    <row r="18" spans="1:10" x14ac:dyDescent="0.25">
      <c r="A18">
        <v>17</v>
      </c>
      <c r="B18" t="s">
        <v>1022</v>
      </c>
      <c r="C18" t="s">
        <v>7</v>
      </c>
      <c r="D18" s="557">
        <v>2.39</v>
      </c>
      <c r="E18" s="557">
        <v>0.81</v>
      </c>
      <c r="F18">
        <v>-5</v>
      </c>
      <c r="G18">
        <v>49.4</v>
      </c>
      <c r="H18" s="558" t="s">
        <v>1808</v>
      </c>
      <c r="I18" s="558">
        <v>0.1</v>
      </c>
      <c r="J18" s="558">
        <v>0.2</v>
      </c>
    </row>
    <row r="19" spans="1:10" x14ac:dyDescent="0.25">
      <c r="A19">
        <v>18</v>
      </c>
      <c r="B19" t="s">
        <v>1041</v>
      </c>
      <c r="C19" t="s">
        <v>365</v>
      </c>
      <c r="D19" s="557">
        <v>1.87</v>
      </c>
      <c r="E19" s="557">
        <v>0.67</v>
      </c>
      <c r="F19">
        <v>-8</v>
      </c>
      <c r="G19">
        <v>48.1</v>
      </c>
      <c r="H19" s="558" t="s">
        <v>1808</v>
      </c>
      <c r="I19" s="558">
        <v>0.1</v>
      </c>
      <c r="J19" s="558">
        <v>0.2</v>
      </c>
    </row>
    <row r="20" spans="1:10" x14ac:dyDescent="0.25">
      <c r="A20">
        <v>19</v>
      </c>
      <c r="B20" t="s">
        <v>1033</v>
      </c>
      <c r="C20" t="s">
        <v>15</v>
      </c>
      <c r="D20" s="557">
        <v>2.96</v>
      </c>
      <c r="E20" s="557">
        <v>0.27</v>
      </c>
      <c r="F20">
        <v>-8</v>
      </c>
      <c r="G20">
        <v>46.8</v>
      </c>
      <c r="H20" s="558" t="s">
        <v>1808</v>
      </c>
      <c r="I20" s="558">
        <v>0.1</v>
      </c>
      <c r="J20" s="558">
        <v>0.4</v>
      </c>
    </row>
    <row r="21" spans="1:10" x14ac:dyDescent="0.25">
      <c r="A21">
        <v>20</v>
      </c>
      <c r="B21" t="s">
        <v>1026</v>
      </c>
      <c r="C21" t="s">
        <v>11</v>
      </c>
      <c r="D21" s="557">
        <v>1.64</v>
      </c>
      <c r="E21" s="557">
        <v>1.04</v>
      </c>
      <c r="F21">
        <v>-16</v>
      </c>
      <c r="G21">
        <v>44.1</v>
      </c>
      <c r="H21" s="558" t="s">
        <v>1808</v>
      </c>
      <c r="I21" s="558">
        <v>0.2</v>
      </c>
      <c r="J21" s="558">
        <v>0.5</v>
      </c>
    </row>
    <row r="22" spans="1:10" x14ac:dyDescent="0.25">
      <c r="A22" t="s">
        <v>2</v>
      </c>
      <c r="C22" t="s">
        <v>1804</v>
      </c>
      <c r="D22" t="s">
        <v>1805</v>
      </c>
      <c r="E22" t="s">
        <v>1806</v>
      </c>
      <c r="F22" t="s">
        <v>4</v>
      </c>
      <c r="G22" t="s">
        <v>1799</v>
      </c>
      <c r="H22" t="s">
        <v>940</v>
      </c>
      <c r="I22" t="s">
        <v>941</v>
      </c>
      <c r="J22" t="s">
        <v>1807</v>
      </c>
    </row>
  </sheetData>
  <sortState xmlns:xlrd2="http://schemas.microsoft.com/office/spreadsheetml/2017/richdata2" ref="B2:J21">
    <sortCondition descending="1" ref="G2:G21"/>
    <sortCondition descending="1" ref="F2:F2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78535-9095-43EE-9B93-63D3B453CA4D}">
  <sheetPr codeName="Sheet17"/>
  <dimension ref="A1:Q28"/>
  <sheetViews>
    <sheetView workbookViewId="0"/>
  </sheetViews>
  <sheetFormatPr defaultRowHeight="15" x14ac:dyDescent="0.25"/>
  <cols>
    <col min="2" max="2" width="31" customWidth="1"/>
    <col min="3" max="3" width="7.28515625" customWidth="1"/>
    <col min="4" max="6" width="7" style="23" customWidth="1"/>
    <col min="7" max="9" width="9.140625" style="23"/>
    <col min="10" max="10" width="10.5703125" style="23" customWidth="1"/>
    <col min="11" max="11" width="11.28515625" customWidth="1"/>
    <col min="12" max="12" width="11.28515625" hidden="1" customWidth="1"/>
    <col min="13" max="13" width="13.28515625" hidden="1" customWidth="1"/>
    <col min="14" max="14" width="14.85546875" hidden="1" customWidth="1"/>
    <col min="15" max="15" width="14.140625" customWidth="1"/>
    <col min="16" max="16" width="12.85546875" customWidth="1"/>
    <col min="17" max="17" width="14.28515625" customWidth="1"/>
    <col min="18" max="18" width="9.140625" customWidth="1"/>
  </cols>
  <sheetData>
    <row r="1" spans="1:17" ht="38.25" thickBot="1" x14ac:dyDescent="0.35">
      <c r="A1" s="156"/>
      <c r="B1" s="155"/>
      <c r="C1" s="158"/>
      <c r="D1" s="344" t="s">
        <v>1010</v>
      </c>
      <c r="E1" s="169" t="s">
        <v>1011</v>
      </c>
      <c r="F1" s="345" t="s">
        <v>1012</v>
      </c>
      <c r="G1" s="169" t="s">
        <v>385</v>
      </c>
      <c r="H1" s="169" t="s">
        <v>386</v>
      </c>
      <c r="I1" s="169" t="s">
        <v>387</v>
      </c>
      <c r="J1" s="169" t="s">
        <v>4</v>
      </c>
      <c r="K1" s="161" t="s">
        <v>388</v>
      </c>
      <c r="L1" s="217" t="s">
        <v>940</v>
      </c>
      <c r="M1" s="217" t="s">
        <v>941</v>
      </c>
      <c r="N1" s="218" t="s">
        <v>942</v>
      </c>
      <c r="O1" s="217" t="s">
        <v>940</v>
      </c>
      <c r="P1" s="217" t="s">
        <v>941</v>
      </c>
      <c r="Q1" s="218" t="s">
        <v>942</v>
      </c>
    </row>
    <row r="2" spans="1:17" ht="26.25" x14ac:dyDescent="0.4">
      <c r="A2" s="177">
        <v>1</v>
      </c>
      <c r="B2" s="397" t="s">
        <v>367</v>
      </c>
      <c r="C2" s="410"/>
      <c r="D2" s="346">
        <v>3.04</v>
      </c>
      <c r="E2" s="346">
        <v>0.2</v>
      </c>
      <c r="F2" s="341">
        <v>0</v>
      </c>
      <c r="G2" s="152">
        <v>28.75</v>
      </c>
      <c r="H2" s="152">
        <v>5.9</v>
      </c>
      <c r="I2" s="152">
        <v>3.35</v>
      </c>
      <c r="J2" s="353">
        <v>63.95</v>
      </c>
      <c r="K2" s="351">
        <f>ROUND(G2*3+H2,1)</f>
        <v>92.2</v>
      </c>
      <c r="L2" s="219">
        <v>0.75</v>
      </c>
      <c r="M2" s="219">
        <v>1</v>
      </c>
      <c r="N2" s="220">
        <v>0</v>
      </c>
      <c r="O2" s="219">
        <f>IF(L2&lt;0.01,"&lt;1%",L2)</f>
        <v>0.75</v>
      </c>
      <c r="P2" s="219" t="str">
        <f>IF(M2&lt;0.01,"&lt;1%",IF(M2&gt;0.99,"&gt;99%",M2))</f>
        <v>&gt;99%</v>
      </c>
      <c r="Q2" s="220" t="str">
        <f>IF(N2&lt;0.01,"&lt;1%",N2)</f>
        <v>&lt;1%</v>
      </c>
    </row>
    <row r="3" spans="1:17" ht="26.25" x14ac:dyDescent="0.4">
      <c r="A3" s="177">
        <v>2</v>
      </c>
      <c r="B3" s="164" t="s">
        <v>15</v>
      </c>
      <c r="C3" s="53"/>
      <c r="D3" s="737">
        <v>2.92</v>
      </c>
      <c r="E3" s="737">
        <v>0.26</v>
      </c>
      <c r="F3" s="342">
        <v>0</v>
      </c>
      <c r="G3" s="152">
        <v>25.45</v>
      </c>
      <c r="H3" s="152">
        <v>6.8</v>
      </c>
      <c r="I3" s="152">
        <v>5.75</v>
      </c>
      <c r="J3" s="353">
        <v>45.85</v>
      </c>
      <c r="K3" s="351">
        <f>ROUND(G3*3+H3,1)</f>
        <v>83.2</v>
      </c>
      <c r="L3" s="219">
        <v>0.15</v>
      </c>
      <c r="M3" s="219">
        <v>1</v>
      </c>
      <c r="N3" s="220">
        <v>0</v>
      </c>
      <c r="O3" s="219">
        <f>IF(L3&lt;0.01,"&lt;1%",L3)</f>
        <v>0.15</v>
      </c>
      <c r="P3" s="219" t="str">
        <f>IF(M3&lt;0.01,"&lt;1%",IF(M3&gt;0.99,"&gt;99%",M3))</f>
        <v>&gt;99%</v>
      </c>
      <c r="Q3" s="220" t="str">
        <f>IF(N3&lt;0.01,"&lt;1%",N3)</f>
        <v>&lt;1%</v>
      </c>
    </row>
    <row r="4" spans="1:17" ht="26.25" x14ac:dyDescent="0.4">
      <c r="A4" s="177">
        <v>3</v>
      </c>
      <c r="B4" s="164" t="s">
        <v>12</v>
      </c>
      <c r="C4" s="53"/>
      <c r="D4" s="152">
        <v>2.4</v>
      </c>
      <c r="E4" s="152">
        <v>0.45</v>
      </c>
      <c r="F4" s="342">
        <v>0</v>
      </c>
      <c r="G4" s="152">
        <v>21.55</v>
      </c>
      <c r="H4" s="152">
        <v>7.65</v>
      </c>
      <c r="I4" s="152">
        <v>8.8000000000000007</v>
      </c>
      <c r="J4" s="353">
        <v>28.1</v>
      </c>
      <c r="K4" s="351">
        <f>ROUND(G4*3+H4,1)</f>
        <v>72.3</v>
      </c>
      <c r="L4" s="219">
        <v>0.1</v>
      </c>
      <c r="M4" s="219">
        <v>0.75</v>
      </c>
      <c r="N4" s="220">
        <v>0</v>
      </c>
      <c r="O4" s="219">
        <f>IF(L4&lt;0.01,"&lt;1%",L4)</f>
        <v>0.1</v>
      </c>
      <c r="P4" s="219">
        <f>IF(M4&lt;0.01,"&lt;1%",IF(M4&gt;0.99,"&gt;99%",M4))</f>
        <v>0.75</v>
      </c>
      <c r="Q4" s="220" t="str">
        <f>IF(N4&lt;0.01,"&lt;1%",N4)</f>
        <v>&lt;1%</v>
      </c>
    </row>
    <row r="5" spans="1:17" ht="26.25" x14ac:dyDescent="0.4">
      <c r="A5" s="177">
        <v>4</v>
      </c>
      <c r="B5" s="164" t="s">
        <v>364</v>
      </c>
      <c r="C5" s="53"/>
      <c r="D5" s="737">
        <v>2.25</v>
      </c>
      <c r="E5" s="737">
        <v>0.52</v>
      </c>
      <c r="F5" s="342">
        <v>0</v>
      </c>
      <c r="G5" s="152">
        <v>19.600000000000001</v>
      </c>
      <c r="H5" s="152">
        <v>7.85</v>
      </c>
      <c r="I5" s="152">
        <v>10.55</v>
      </c>
      <c r="J5" s="353">
        <v>19.350000000000001</v>
      </c>
      <c r="K5" s="351">
        <f>ROUND(G5*3+H5,1)</f>
        <v>66.7</v>
      </c>
      <c r="L5" s="219">
        <v>0</v>
      </c>
      <c r="M5" s="219">
        <v>0.6</v>
      </c>
      <c r="N5" s="220">
        <v>0</v>
      </c>
      <c r="O5" s="219" t="str">
        <f>IF(L5&lt;0.01,"&lt;1%",L5)</f>
        <v>&lt;1%</v>
      </c>
      <c r="P5" s="219">
        <f>IF(M5&lt;0.01,"&lt;1%",IF(M5&gt;0.99,"&gt;99%",M5))</f>
        <v>0.6</v>
      </c>
      <c r="Q5" s="220" t="str">
        <f>IF(N5&lt;0.01,"&lt;1%",N5)</f>
        <v>&lt;1%</v>
      </c>
    </row>
    <row r="6" spans="1:17" ht="26.25" x14ac:dyDescent="0.4">
      <c r="A6" s="178">
        <v>5</v>
      </c>
      <c r="B6" s="164" t="s">
        <v>7</v>
      </c>
      <c r="C6" s="53"/>
      <c r="D6" s="737">
        <v>2.39</v>
      </c>
      <c r="E6" s="737">
        <v>0.84</v>
      </c>
      <c r="F6" s="342">
        <v>0</v>
      </c>
      <c r="G6" s="152">
        <v>16.399999999999999</v>
      </c>
      <c r="H6" s="152">
        <v>8.1</v>
      </c>
      <c r="I6" s="152">
        <v>13.5</v>
      </c>
      <c r="J6" s="353">
        <v>9</v>
      </c>
      <c r="K6" s="351">
        <f>ROUND(G6*3+H6,1)</f>
        <v>57.3</v>
      </c>
      <c r="L6" s="219">
        <v>0</v>
      </c>
      <c r="M6" s="219">
        <v>0.15</v>
      </c>
      <c r="N6" s="220">
        <v>0.05</v>
      </c>
      <c r="O6" s="219" t="str">
        <f>IF(L6&lt;0.01,"&lt;1%",L6)</f>
        <v>&lt;1%</v>
      </c>
      <c r="P6" s="219">
        <f>IF(M6&lt;0.01,"&lt;1%",IF(M6&gt;0.99,"&gt;99%",M6))</f>
        <v>0.15</v>
      </c>
      <c r="Q6" s="220">
        <f>IF(N6&lt;0.01,"&lt;1%",N6)</f>
        <v>0.05</v>
      </c>
    </row>
    <row r="7" spans="1:17" ht="26.25" x14ac:dyDescent="0.4">
      <c r="A7" s="157">
        <v>6</v>
      </c>
      <c r="B7" s="164" t="s">
        <v>14</v>
      </c>
      <c r="C7" s="53"/>
      <c r="D7" s="152">
        <v>2</v>
      </c>
      <c r="E7" s="152">
        <v>0.56000000000000005</v>
      </c>
      <c r="F7" s="342">
        <v>0</v>
      </c>
      <c r="G7" s="152">
        <v>15.2</v>
      </c>
      <c r="H7" s="152">
        <v>10.9</v>
      </c>
      <c r="I7" s="152">
        <v>11.9</v>
      </c>
      <c r="J7" s="353">
        <v>4.7</v>
      </c>
      <c r="K7" s="351">
        <f>ROUND(G7*3+H7,1)</f>
        <v>56.5</v>
      </c>
      <c r="L7" s="219">
        <v>0</v>
      </c>
      <c r="M7" s="219">
        <v>0.1</v>
      </c>
      <c r="N7" s="220">
        <v>0</v>
      </c>
      <c r="O7" s="219" t="str">
        <f>IF(L7&lt;0.01,"&lt;1%",L7)</f>
        <v>&lt;1%</v>
      </c>
      <c r="P7" s="219">
        <f>IF(M7&lt;0.01,"&lt;1%",IF(M7&gt;0.99,"&gt;99%",M7))</f>
        <v>0.1</v>
      </c>
      <c r="Q7" s="220" t="str">
        <f>IF(N7&lt;0.01,"&lt;1%",N7)</f>
        <v>&lt;1%</v>
      </c>
    </row>
    <row r="8" spans="1:17" ht="26.25" x14ac:dyDescent="0.4">
      <c r="A8" s="157">
        <v>7</v>
      </c>
      <c r="B8" s="164" t="s">
        <v>363</v>
      </c>
      <c r="C8" s="411"/>
      <c r="D8" s="152">
        <v>2.17</v>
      </c>
      <c r="E8" s="152">
        <v>0.77</v>
      </c>
      <c r="F8" s="342">
        <v>0</v>
      </c>
      <c r="G8" s="152">
        <v>15.8</v>
      </c>
      <c r="H8" s="152">
        <v>8</v>
      </c>
      <c r="I8" s="152">
        <v>14.2</v>
      </c>
      <c r="J8" s="353">
        <v>3.35</v>
      </c>
      <c r="K8" s="351">
        <f>ROUND(G8*3+H8,1)</f>
        <v>55.4</v>
      </c>
      <c r="L8" s="219">
        <v>0</v>
      </c>
      <c r="M8" s="219">
        <v>0.05</v>
      </c>
      <c r="N8" s="220">
        <v>0</v>
      </c>
      <c r="O8" s="219" t="str">
        <f>IF(L8&lt;0.01,"&lt;1%",L8)</f>
        <v>&lt;1%</v>
      </c>
      <c r="P8" s="219">
        <f>IF(M8&lt;0.01,"&lt;1%",IF(M8&gt;0.99,"&gt;99%",M8))</f>
        <v>0.05</v>
      </c>
      <c r="Q8" s="220" t="str">
        <f>IF(N8&lt;0.01,"&lt;1%",N8)</f>
        <v>&lt;1%</v>
      </c>
    </row>
    <row r="9" spans="1:17" ht="26.25" x14ac:dyDescent="0.4">
      <c r="A9" s="157">
        <v>8</v>
      </c>
      <c r="B9" s="164" t="s">
        <v>21</v>
      </c>
      <c r="C9" s="53"/>
      <c r="D9" s="152">
        <v>1.96</v>
      </c>
      <c r="E9" s="152">
        <v>1.06</v>
      </c>
      <c r="F9" s="342">
        <v>0</v>
      </c>
      <c r="G9" s="152">
        <v>15.9</v>
      </c>
      <c r="H9" s="152">
        <v>7.2</v>
      </c>
      <c r="I9" s="152">
        <v>14.9</v>
      </c>
      <c r="J9" s="353">
        <v>-2.65</v>
      </c>
      <c r="K9" s="351">
        <f>ROUND(G9*3+H9,1)</f>
        <v>54.9</v>
      </c>
      <c r="L9" s="219">
        <v>0</v>
      </c>
      <c r="M9" s="219">
        <v>0.1</v>
      </c>
      <c r="N9" s="220">
        <v>0</v>
      </c>
      <c r="O9" s="219" t="str">
        <f>IF(L9&lt;0.01,"&lt;1%",L9)</f>
        <v>&lt;1%</v>
      </c>
      <c r="P9" s="219">
        <f>IF(M9&lt;0.01,"&lt;1%",IF(M9&gt;0.99,"&gt;99%",M9))</f>
        <v>0.1</v>
      </c>
      <c r="Q9" s="220" t="str">
        <f>IF(N9&lt;0.01,"&lt;1%",N9)</f>
        <v>&lt;1%</v>
      </c>
    </row>
    <row r="10" spans="1:17" ht="26.25" x14ac:dyDescent="0.4">
      <c r="A10" s="157">
        <v>9</v>
      </c>
      <c r="B10" s="164" t="s">
        <v>18</v>
      </c>
      <c r="C10" s="53"/>
      <c r="D10" s="737">
        <v>1.95</v>
      </c>
      <c r="E10" s="737">
        <v>0.67</v>
      </c>
      <c r="F10" s="342">
        <v>0</v>
      </c>
      <c r="G10" s="737">
        <v>14.85</v>
      </c>
      <c r="H10" s="737">
        <v>9.6</v>
      </c>
      <c r="I10" s="737">
        <v>13.55</v>
      </c>
      <c r="J10" s="738">
        <v>1.5</v>
      </c>
      <c r="K10" s="351">
        <f>ROUND(G10*3+H10,1)</f>
        <v>54.2</v>
      </c>
      <c r="L10" s="739">
        <v>0</v>
      </c>
      <c r="M10" s="739">
        <v>0.1</v>
      </c>
      <c r="N10" s="220">
        <v>0</v>
      </c>
      <c r="O10" s="739" t="str">
        <f>IF(L10&lt;0.01,"&lt;1%",L10)</f>
        <v>&lt;1%</v>
      </c>
      <c r="P10" s="739">
        <f>IF(M10&lt;0.01,"&lt;1%",IF(M10&gt;0.99,"&gt;99%",M10))</f>
        <v>0.1</v>
      </c>
      <c r="Q10" s="220" t="str">
        <f>IF(N10&lt;0.01,"&lt;1%",N10)</f>
        <v>&lt;1%</v>
      </c>
    </row>
    <row r="11" spans="1:17" ht="26.25" x14ac:dyDescent="0.4">
      <c r="A11" s="157">
        <v>10</v>
      </c>
      <c r="B11" s="164" t="s">
        <v>365</v>
      </c>
      <c r="C11" s="53"/>
      <c r="D11" s="737">
        <v>1.87</v>
      </c>
      <c r="E11" s="737">
        <v>0.67</v>
      </c>
      <c r="F11" s="342">
        <v>0</v>
      </c>
      <c r="G11" s="737">
        <v>12.85</v>
      </c>
      <c r="H11" s="737">
        <v>12</v>
      </c>
      <c r="I11" s="737">
        <v>13.15</v>
      </c>
      <c r="J11" s="738">
        <v>0.4</v>
      </c>
      <c r="K11" s="351">
        <f>ROUND(G11*3+H11,1)</f>
        <v>50.6</v>
      </c>
      <c r="L11" s="739">
        <v>0</v>
      </c>
      <c r="M11" s="739">
        <v>0.05</v>
      </c>
      <c r="N11" s="220">
        <v>0.05</v>
      </c>
      <c r="O11" s="739" t="str">
        <f>IF(L11&lt;0.01,"&lt;1%",L11)</f>
        <v>&lt;1%</v>
      </c>
      <c r="P11" s="739">
        <f>IF(M11&lt;0.01,"&lt;1%",IF(M11&gt;0.99,"&gt;99%",M11))</f>
        <v>0.05</v>
      </c>
      <c r="Q11" s="220">
        <f>IF(N11&lt;0.01,"&lt;1%",N11)</f>
        <v>0.05</v>
      </c>
    </row>
    <row r="12" spans="1:17" ht="26.25" x14ac:dyDescent="0.4">
      <c r="A12" s="157">
        <v>11</v>
      </c>
      <c r="B12" s="164" t="s">
        <v>8</v>
      </c>
      <c r="C12" s="53"/>
      <c r="D12" s="152">
        <v>2.06</v>
      </c>
      <c r="E12" s="152">
        <v>1.0900000000000001</v>
      </c>
      <c r="F12" s="342">
        <v>0</v>
      </c>
      <c r="G12" s="152">
        <v>13.85</v>
      </c>
      <c r="H12" s="152">
        <v>8.65</v>
      </c>
      <c r="I12" s="152">
        <v>15.5</v>
      </c>
      <c r="J12" s="353">
        <v>-6.5</v>
      </c>
      <c r="K12" s="351">
        <f>ROUND(G12*3+H12,1)</f>
        <v>50.2</v>
      </c>
      <c r="L12" s="219">
        <v>0</v>
      </c>
      <c r="M12" s="219">
        <v>0.05</v>
      </c>
      <c r="N12" s="220">
        <v>0.05</v>
      </c>
      <c r="O12" s="219" t="str">
        <f>IF(L12&lt;0.01,"&lt;1%",L12)</f>
        <v>&lt;1%</v>
      </c>
      <c r="P12" s="219">
        <f>IF(M12&lt;0.01,"&lt;1%",IF(M12&gt;0.99,"&gt;99%",M12))</f>
        <v>0.05</v>
      </c>
      <c r="Q12" s="220">
        <f>IF(N12&lt;0.01,"&lt;1%",N12)</f>
        <v>0.05</v>
      </c>
    </row>
    <row r="13" spans="1:17" ht="26.25" x14ac:dyDescent="0.4">
      <c r="A13" s="157">
        <v>12</v>
      </c>
      <c r="B13" s="164" t="s">
        <v>13</v>
      </c>
      <c r="C13" s="53"/>
      <c r="D13" s="152">
        <v>1.99</v>
      </c>
      <c r="E13" s="152">
        <v>0.89</v>
      </c>
      <c r="F13" s="342">
        <v>0</v>
      </c>
      <c r="G13" s="152">
        <v>13.35</v>
      </c>
      <c r="H13" s="152">
        <v>8.65</v>
      </c>
      <c r="I13" s="152">
        <v>16</v>
      </c>
      <c r="J13" s="353">
        <v>-6.85</v>
      </c>
      <c r="K13" s="351">
        <f>ROUND(G13*3+H13,1)</f>
        <v>48.7</v>
      </c>
      <c r="L13" s="219">
        <v>0</v>
      </c>
      <c r="M13" s="219">
        <v>0</v>
      </c>
      <c r="N13" s="220">
        <v>0</v>
      </c>
      <c r="O13" s="219" t="str">
        <f>IF(L13&lt;0.01,"&lt;1%",L13)</f>
        <v>&lt;1%</v>
      </c>
      <c r="P13" s="219" t="str">
        <f>IF(M13&lt;0.01,"&lt;1%",IF(M13&gt;0.99,"&gt;99%",M13))</f>
        <v>&lt;1%</v>
      </c>
      <c r="Q13" s="220" t="str">
        <f>IF(N13&lt;0.01,"&lt;1%",N13)</f>
        <v>&lt;1%</v>
      </c>
    </row>
    <row r="14" spans="1:17" ht="26.25" x14ac:dyDescent="0.4">
      <c r="A14" s="157">
        <v>13</v>
      </c>
      <c r="B14" s="164" t="s">
        <v>19</v>
      </c>
      <c r="C14" s="53"/>
      <c r="D14" s="152">
        <v>1.79</v>
      </c>
      <c r="E14" s="152">
        <v>0.78</v>
      </c>
      <c r="F14" s="342">
        <v>0</v>
      </c>
      <c r="G14" s="152">
        <v>11.75</v>
      </c>
      <c r="H14" s="152">
        <v>9.4499999999999993</v>
      </c>
      <c r="I14" s="152">
        <v>16.8</v>
      </c>
      <c r="J14" s="353">
        <v>-7.5</v>
      </c>
      <c r="K14" s="351">
        <f>ROUND(G14*3+H14,1)</f>
        <v>44.7</v>
      </c>
      <c r="L14" s="219">
        <v>0</v>
      </c>
      <c r="M14" s="219">
        <v>0</v>
      </c>
      <c r="N14" s="220">
        <v>0.1</v>
      </c>
      <c r="O14" s="219" t="str">
        <f>IF(L14&lt;0.01,"&lt;1%",L14)</f>
        <v>&lt;1%</v>
      </c>
      <c r="P14" s="219" t="str">
        <f>IF(M14&lt;0.01,"&lt;1%",IF(M14&gt;0.99,"&gt;99%",M14))</f>
        <v>&lt;1%</v>
      </c>
      <c r="Q14" s="220">
        <f>IF(N14&lt;0.01,"&lt;1%",N14)</f>
        <v>0.1</v>
      </c>
    </row>
    <row r="15" spans="1:17" ht="26.25" x14ac:dyDescent="0.4">
      <c r="A15" s="157">
        <v>14</v>
      </c>
      <c r="B15" s="164" t="s">
        <v>20</v>
      </c>
      <c r="C15" s="53"/>
      <c r="D15" s="152">
        <v>1.85</v>
      </c>
      <c r="E15" s="152">
        <v>0.95</v>
      </c>
      <c r="F15" s="342">
        <v>0</v>
      </c>
      <c r="G15" s="152">
        <v>11.05</v>
      </c>
      <c r="H15" s="152">
        <v>10.050000000000001</v>
      </c>
      <c r="I15" s="152">
        <v>16.899999999999999</v>
      </c>
      <c r="J15" s="353">
        <v>-12.7</v>
      </c>
      <c r="K15" s="351">
        <f>ROUND(G15*3+H15,1)</f>
        <v>43.2</v>
      </c>
      <c r="L15" s="219">
        <v>0</v>
      </c>
      <c r="M15" s="219">
        <v>0</v>
      </c>
      <c r="N15" s="220">
        <v>0.2</v>
      </c>
      <c r="O15" s="219" t="str">
        <f>IF(L15&lt;0.01,"&lt;1%",L15)</f>
        <v>&lt;1%</v>
      </c>
      <c r="P15" s="219" t="str">
        <f>IF(M15&lt;0.01,"&lt;1%",IF(M15&gt;0.99,"&gt;99%",M15))</f>
        <v>&lt;1%</v>
      </c>
      <c r="Q15" s="220">
        <f>IF(N15&lt;0.01,"&lt;1%",N15)</f>
        <v>0.2</v>
      </c>
    </row>
    <row r="16" spans="1:17" ht="26.25" x14ac:dyDescent="0.4">
      <c r="A16" s="157">
        <v>15</v>
      </c>
      <c r="B16" s="164" t="s">
        <v>10</v>
      </c>
      <c r="C16" s="53"/>
      <c r="D16" s="152">
        <v>1.81</v>
      </c>
      <c r="E16" s="152">
        <v>0.94</v>
      </c>
      <c r="F16" s="342">
        <v>0</v>
      </c>
      <c r="G16" s="152">
        <v>10.15</v>
      </c>
      <c r="H16" s="152">
        <v>10.1</v>
      </c>
      <c r="I16" s="152">
        <v>17.75</v>
      </c>
      <c r="J16" s="353">
        <v>-16.3</v>
      </c>
      <c r="K16" s="351">
        <f>ROUND(G16*3+H16,1)</f>
        <v>40.6</v>
      </c>
      <c r="L16" s="219">
        <v>0</v>
      </c>
      <c r="M16" s="219">
        <v>0.05</v>
      </c>
      <c r="N16" s="220">
        <v>0.3</v>
      </c>
      <c r="O16" s="219" t="str">
        <f>IF(L16&lt;0.01,"&lt;1%",L16)</f>
        <v>&lt;1%</v>
      </c>
      <c r="P16" s="219">
        <f>IF(M16&lt;0.01,"&lt;1%",IF(M16&gt;0.99,"&gt;99%",M16))</f>
        <v>0.05</v>
      </c>
      <c r="Q16" s="220">
        <f>IF(N16&lt;0.01,"&lt;1%",N16)</f>
        <v>0.3</v>
      </c>
    </row>
    <row r="17" spans="1:17" ht="26.25" x14ac:dyDescent="0.4">
      <c r="A17" s="157">
        <v>16</v>
      </c>
      <c r="B17" s="164" t="s">
        <v>366</v>
      </c>
      <c r="C17" s="53"/>
      <c r="D17" s="152">
        <v>1.93</v>
      </c>
      <c r="E17" s="152">
        <v>0.99</v>
      </c>
      <c r="F17" s="342">
        <v>0</v>
      </c>
      <c r="G17" s="152">
        <v>10.75</v>
      </c>
      <c r="H17" s="152">
        <v>8.25</v>
      </c>
      <c r="I17" s="152">
        <v>19</v>
      </c>
      <c r="J17" s="353">
        <v>-17.649999999999999</v>
      </c>
      <c r="K17" s="351">
        <f>ROUND(G17*3+H17,1)</f>
        <v>40.5</v>
      </c>
      <c r="L17" s="219">
        <v>0</v>
      </c>
      <c r="M17" s="219">
        <v>0</v>
      </c>
      <c r="N17" s="220">
        <v>0.25</v>
      </c>
      <c r="O17" s="219" t="str">
        <f>IF(L17&lt;0.01,"&lt;1%",L17)</f>
        <v>&lt;1%</v>
      </c>
      <c r="P17" s="219" t="str">
        <f>IF(M17&lt;0.01,"&lt;1%",IF(M17&gt;0.99,"&gt;99%",M17))</f>
        <v>&lt;1%</v>
      </c>
      <c r="Q17" s="220">
        <f>IF(N17&lt;0.01,"&lt;1%",N17)</f>
        <v>0.25</v>
      </c>
    </row>
    <row r="18" spans="1:17" ht="26.25" x14ac:dyDescent="0.4">
      <c r="A18" s="157">
        <v>17</v>
      </c>
      <c r="B18" s="164" t="s">
        <v>16</v>
      </c>
      <c r="C18" s="53"/>
      <c r="D18" s="152">
        <v>1.67</v>
      </c>
      <c r="E18" s="152">
        <v>1.17</v>
      </c>
      <c r="F18" s="342">
        <v>0</v>
      </c>
      <c r="G18" s="152">
        <v>10.6</v>
      </c>
      <c r="H18" s="152">
        <v>8.5500000000000007</v>
      </c>
      <c r="I18" s="152">
        <v>18.850000000000001</v>
      </c>
      <c r="J18" s="353">
        <v>-20.399999999999999</v>
      </c>
      <c r="K18" s="351">
        <f>ROUND(G18*3+H18,1)</f>
        <v>40.4</v>
      </c>
      <c r="L18" s="219">
        <v>0</v>
      </c>
      <c r="M18" s="219">
        <v>0</v>
      </c>
      <c r="N18" s="220">
        <v>0.25</v>
      </c>
      <c r="O18" s="219" t="str">
        <f>IF(L18&lt;0.01,"&lt;1%",L18)</f>
        <v>&lt;1%</v>
      </c>
      <c r="P18" s="219" t="str">
        <f>IF(M18&lt;0.01,"&lt;1%",IF(M18&gt;0.99,"&gt;99%",M18))</f>
        <v>&lt;1%</v>
      </c>
      <c r="Q18" s="220">
        <f>IF(N18&lt;0.01,"&lt;1%",N18)</f>
        <v>0.25</v>
      </c>
    </row>
    <row r="19" spans="1:17" ht="26.25" x14ac:dyDescent="0.4">
      <c r="A19" s="175">
        <v>18</v>
      </c>
      <c r="B19" s="164" t="s">
        <v>9</v>
      </c>
      <c r="C19" s="159"/>
      <c r="D19" s="152">
        <v>1.55</v>
      </c>
      <c r="E19" s="152">
        <v>1.04</v>
      </c>
      <c r="F19" s="342">
        <v>0</v>
      </c>
      <c r="G19" s="152">
        <v>9.65</v>
      </c>
      <c r="H19" s="152">
        <v>9.0500000000000007</v>
      </c>
      <c r="I19" s="152">
        <v>19.3</v>
      </c>
      <c r="J19" s="353">
        <v>-20.6</v>
      </c>
      <c r="K19" s="351">
        <f>ROUND(G19*3+H19,1)</f>
        <v>38</v>
      </c>
      <c r="L19" s="219">
        <v>0</v>
      </c>
      <c r="M19" s="219">
        <v>0</v>
      </c>
      <c r="N19" s="220">
        <v>0.35</v>
      </c>
      <c r="O19" s="219" t="str">
        <f>IF(L19&lt;0.01,"&lt;1%",L19)</f>
        <v>&lt;1%</v>
      </c>
      <c r="P19" s="219" t="str">
        <f>IF(M19&lt;0.01,"&lt;1%",IF(M19&gt;0.99,"&gt;99%",M19))</f>
        <v>&lt;1%</v>
      </c>
      <c r="Q19" s="220">
        <f>IF(N19&lt;0.01,"&lt;1%",N19)</f>
        <v>0.35</v>
      </c>
    </row>
    <row r="20" spans="1:17" ht="26.25" x14ac:dyDescent="0.4">
      <c r="A20" s="175">
        <v>19</v>
      </c>
      <c r="B20" s="164" t="s">
        <v>11</v>
      </c>
      <c r="C20" s="53"/>
      <c r="D20" s="737">
        <v>1.64</v>
      </c>
      <c r="E20" s="737">
        <v>1.04</v>
      </c>
      <c r="F20" s="342">
        <v>0</v>
      </c>
      <c r="G20" s="737">
        <v>8.5</v>
      </c>
      <c r="H20" s="737">
        <v>9.85</v>
      </c>
      <c r="I20" s="737">
        <v>19.649999999999999</v>
      </c>
      <c r="J20" s="738">
        <v>-23.65</v>
      </c>
      <c r="K20" s="351">
        <f>ROUND(G20*3+H20,1)</f>
        <v>35.4</v>
      </c>
      <c r="L20" s="739">
        <v>0</v>
      </c>
      <c r="M20" s="739">
        <v>0</v>
      </c>
      <c r="N20" s="220">
        <v>0.55000000000000004</v>
      </c>
      <c r="O20" s="739" t="str">
        <f>IF(L20&lt;0.01,"&lt;1%",L20)</f>
        <v>&lt;1%</v>
      </c>
      <c r="P20" s="739" t="str">
        <f>IF(M20&lt;0.01,"&lt;1%",IF(M20&gt;0.99,"&gt;99%",M20))</f>
        <v>&lt;1%</v>
      </c>
      <c r="Q20" s="220">
        <f>IF(N20&lt;0.01,"&lt;1%",N20)</f>
        <v>0.55000000000000004</v>
      </c>
    </row>
    <row r="21" spans="1:17" ht="27" thickBot="1" x14ac:dyDescent="0.45">
      <c r="A21" s="176">
        <v>20</v>
      </c>
      <c r="B21" s="165" t="s">
        <v>17</v>
      </c>
      <c r="C21" s="160"/>
      <c r="D21" s="154">
        <v>1.39</v>
      </c>
      <c r="E21" s="154">
        <v>1.1299999999999999</v>
      </c>
      <c r="F21" s="343">
        <v>0</v>
      </c>
      <c r="G21" s="154">
        <v>5.55</v>
      </c>
      <c r="H21" s="154">
        <v>10.3</v>
      </c>
      <c r="I21" s="154">
        <v>22.15</v>
      </c>
      <c r="J21" s="354">
        <v>-41.4</v>
      </c>
      <c r="K21" s="352">
        <f>ROUND(G21*3+H21,1)</f>
        <v>27</v>
      </c>
      <c r="L21" s="221">
        <v>0</v>
      </c>
      <c r="M21" s="221">
        <v>0</v>
      </c>
      <c r="N21" s="222">
        <v>0.85</v>
      </c>
      <c r="O21" s="221" t="str">
        <f>IF(L21&lt;0.01,"&lt;1%",L21)</f>
        <v>&lt;1%</v>
      </c>
      <c r="P21" s="221" t="str">
        <f>IF(M21&lt;0.01,"&lt;1%",IF(M21&gt;0.99,"&gt;99%",M21))</f>
        <v>&lt;1%</v>
      </c>
      <c r="Q21" s="222">
        <f>IF(N21&lt;0.01,"&lt;1%",N21)</f>
        <v>0.85</v>
      </c>
    </row>
    <row r="25" spans="1:17" ht="26.25" x14ac:dyDescent="0.4">
      <c r="B25" s="25" t="s">
        <v>1013</v>
      </c>
      <c r="C25" s="349">
        <v>20</v>
      </c>
      <c r="D25" s="347"/>
      <c r="E25" s="347"/>
      <c r="F25" s="348"/>
      <c r="G25" s="347"/>
    </row>
    <row r="26" spans="1:17" ht="26.25" x14ac:dyDescent="0.4">
      <c r="B26" s="25" t="s">
        <v>1016</v>
      </c>
      <c r="C26" s="350">
        <v>0</v>
      </c>
      <c r="D26" s="48" t="s">
        <v>1015</v>
      </c>
      <c r="E26" s="350">
        <v>8</v>
      </c>
      <c r="F26" s="48" t="s">
        <v>1014</v>
      </c>
    </row>
    <row r="27" spans="1:17" ht="26.25" x14ac:dyDescent="0.4">
      <c r="B27" s="25" t="s">
        <v>1809</v>
      </c>
      <c r="C27" s="841">
        <v>43622.996898148151</v>
      </c>
      <c r="D27" s="842"/>
      <c r="E27" s="842"/>
      <c r="F27" s="842"/>
    </row>
    <row r="28" spans="1:17" ht="26.25" x14ac:dyDescent="0.4">
      <c r="B28" s="25" t="s">
        <v>1817</v>
      </c>
      <c r="C28" s="349">
        <v>38</v>
      </c>
    </row>
  </sheetData>
  <sheetProtection algorithmName="SHA-512" hashValue="sbF5OS+yW3jNMizXXYLY3/atfx50w9RtG2aS03SoNAo39GQERJP+Ewa9skjdFQZPw6OePixI3vd6kSDAjD32HQ==" saltValue="jPsooUYK8Y+DoO5nQe+MvQ==" spinCount="100000" sheet="1" objects="1" scenarios="1"/>
  <sortState xmlns:xlrd2="http://schemas.microsoft.com/office/spreadsheetml/2017/richdata2" ref="B2:Q21">
    <sortCondition descending="1" ref="K2:K21"/>
    <sortCondition descending="1" ref="J2:J21"/>
  </sortState>
  <mergeCells count="1">
    <mergeCell ref="C27:F2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0" r:id="rId3" name="Button 4">
              <controlPr defaultSize="0" print="0" autoFill="0" autoPict="0" macro="[0]!Run_MC">
                <anchor moveWithCells="1" sizeWithCells="1">
                  <from>
                    <xdr:col>10</xdr:col>
                    <xdr:colOff>104775</xdr:colOff>
                    <xdr:row>24</xdr:row>
                    <xdr:rowOff>38100</xdr:rowOff>
                  </from>
                  <to>
                    <xdr:col>15</xdr:col>
                    <xdr:colOff>209550</xdr:colOff>
                    <xdr:row>26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16BE5-286E-44E8-BEBB-72F02119FF73}">
  <sheetPr codeName="Sheet3"/>
  <dimension ref="A1:R28"/>
  <sheetViews>
    <sheetView workbookViewId="0">
      <selection activeCell="E27" sqref="E27"/>
    </sheetView>
  </sheetViews>
  <sheetFormatPr defaultRowHeight="26.25" x14ac:dyDescent="0.4"/>
  <cols>
    <col min="1" max="1" width="9.140625" style="23" customWidth="1"/>
    <col min="2" max="2" width="41" bestFit="1" customWidth="1"/>
    <col min="3" max="3" width="19.5703125" style="108" bestFit="1" customWidth="1"/>
    <col min="4" max="4" width="20.140625" style="108" bestFit="1" customWidth="1"/>
    <col min="5" max="5" width="28.7109375" style="107" bestFit="1" customWidth="1"/>
    <col min="6" max="7" width="28.7109375" style="107" customWidth="1"/>
    <col min="8" max="8" width="9.140625" style="107" customWidth="1"/>
    <col min="9" max="9" width="19.7109375" style="107" customWidth="1"/>
    <col min="10" max="10" width="40.140625" style="108" customWidth="1"/>
    <col min="11" max="11" width="41.5703125" style="108" customWidth="1"/>
    <col min="12" max="12" width="9.140625" style="108"/>
    <col min="13" max="18" width="9.140625" style="25"/>
  </cols>
  <sheetData>
    <row r="1" spans="1:10" ht="27" thickBot="1" x14ac:dyDescent="0.45">
      <c r="A1" s="166"/>
      <c r="B1" s="167" t="s">
        <v>466</v>
      </c>
      <c r="C1" s="168" t="s">
        <v>536</v>
      </c>
      <c r="D1" s="168" t="s">
        <v>537</v>
      </c>
      <c r="E1" s="214" t="s">
        <v>935</v>
      </c>
      <c r="F1" s="168" t="s">
        <v>988</v>
      </c>
      <c r="G1" s="168" t="s">
        <v>989</v>
      </c>
      <c r="J1" s="335" t="s">
        <v>930</v>
      </c>
    </row>
    <row r="2" spans="1:10" x14ac:dyDescent="0.4">
      <c r="A2" s="164"/>
      <c r="B2" s="60" t="s">
        <v>7</v>
      </c>
      <c r="C2" s="328">
        <v>2.5</v>
      </c>
      <c r="D2" s="328">
        <v>0.7</v>
      </c>
      <c r="E2" s="212">
        <v>0</v>
      </c>
      <c r="F2" s="215">
        <v>2.39</v>
      </c>
      <c r="G2" s="215">
        <v>0.84</v>
      </c>
      <c r="H2" s="510">
        <v>77.36</v>
      </c>
      <c r="I2" s="510" t="s">
        <v>7</v>
      </c>
      <c r="J2" s="335" t="s">
        <v>987</v>
      </c>
    </row>
    <row r="3" spans="1:10" x14ac:dyDescent="0.4">
      <c r="A3" s="164"/>
      <c r="B3" s="60" t="s">
        <v>8</v>
      </c>
      <c r="C3" s="328">
        <v>1.8</v>
      </c>
      <c r="D3" s="328">
        <v>1</v>
      </c>
      <c r="E3" s="211">
        <v>0</v>
      </c>
      <c r="F3" s="215">
        <v>2.06</v>
      </c>
      <c r="G3" s="215">
        <v>1.0900000000000001</v>
      </c>
      <c r="H3" s="510">
        <v>66.709999999999994</v>
      </c>
      <c r="I3" s="510" t="s">
        <v>1207</v>
      </c>
      <c r="J3" s="335" t="s">
        <v>1750</v>
      </c>
    </row>
    <row r="4" spans="1:10" x14ac:dyDescent="0.4">
      <c r="A4" s="164"/>
      <c r="B4" s="60" t="s">
        <v>9</v>
      </c>
      <c r="C4" s="328">
        <v>1.6</v>
      </c>
      <c r="D4" s="328">
        <v>0.9</v>
      </c>
      <c r="E4" s="211">
        <v>0</v>
      </c>
      <c r="F4" s="215">
        <v>1.55</v>
      </c>
      <c r="G4" s="215">
        <v>1.04</v>
      </c>
      <c r="H4" s="510">
        <v>57.78</v>
      </c>
      <c r="I4" s="510" t="s">
        <v>1209</v>
      </c>
      <c r="J4" s="335" t="s">
        <v>1754</v>
      </c>
    </row>
    <row r="5" spans="1:10" x14ac:dyDescent="0.4">
      <c r="A5" s="164"/>
      <c r="B5" s="60" t="s">
        <v>10</v>
      </c>
      <c r="C5" s="328">
        <v>1.7</v>
      </c>
      <c r="D5" s="328">
        <v>0.8</v>
      </c>
      <c r="E5" s="211">
        <v>0</v>
      </c>
      <c r="F5" s="215">
        <v>1.81</v>
      </c>
      <c r="G5" s="215">
        <v>0.94</v>
      </c>
      <c r="H5" s="510">
        <v>65.48</v>
      </c>
      <c r="I5" s="510" t="s">
        <v>10</v>
      </c>
      <c r="J5" s="335" t="s">
        <v>936</v>
      </c>
    </row>
    <row r="6" spans="1:10" x14ac:dyDescent="0.4">
      <c r="A6" s="164"/>
      <c r="B6" s="60" t="s">
        <v>11</v>
      </c>
      <c r="C6" s="328">
        <v>1.6</v>
      </c>
      <c r="D6" s="328">
        <v>1</v>
      </c>
      <c r="E6" s="211">
        <v>0</v>
      </c>
      <c r="F6" s="215">
        <v>1.64</v>
      </c>
      <c r="G6" s="215">
        <v>1.04</v>
      </c>
      <c r="H6" s="510">
        <v>59.51</v>
      </c>
      <c r="I6" s="510" t="s">
        <v>11</v>
      </c>
      <c r="J6" s="335" t="s">
        <v>937</v>
      </c>
    </row>
    <row r="7" spans="1:10" x14ac:dyDescent="0.4">
      <c r="A7" s="164"/>
      <c r="B7" s="60" t="s">
        <v>12</v>
      </c>
      <c r="C7" s="328">
        <v>2.4</v>
      </c>
      <c r="D7" s="328">
        <v>0.5</v>
      </c>
      <c r="E7" s="211">
        <v>0</v>
      </c>
      <c r="F7" s="215">
        <v>2.4</v>
      </c>
      <c r="G7" s="215">
        <v>0.45</v>
      </c>
      <c r="H7" s="510">
        <v>85.44</v>
      </c>
      <c r="I7" s="510" t="s">
        <v>12</v>
      </c>
      <c r="J7" s="336" t="s">
        <v>938</v>
      </c>
    </row>
    <row r="8" spans="1:10" x14ac:dyDescent="0.4">
      <c r="A8" s="164"/>
      <c r="B8" s="60" t="s">
        <v>13</v>
      </c>
      <c r="C8" s="328">
        <v>1.9</v>
      </c>
      <c r="D8" s="328">
        <v>0.8</v>
      </c>
      <c r="E8" s="211">
        <v>0</v>
      </c>
      <c r="F8" s="215">
        <v>1.99</v>
      </c>
      <c r="G8" s="215">
        <v>0.89</v>
      </c>
      <c r="H8" s="510">
        <v>70.08</v>
      </c>
      <c r="I8" s="510" t="s">
        <v>13</v>
      </c>
      <c r="J8" s="335" t="s">
        <v>939</v>
      </c>
    </row>
    <row r="9" spans="1:10" x14ac:dyDescent="0.4">
      <c r="A9" s="164"/>
      <c r="B9" s="60" t="s">
        <v>14</v>
      </c>
      <c r="C9" s="328">
        <v>1.8</v>
      </c>
      <c r="D9" s="328">
        <v>0.8</v>
      </c>
      <c r="E9" s="211">
        <v>0</v>
      </c>
      <c r="F9" s="215">
        <v>2</v>
      </c>
      <c r="G9" s="215">
        <v>0.56000000000000005</v>
      </c>
      <c r="H9" s="510">
        <v>78.05</v>
      </c>
      <c r="I9" s="510" t="s">
        <v>14</v>
      </c>
      <c r="J9" s="335" t="s">
        <v>1755</v>
      </c>
    </row>
    <row r="10" spans="1:10" x14ac:dyDescent="0.4">
      <c r="A10" s="164"/>
      <c r="B10" s="60" t="s">
        <v>16</v>
      </c>
      <c r="C10" s="328">
        <v>1.7</v>
      </c>
      <c r="D10" s="328">
        <v>0.9</v>
      </c>
      <c r="E10" s="211">
        <v>0</v>
      </c>
      <c r="F10" s="215">
        <v>1.67</v>
      </c>
      <c r="G10" s="215">
        <v>1.17</v>
      </c>
      <c r="H10" s="510">
        <v>57.07</v>
      </c>
      <c r="I10" s="510" t="s">
        <v>16</v>
      </c>
      <c r="J10" s="170"/>
    </row>
    <row r="11" spans="1:10" x14ac:dyDescent="0.4">
      <c r="A11" s="164"/>
      <c r="B11" s="60" t="s">
        <v>17</v>
      </c>
      <c r="C11" s="328">
        <v>1.5</v>
      </c>
      <c r="D11" s="328">
        <v>0.9</v>
      </c>
      <c r="E11" s="211">
        <v>0</v>
      </c>
      <c r="F11" s="215">
        <v>1.39</v>
      </c>
      <c r="G11" s="215">
        <v>1.1299999999999999</v>
      </c>
      <c r="H11" s="510">
        <v>51.81</v>
      </c>
      <c r="I11" s="510" t="s">
        <v>17</v>
      </c>
    </row>
    <row r="12" spans="1:10" x14ac:dyDescent="0.4">
      <c r="A12" s="164"/>
      <c r="B12" s="60" t="s">
        <v>18</v>
      </c>
      <c r="C12" s="328">
        <v>1.9</v>
      </c>
      <c r="D12" s="328">
        <v>0.8</v>
      </c>
      <c r="E12" s="211">
        <v>0</v>
      </c>
      <c r="F12" s="215">
        <v>1.95</v>
      </c>
      <c r="G12" s="215">
        <v>0.67</v>
      </c>
      <c r="H12" s="510">
        <v>74.41</v>
      </c>
      <c r="I12" s="510" t="s">
        <v>18</v>
      </c>
    </row>
    <row r="13" spans="1:10" x14ac:dyDescent="0.4">
      <c r="A13" s="164"/>
      <c r="B13" s="60" t="s">
        <v>15</v>
      </c>
      <c r="C13" s="328">
        <v>2.7</v>
      </c>
      <c r="D13" s="328">
        <v>0.4</v>
      </c>
      <c r="E13" s="211">
        <v>0</v>
      </c>
      <c r="F13" s="215">
        <v>2.92</v>
      </c>
      <c r="G13" s="215">
        <v>0.26</v>
      </c>
      <c r="H13" s="510">
        <v>92.93</v>
      </c>
      <c r="I13" s="510" t="s">
        <v>15</v>
      </c>
    </row>
    <row r="14" spans="1:10" x14ac:dyDescent="0.4">
      <c r="A14" s="164"/>
      <c r="B14" s="60" t="s">
        <v>367</v>
      </c>
      <c r="C14" s="328">
        <v>2.8</v>
      </c>
      <c r="D14" s="328">
        <v>0.2</v>
      </c>
      <c r="E14" s="211">
        <v>0</v>
      </c>
      <c r="F14" s="215">
        <v>3.04</v>
      </c>
      <c r="G14" s="215">
        <v>0.2</v>
      </c>
      <c r="H14" s="510">
        <v>94.39</v>
      </c>
      <c r="I14" s="510" t="s">
        <v>1117</v>
      </c>
    </row>
    <row r="15" spans="1:10" x14ac:dyDescent="0.4">
      <c r="A15" s="164"/>
      <c r="B15" s="60" t="s">
        <v>363</v>
      </c>
      <c r="C15" s="328">
        <v>2.2000000000000002</v>
      </c>
      <c r="D15" s="328">
        <v>0.5</v>
      </c>
      <c r="E15" s="211">
        <v>0</v>
      </c>
      <c r="F15" s="215">
        <v>2.17</v>
      </c>
      <c r="G15" s="215">
        <v>0.77</v>
      </c>
      <c r="H15" s="510">
        <v>75.7</v>
      </c>
      <c r="I15" s="510" t="s">
        <v>1127</v>
      </c>
    </row>
    <row r="16" spans="1:10" x14ac:dyDescent="0.4">
      <c r="A16" s="164"/>
      <c r="B16" s="60" t="s">
        <v>19</v>
      </c>
      <c r="C16" s="328">
        <v>1.8</v>
      </c>
      <c r="D16" s="328">
        <v>0.8</v>
      </c>
      <c r="E16" s="211">
        <v>0</v>
      </c>
      <c r="F16" s="215">
        <v>1.79</v>
      </c>
      <c r="G16" s="215">
        <v>0.78</v>
      </c>
      <c r="H16" s="510">
        <v>68.91</v>
      </c>
      <c r="I16" s="510" t="s">
        <v>1043</v>
      </c>
    </row>
    <row r="17" spans="1:12" x14ac:dyDescent="0.4">
      <c r="A17" s="164"/>
      <c r="B17" s="60" t="s">
        <v>20</v>
      </c>
      <c r="C17" s="328">
        <v>1.7</v>
      </c>
      <c r="D17" s="328">
        <v>0.8</v>
      </c>
      <c r="E17" s="211">
        <v>0</v>
      </c>
      <c r="F17" s="215">
        <v>1.85</v>
      </c>
      <c r="G17" s="215">
        <v>0.95</v>
      </c>
      <c r="H17" s="510">
        <v>66.02</v>
      </c>
      <c r="I17" s="510" t="s">
        <v>20</v>
      </c>
    </row>
    <row r="18" spans="1:12" x14ac:dyDescent="0.4">
      <c r="A18" s="164"/>
      <c r="B18" s="60" t="s">
        <v>364</v>
      </c>
      <c r="C18" s="328">
        <v>2.5</v>
      </c>
      <c r="D18" s="328">
        <v>0.5</v>
      </c>
      <c r="E18" s="211">
        <v>0</v>
      </c>
      <c r="F18" s="215">
        <v>2.25</v>
      </c>
      <c r="G18" s="215">
        <v>0.52</v>
      </c>
      <c r="H18" s="510">
        <v>82.36</v>
      </c>
      <c r="I18" s="510" t="s">
        <v>1125</v>
      </c>
    </row>
    <row r="19" spans="1:12" x14ac:dyDescent="0.4">
      <c r="A19" s="164"/>
      <c r="B19" s="60" t="s">
        <v>21</v>
      </c>
      <c r="C19" s="328">
        <v>1.8</v>
      </c>
      <c r="D19" s="328">
        <v>0.8</v>
      </c>
      <c r="E19" s="211">
        <v>0</v>
      </c>
      <c r="F19" s="215">
        <v>1.96</v>
      </c>
      <c r="G19" s="215">
        <v>1.06</v>
      </c>
      <c r="H19" s="510">
        <v>65.53</v>
      </c>
      <c r="I19" s="510" t="s">
        <v>21</v>
      </c>
    </row>
    <row r="20" spans="1:12" x14ac:dyDescent="0.4">
      <c r="A20" s="164"/>
      <c r="B20" s="60" t="s">
        <v>366</v>
      </c>
      <c r="C20" s="328">
        <v>1.8</v>
      </c>
      <c r="D20" s="328">
        <v>1</v>
      </c>
      <c r="E20" s="211">
        <v>0</v>
      </c>
      <c r="F20" s="215">
        <v>1.93</v>
      </c>
      <c r="G20" s="215">
        <v>0.99</v>
      </c>
      <c r="H20" s="510">
        <v>66.61</v>
      </c>
      <c r="I20" s="510" t="s">
        <v>1210</v>
      </c>
      <c r="L20" s="25"/>
    </row>
    <row r="21" spans="1:12" ht="27" thickBot="1" x14ac:dyDescent="0.45">
      <c r="A21" s="165"/>
      <c r="B21" s="62" t="s">
        <v>365</v>
      </c>
      <c r="C21" s="329">
        <v>1.7</v>
      </c>
      <c r="D21" s="329">
        <v>0.9</v>
      </c>
      <c r="E21" s="213">
        <v>0</v>
      </c>
      <c r="F21" s="215">
        <v>1.87</v>
      </c>
      <c r="G21" s="215">
        <v>0.67</v>
      </c>
      <c r="H21" s="510">
        <v>73.02</v>
      </c>
      <c r="I21" s="510" t="s">
        <v>1188</v>
      </c>
      <c r="J21" s="25"/>
      <c r="K21" s="25"/>
    </row>
    <row r="22" spans="1:12" ht="27" thickBot="1" x14ac:dyDescent="0.45">
      <c r="A22" s="332"/>
      <c r="B22" s="167" t="s">
        <v>984</v>
      </c>
      <c r="C22" s="330" t="s">
        <v>372</v>
      </c>
      <c r="D22" s="331">
        <v>0</v>
      </c>
      <c r="E22" s="333"/>
      <c r="F22" s="330" t="s">
        <v>372</v>
      </c>
      <c r="G22" s="334">
        <v>38</v>
      </c>
      <c r="H22"/>
      <c r="I22"/>
    </row>
    <row r="23" spans="1:12" x14ac:dyDescent="0.4">
      <c r="B23" s="25" t="s">
        <v>535</v>
      </c>
      <c r="C23" s="226">
        <f>AVERAGE(C2:C21)</f>
        <v>1.97</v>
      </c>
      <c r="D23" s="226">
        <f>AVERAGE(D2:D21)</f>
        <v>0.75000000000000022</v>
      </c>
      <c r="F23" s="226">
        <f>AVERAGE(F2:F21)</f>
        <v>2.0315000000000003</v>
      </c>
      <c r="G23" s="226">
        <f>AVERAGE(G2:G21)</f>
        <v>0.80099999999999982</v>
      </c>
    </row>
    <row r="28" spans="1:12" x14ac:dyDescent="0.4">
      <c r="A28" s="48"/>
    </row>
  </sheetData>
  <sheetProtection algorithmName="SHA-512" hashValue="ADocoXN610oFu0BmpPFbyKpfM7gl/cY26H6ulnR1sWO21wszgx8kKUCf+FC/5ApkZbqSr5/MZ3B7cwcDMFGUUw==" saltValue="+/qvCHFAI6zoUki2LZCp+w==" spinCount="100000" sheet="1" objects="1" scenarios="1"/>
  <sortState xmlns:xlrd2="http://schemas.microsoft.com/office/spreadsheetml/2017/richdata2" ref="I2:I19">
    <sortCondition ref="I2:I19"/>
  </sortState>
  <dataValidations count="1">
    <dataValidation type="whole" allowBlank="1" showInputMessage="1" showErrorMessage="1" sqref="E2:E21" xr:uid="{440D4CF8-7E01-47B9-A2B0-55A6D2C006B2}">
      <formula1>-15</formula1>
      <formula2>15</formula2>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UpdateSPI">
                <anchor moveWithCells="1" sizeWithCells="1">
                  <from>
                    <xdr:col>9</xdr:col>
                    <xdr:colOff>133350</xdr:colOff>
                    <xdr:row>10</xdr:row>
                    <xdr:rowOff>76200</xdr:rowOff>
                  </from>
                  <to>
                    <xdr:col>9</xdr:col>
                    <xdr:colOff>1647825</xdr:colOff>
                    <xdr:row>12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00A9D-DC8E-4827-9D29-1BB96A08B76A}">
  <sheetPr codeName="Sheet21"/>
  <dimension ref="A1:I633"/>
  <sheetViews>
    <sheetView workbookViewId="0">
      <selection sqref="A1:XFD1048576"/>
    </sheetView>
  </sheetViews>
  <sheetFormatPr defaultRowHeight="15" x14ac:dyDescent="0.25"/>
  <cols>
    <col min="1" max="1" width="7.140625" bestFit="1" customWidth="1"/>
    <col min="2" max="2" width="12.140625" bestFit="1" customWidth="1"/>
    <col min="3" max="3" width="30.28515625" bestFit="1" customWidth="1"/>
    <col min="4" max="4" width="39.140625" bestFit="1" customWidth="1"/>
    <col min="5" max="5" width="5.85546875" bestFit="1" customWidth="1"/>
    <col min="6" max="6" width="6.28515625" bestFit="1" customWidth="1"/>
    <col min="7" max="7" width="6" bestFit="1" customWidth="1"/>
    <col min="8" max="8" width="9.85546875" bestFit="1" customWidth="1"/>
    <col min="9" max="9" width="30.28515625" bestFit="1" customWidth="1"/>
    <col min="10" max="10" width="39.42578125" bestFit="1" customWidth="1"/>
    <col min="11" max="12" width="5" bestFit="1" customWidth="1"/>
    <col min="13" max="13" width="6" bestFit="1" customWidth="1"/>
  </cols>
  <sheetData>
    <row r="1" spans="1:9" x14ac:dyDescent="0.25">
      <c r="A1" t="s">
        <v>1106</v>
      </c>
      <c r="B1" t="s">
        <v>1107</v>
      </c>
      <c r="C1" t="s">
        <v>1108</v>
      </c>
      <c r="D1" t="s">
        <v>1109</v>
      </c>
      <c r="E1" t="s">
        <v>1110</v>
      </c>
      <c r="F1" t="s">
        <v>1111</v>
      </c>
      <c r="G1" t="s">
        <v>1112</v>
      </c>
      <c r="I1" s="412">
        <v>43623.007395833331</v>
      </c>
    </row>
    <row r="2" spans="1:9" x14ac:dyDescent="0.25">
      <c r="A2">
        <v>1</v>
      </c>
      <c r="B2">
        <v>1</v>
      </c>
      <c r="C2" s="736" t="s">
        <v>1117</v>
      </c>
      <c r="D2" s="736" t="s">
        <v>1118</v>
      </c>
      <c r="E2">
        <v>3.04</v>
      </c>
      <c r="F2">
        <v>0.2</v>
      </c>
      <c r="G2">
        <v>94.39</v>
      </c>
    </row>
    <row r="3" spans="1:9" x14ac:dyDescent="0.25">
      <c r="A3">
        <v>2</v>
      </c>
      <c r="B3">
        <v>2</v>
      </c>
      <c r="C3" s="736" t="s">
        <v>1115</v>
      </c>
      <c r="D3" s="736" t="s">
        <v>1116</v>
      </c>
      <c r="E3">
        <v>3.26</v>
      </c>
      <c r="F3">
        <v>0.36</v>
      </c>
      <c r="G3">
        <v>93.5</v>
      </c>
    </row>
    <row r="4" spans="1:9" x14ac:dyDescent="0.25">
      <c r="A4">
        <v>3</v>
      </c>
      <c r="B4">
        <v>3</v>
      </c>
      <c r="C4" s="736" t="s">
        <v>15</v>
      </c>
      <c r="D4" s="736" t="s">
        <v>1118</v>
      </c>
      <c r="E4">
        <v>2.92</v>
      </c>
      <c r="F4">
        <v>0.26</v>
      </c>
      <c r="G4">
        <v>92.93</v>
      </c>
    </row>
    <row r="5" spans="1:9" x14ac:dyDescent="0.25">
      <c r="A5">
        <v>4</v>
      </c>
      <c r="B5">
        <v>4</v>
      </c>
      <c r="C5" s="736" t="s">
        <v>1113</v>
      </c>
      <c r="D5" s="736" t="s">
        <v>1114</v>
      </c>
      <c r="E5">
        <v>3.01</v>
      </c>
      <c r="F5">
        <v>0.38</v>
      </c>
      <c r="G5">
        <v>91.74</v>
      </c>
    </row>
    <row r="6" spans="1:9" x14ac:dyDescent="0.25">
      <c r="A6">
        <v>5</v>
      </c>
      <c r="B6">
        <v>5</v>
      </c>
      <c r="C6" s="736" t="s">
        <v>12</v>
      </c>
      <c r="D6" s="736" t="s">
        <v>1118</v>
      </c>
      <c r="E6">
        <v>2.4</v>
      </c>
      <c r="F6">
        <v>0.45</v>
      </c>
      <c r="G6">
        <v>85.44</v>
      </c>
    </row>
    <row r="7" spans="1:9" x14ac:dyDescent="0.25">
      <c r="A7">
        <v>6</v>
      </c>
      <c r="B7">
        <v>6</v>
      </c>
      <c r="C7" s="736" t="s">
        <v>1122</v>
      </c>
      <c r="D7" s="736" t="s">
        <v>1123</v>
      </c>
      <c r="E7">
        <v>2.81</v>
      </c>
      <c r="F7">
        <v>0.7</v>
      </c>
      <c r="G7">
        <v>84.98</v>
      </c>
    </row>
    <row r="8" spans="1:9" x14ac:dyDescent="0.25">
      <c r="A8">
        <v>7</v>
      </c>
      <c r="B8">
        <v>7</v>
      </c>
      <c r="C8" s="736" t="s">
        <v>1119</v>
      </c>
      <c r="D8" s="736" t="s">
        <v>1114</v>
      </c>
      <c r="E8">
        <v>2.57</v>
      </c>
      <c r="F8">
        <v>0.59</v>
      </c>
      <c r="G8">
        <v>84.54</v>
      </c>
    </row>
    <row r="9" spans="1:9" x14ac:dyDescent="0.25">
      <c r="A9">
        <v>8</v>
      </c>
      <c r="B9">
        <v>8</v>
      </c>
      <c r="C9" s="736" t="s">
        <v>1124</v>
      </c>
      <c r="D9" s="736" t="s">
        <v>1114</v>
      </c>
      <c r="E9">
        <v>2.14</v>
      </c>
      <c r="F9">
        <v>0.37</v>
      </c>
      <c r="G9">
        <v>84.19</v>
      </c>
    </row>
    <row r="10" spans="1:9" x14ac:dyDescent="0.25">
      <c r="A10">
        <v>9</v>
      </c>
      <c r="B10">
        <v>9</v>
      </c>
      <c r="C10" s="736" t="s">
        <v>1177</v>
      </c>
      <c r="D10" s="736" t="s">
        <v>1168</v>
      </c>
      <c r="E10">
        <v>2.62</v>
      </c>
      <c r="F10">
        <v>0.68</v>
      </c>
      <c r="G10">
        <v>83.35</v>
      </c>
    </row>
    <row r="11" spans="1:9" x14ac:dyDescent="0.25">
      <c r="A11">
        <v>10</v>
      </c>
      <c r="B11">
        <v>10</v>
      </c>
      <c r="C11" s="736" t="s">
        <v>1136</v>
      </c>
      <c r="D11" s="736" t="s">
        <v>1135</v>
      </c>
      <c r="E11">
        <v>3.18</v>
      </c>
      <c r="F11">
        <v>1.06</v>
      </c>
      <c r="G11">
        <v>82.85</v>
      </c>
    </row>
    <row r="12" spans="1:9" x14ac:dyDescent="0.25">
      <c r="A12">
        <v>11</v>
      </c>
      <c r="B12">
        <v>11</v>
      </c>
      <c r="C12" s="736" t="s">
        <v>1164</v>
      </c>
      <c r="D12" s="736" t="s">
        <v>1121</v>
      </c>
      <c r="E12">
        <v>2.42</v>
      </c>
      <c r="F12">
        <v>0.61</v>
      </c>
      <c r="G12">
        <v>82.53</v>
      </c>
    </row>
    <row r="13" spans="1:9" x14ac:dyDescent="0.25">
      <c r="A13">
        <v>12</v>
      </c>
      <c r="B13">
        <v>12</v>
      </c>
      <c r="C13" s="736" t="s">
        <v>1125</v>
      </c>
      <c r="D13" s="736" t="s">
        <v>1118</v>
      </c>
      <c r="E13">
        <v>2.25</v>
      </c>
      <c r="F13">
        <v>0.52</v>
      </c>
      <c r="G13">
        <v>82.36</v>
      </c>
    </row>
    <row r="14" spans="1:9" x14ac:dyDescent="0.25">
      <c r="A14">
        <v>13</v>
      </c>
      <c r="B14">
        <v>13</v>
      </c>
      <c r="C14" s="736" t="s">
        <v>1161</v>
      </c>
      <c r="D14" s="736" t="s">
        <v>1116</v>
      </c>
      <c r="E14">
        <v>2.5099999999999998</v>
      </c>
      <c r="F14">
        <v>0.7</v>
      </c>
      <c r="G14">
        <v>81.760000000000005</v>
      </c>
    </row>
    <row r="15" spans="1:9" x14ac:dyDescent="0.25">
      <c r="A15">
        <v>14</v>
      </c>
      <c r="B15">
        <v>14</v>
      </c>
      <c r="C15" s="736" t="s">
        <v>1128</v>
      </c>
      <c r="D15" s="736" t="s">
        <v>1121</v>
      </c>
      <c r="E15">
        <v>2.2400000000000002</v>
      </c>
      <c r="F15">
        <v>0.54</v>
      </c>
      <c r="G15">
        <v>81.64</v>
      </c>
    </row>
    <row r="16" spans="1:9" x14ac:dyDescent="0.25">
      <c r="A16">
        <v>15</v>
      </c>
      <c r="B16">
        <v>15</v>
      </c>
      <c r="C16" s="736" t="s">
        <v>1120</v>
      </c>
      <c r="D16" s="736" t="s">
        <v>1121</v>
      </c>
      <c r="E16">
        <v>2.16</v>
      </c>
      <c r="F16">
        <v>0.53</v>
      </c>
      <c r="G16">
        <v>80.88</v>
      </c>
    </row>
    <row r="17" spans="1:7" x14ac:dyDescent="0.25">
      <c r="A17">
        <v>16</v>
      </c>
      <c r="B17">
        <v>16</v>
      </c>
      <c r="C17" s="736" t="s">
        <v>1130</v>
      </c>
      <c r="D17" s="736" t="s">
        <v>1114</v>
      </c>
      <c r="E17">
        <v>2.2599999999999998</v>
      </c>
      <c r="F17">
        <v>0.6</v>
      </c>
      <c r="G17">
        <v>80.55</v>
      </c>
    </row>
    <row r="18" spans="1:7" x14ac:dyDescent="0.25">
      <c r="A18">
        <v>17</v>
      </c>
      <c r="B18">
        <v>17</v>
      </c>
      <c r="C18" s="736" t="s">
        <v>1132</v>
      </c>
      <c r="D18" s="736" t="s">
        <v>1133</v>
      </c>
      <c r="E18">
        <v>2.2999999999999998</v>
      </c>
      <c r="F18">
        <v>0.63</v>
      </c>
      <c r="G18">
        <v>80.53</v>
      </c>
    </row>
    <row r="19" spans="1:7" x14ac:dyDescent="0.25">
      <c r="A19">
        <v>18</v>
      </c>
      <c r="B19">
        <v>18</v>
      </c>
      <c r="C19" s="736" t="s">
        <v>1126</v>
      </c>
      <c r="D19" s="736" t="s">
        <v>1121</v>
      </c>
      <c r="E19">
        <v>2.31</v>
      </c>
      <c r="F19">
        <v>0.67</v>
      </c>
      <c r="G19">
        <v>79.900000000000006</v>
      </c>
    </row>
    <row r="20" spans="1:7" x14ac:dyDescent="0.25">
      <c r="A20">
        <v>19</v>
      </c>
      <c r="B20">
        <v>19</v>
      </c>
      <c r="C20" s="736" t="s">
        <v>1148</v>
      </c>
      <c r="D20" s="736" t="s">
        <v>1114</v>
      </c>
      <c r="E20">
        <v>2.08</v>
      </c>
      <c r="F20">
        <v>0.53</v>
      </c>
      <c r="G20">
        <v>79.83</v>
      </c>
    </row>
    <row r="21" spans="1:7" x14ac:dyDescent="0.25">
      <c r="A21">
        <v>20</v>
      </c>
      <c r="B21">
        <v>20</v>
      </c>
      <c r="C21" s="736" t="s">
        <v>1175</v>
      </c>
      <c r="D21" s="736" t="s">
        <v>1116</v>
      </c>
      <c r="E21">
        <v>2.1800000000000002</v>
      </c>
      <c r="F21">
        <v>0.59</v>
      </c>
      <c r="G21">
        <v>79.8</v>
      </c>
    </row>
    <row r="22" spans="1:7" x14ac:dyDescent="0.25">
      <c r="A22">
        <v>21</v>
      </c>
      <c r="B22">
        <v>21</v>
      </c>
      <c r="C22" s="736" t="s">
        <v>1143</v>
      </c>
      <c r="D22" s="736" t="s">
        <v>1114</v>
      </c>
      <c r="E22">
        <v>1.96</v>
      </c>
      <c r="F22">
        <v>0.46</v>
      </c>
      <c r="G22">
        <v>79.7</v>
      </c>
    </row>
    <row r="23" spans="1:7" x14ac:dyDescent="0.25">
      <c r="A23">
        <v>22</v>
      </c>
      <c r="B23">
        <v>22</v>
      </c>
      <c r="C23" s="736" t="s">
        <v>1167</v>
      </c>
      <c r="D23" s="736" t="s">
        <v>1168</v>
      </c>
      <c r="E23">
        <v>2.33</v>
      </c>
      <c r="F23">
        <v>0.71</v>
      </c>
      <c r="G23">
        <v>79.239999999999995</v>
      </c>
    </row>
    <row r="24" spans="1:7" x14ac:dyDescent="0.25">
      <c r="A24">
        <v>23</v>
      </c>
      <c r="B24">
        <v>23</v>
      </c>
      <c r="C24" s="736" t="s">
        <v>1129</v>
      </c>
      <c r="D24" s="736" t="s">
        <v>1114</v>
      </c>
      <c r="E24">
        <v>2.27</v>
      </c>
      <c r="F24">
        <v>0.68</v>
      </c>
      <c r="G24">
        <v>79.09</v>
      </c>
    </row>
    <row r="25" spans="1:7" x14ac:dyDescent="0.25">
      <c r="A25">
        <v>24</v>
      </c>
      <c r="B25">
        <v>24</v>
      </c>
      <c r="C25" s="736" t="s">
        <v>1149</v>
      </c>
      <c r="D25" s="736" t="s">
        <v>1150</v>
      </c>
      <c r="E25">
        <v>2.66</v>
      </c>
      <c r="F25">
        <v>0.94</v>
      </c>
      <c r="G25">
        <v>79.08</v>
      </c>
    </row>
    <row r="26" spans="1:7" x14ac:dyDescent="0.25">
      <c r="A26">
        <v>25</v>
      </c>
      <c r="B26">
        <v>25</v>
      </c>
      <c r="C26" s="736" t="s">
        <v>1131</v>
      </c>
      <c r="D26" s="736" t="s">
        <v>1116</v>
      </c>
      <c r="E26">
        <v>2.36</v>
      </c>
      <c r="F26">
        <v>0.74</v>
      </c>
      <c r="G26">
        <v>79.05</v>
      </c>
    </row>
    <row r="27" spans="1:7" x14ac:dyDescent="0.25">
      <c r="A27">
        <v>26</v>
      </c>
      <c r="B27">
        <v>26</v>
      </c>
      <c r="C27" s="736" t="s">
        <v>14</v>
      </c>
      <c r="D27" s="736" t="s">
        <v>1118</v>
      </c>
      <c r="E27">
        <v>2</v>
      </c>
      <c r="F27">
        <v>0.56000000000000005</v>
      </c>
      <c r="G27">
        <v>78.05</v>
      </c>
    </row>
    <row r="28" spans="1:7" x14ac:dyDescent="0.25">
      <c r="A28">
        <v>27</v>
      </c>
      <c r="B28">
        <v>27</v>
      </c>
      <c r="C28" s="736" t="s">
        <v>1153</v>
      </c>
      <c r="D28" s="736" t="s">
        <v>1114</v>
      </c>
      <c r="E28">
        <v>1.92</v>
      </c>
      <c r="F28">
        <v>0.51</v>
      </c>
      <c r="G28">
        <v>77.89</v>
      </c>
    </row>
    <row r="29" spans="1:7" x14ac:dyDescent="0.25">
      <c r="A29">
        <v>28</v>
      </c>
      <c r="B29">
        <v>28</v>
      </c>
      <c r="C29" s="736" t="s">
        <v>7</v>
      </c>
      <c r="D29" s="736" t="s">
        <v>1118</v>
      </c>
      <c r="E29">
        <v>2.39</v>
      </c>
      <c r="F29">
        <v>0.84</v>
      </c>
      <c r="G29">
        <v>77.36</v>
      </c>
    </row>
    <row r="30" spans="1:7" x14ac:dyDescent="0.25">
      <c r="A30">
        <v>29</v>
      </c>
      <c r="B30">
        <v>29</v>
      </c>
      <c r="C30" s="736" t="s">
        <v>1141</v>
      </c>
      <c r="D30" s="736" t="s">
        <v>1114</v>
      </c>
      <c r="E30">
        <v>2</v>
      </c>
      <c r="F30">
        <v>0.6</v>
      </c>
      <c r="G30">
        <v>76.91</v>
      </c>
    </row>
    <row r="31" spans="1:7" x14ac:dyDescent="0.25">
      <c r="A31">
        <v>30</v>
      </c>
      <c r="B31">
        <v>30</v>
      </c>
      <c r="C31" s="736" t="s">
        <v>1145</v>
      </c>
      <c r="D31" s="736" t="s">
        <v>1133</v>
      </c>
      <c r="E31">
        <v>2.44</v>
      </c>
      <c r="F31">
        <v>0.92</v>
      </c>
      <c r="G31">
        <v>76.42</v>
      </c>
    </row>
    <row r="32" spans="1:7" x14ac:dyDescent="0.25">
      <c r="A32">
        <v>31</v>
      </c>
      <c r="B32">
        <v>31</v>
      </c>
      <c r="C32" s="736" t="s">
        <v>1174</v>
      </c>
      <c r="D32" s="736" t="s">
        <v>1114</v>
      </c>
      <c r="E32">
        <v>1.74</v>
      </c>
      <c r="F32">
        <v>0.46</v>
      </c>
      <c r="G32">
        <v>76.239999999999995</v>
      </c>
    </row>
    <row r="33" spans="1:7" x14ac:dyDescent="0.25">
      <c r="A33">
        <v>32</v>
      </c>
      <c r="B33">
        <v>32</v>
      </c>
      <c r="C33" s="736" t="s">
        <v>1169</v>
      </c>
      <c r="D33" s="736" t="s">
        <v>1116</v>
      </c>
      <c r="E33">
        <v>2.6</v>
      </c>
      <c r="F33">
        <v>1.06</v>
      </c>
      <c r="G33">
        <v>75.97</v>
      </c>
    </row>
    <row r="34" spans="1:7" x14ac:dyDescent="0.25">
      <c r="A34">
        <v>33</v>
      </c>
      <c r="B34">
        <v>33</v>
      </c>
      <c r="C34" s="736" t="s">
        <v>1138</v>
      </c>
      <c r="D34" s="736" t="s">
        <v>1139</v>
      </c>
      <c r="E34">
        <v>2.64</v>
      </c>
      <c r="F34">
        <v>1.08</v>
      </c>
      <c r="G34">
        <v>75.91</v>
      </c>
    </row>
    <row r="35" spans="1:7" x14ac:dyDescent="0.25">
      <c r="A35">
        <v>34</v>
      </c>
      <c r="B35">
        <v>34</v>
      </c>
      <c r="C35" s="736" t="s">
        <v>1127</v>
      </c>
      <c r="D35" s="736" t="s">
        <v>1118</v>
      </c>
      <c r="E35">
        <v>2.17</v>
      </c>
      <c r="F35">
        <v>0.77</v>
      </c>
      <c r="G35">
        <v>75.7</v>
      </c>
    </row>
    <row r="36" spans="1:7" x14ac:dyDescent="0.25">
      <c r="A36">
        <v>35</v>
      </c>
      <c r="B36">
        <v>35</v>
      </c>
      <c r="C36" s="736" t="s">
        <v>1144</v>
      </c>
      <c r="D36" s="736" t="s">
        <v>1123</v>
      </c>
      <c r="E36">
        <v>2.29</v>
      </c>
      <c r="F36">
        <v>0.86</v>
      </c>
      <c r="G36">
        <v>75.540000000000006</v>
      </c>
    </row>
    <row r="37" spans="1:7" x14ac:dyDescent="0.25">
      <c r="A37">
        <v>36</v>
      </c>
      <c r="B37">
        <v>36</v>
      </c>
      <c r="C37" s="736" t="s">
        <v>1185</v>
      </c>
      <c r="D37" s="736" t="s">
        <v>1156</v>
      </c>
      <c r="E37">
        <v>1.98</v>
      </c>
      <c r="F37">
        <v>0.65</v>
      </c>
      <c r="G37">
        <v>75.510000000000005</v>
      </c>
    </row>
    <row r="38" spans="1:7" x14ac:dyDescent="0.25">
      <c r="A38">
        <v>37</v>
      </c>
      <c r="B38">
        <v>37</v>
      </c>
      <c r="C38" s="736" t="s">
        <v>1134</v>
      </c>
      <c r="D38" s="736" t="s">
        <v>1135</v>
      </c>
      <c r="E38">
        <v>2.38</v>
      </c>
      <c r="F38">
        <v>0.93</v>
      </c>
      <c r="G38">
        <v>75.22</v>
      </c>
    </row>
    <row r="39" spans="1:7" x14ac:dyDescent="0.25">
      <c r="A39">
        <v>38</v>
      </c>
      <c r="B39">
        <v>38</v>
      </c>
      <c r="C39" s="736" t="s">
        <v>1154</v>
      </c>
      <c r="D39" s="736" t="s">
        <v>1114</v>
      </c>
      <c r="E39">
        <v>2.12</v>
      </c>
      <c r="F39">
        <v>0.77</v>
      </c>
      <c r="G39">
        <v>74.849999999999994</v>
      </c>
    </row>
    <row r="40" spans="1:7" x14ac:dyDescent="0.25">
      <c r="A40">
        <v>39</v>
      </c>
      <c r="B40">
        <v>39</v>
      </c>
      <c r="C40" s="736" t="s">
        <v>1147</v>
      </c>
      <c r="D40" s="736" t="s">
        <v>1114</v>
      </c>
      <c r="E40">
        <v>1.98</v>
      </c>
      <c r="F40">
        <v>0.7</v>
      </c>
      <c r="G40">
        <v>74.41</v>
      </c>
    </row>
    <row r="41" spans="1:7" x14ac:dyDescent="0.25">
      <c r="A41">
        <v>40</v>
      </c>
      <c r="B41">
        <v>40</v>
      </c>
      <c r="C41" s="736" t="s">
        <v>18</v>
      </c>
      <c r="D41" s="736" t="s">
        <v>1118</v>
      </c>
      <c r="E41">
        <v>1.95</v>
      </c>
      <c r="F41">
        <v>0.67</v>
      </c>
      <c r="G41">
        <v>74.41</v>
      </c>
    </row>
    <row r="42" spans="1:7" x14ac:dyDescent="0.25">
      <c r="A42">
        <v>41</v>
      </c>
      <c r="B42">
        <v>41</v>
      </c>
      <c r="C42" s="736" t="s">
        <v>1140</v>
      </c>
      <c r="D42" s="736" t="s">
        <v>1121</v>
      </c>
      <c r="E42">
        <v>2.17</v>
      </c>
      <c r="F42">
        <v>0.83</v>
      </c>
      <c r="G42">
        <v>74.349999999999994</v>
      </c>
    </row>
    <row r="43" spans="1:7" x14ac:dyDescent="0.25">
      <c r="A43">
        <v>42</v>
      </c>
      <c r="B43">
        <v>42</v>
      </c>
      <c r="C43" s="736" t="s">
        <v>1142</v>
      </c>
      <c r="D43" s="736" t="s">
        <v>1121</v>
      </c>
      <c r="E43">
        <v>1.89</v>
      </c>
      <c r="F43">
        <v>0.65</v>
      </c>
      <c r="G43">
        <v>74.12</v>
      </c>
    </row>
    <row r="44" spans="1:7" x14ac:dyDescent="0.25">
      <c r="A44">
        <v>43</v>
      </c>
      <c r="B44">
        <v>43</v>
      </c>
      <c r="C44" s="736" t="s">
        <v>1146</v>
      </c>
      <c r="D44" s="736" t="s">
        <v>1114</v>
      </c>
      <c r="E44">
        <v>2.0099999999999998</v>
      </c>
      <c r="F44">
        <v>0.73</v>
      </c>
      <c r="G44">
        <v>74</v>
      </c>
    </row>
    <row r="45" spans="1:7" x14ac:dyDescent="0.25">
      <c r="A45">
        <v>44</v>
      </c>
      <c r="B45">
        <v>44</v>
      </c>
      <c r="C45" s="736" t="s">
        <v>1180</v>
      </c>
      <c r="D45" s="736" t="s">
        <v>1181</v>
      </c>
      <c r="E45">
        <v>1.85</v>
      </c>
      <c r="F45">
        <v>0.66</v>
      </c>
      <c r="G45">
        <v>73.05</v>
      </c>
    </row>
    <row r="46" spans="1:7" x14ac:dyDescent="0.25">
      <c r="A46">
        <v>45</v>
      </c>
      <c r="B46">
        <v>45</v>
      </c>
      <c r="C46" s="736" t="s">
        <v>1188</v>
      </c>
      <c r="D46" s="736" t="s">
        <v>1118</v>
      </c>
      <c r="E46">
        <v>1.87</v>
      </c>
      <c r="F46">
        <v>0.67</v>
      </c>
      <c r="G46">
        <v>73.02</v>
      </c>
    </row>
    <row r="47" spans="1:7" x14ac:dyDescent="0.25">
      <c r="A47">
        <v>46</v>
      </c>
      <c r="B47">
        <v>46</v>
      </c>
      <c r="C47" s="736" t="s">
        <v>1231</v>
      </c>
      <c r="D47" s="736" t="s">
        <v>1123</v>
      </c>
      <c r="E47">
        <v>1.88</v>
      </c>
      <c r="F47">
        <v>0.7</v>
      </c>
      <c r="G47">
        <v>72.55</v>
      </c>
    </row>
    <row r="48" spans="1:7" x14ac:dyDescent="0.25">
      <c r="A48">
        <v>47</v>
      </c>
      <c r="B48">
        <v>47</v>
      </c>
      <c r="C48" s="736" t="s">
        <v>1137</v>
      </c>
      <c r="D48" s="736" t="s">
        <v>1121</v>
      </c>
      <c r="E48">
        <v>2.0499999999999998</v>
      </c>
      <c r="F48">
        <v>0.84</v>
      </c>
      <c r="G48">
        <v>72.09</v>
      </c>
    </row>
    <row r="49" spans="1:7" x14ac:dyDescent="0.25">
      <c r="A49">
        <v>48</v>
      </c>
      <c r="B49">
        <v>48</v>
      </c>
      <c r="C49" s="736" t="s">
        <v>1157</v>
      </c>
      <c r="D49" s="736" t="s">
        <v>1158</v>
      </c>
      <c r="E49">
        <v>2.25</v>
      </c>
      <c r="F49">
        <v>0.99</v>
      </c>
      <c r="G49">
        <v>72.069999999999993</v>
      </c>
    </row>
    <row r="50" spans="1:7" x14ac:dyDescent="0.25">
      <c r="A50">
        <v>49</v>
      </c>
      <c r="B50">
        <v>49</v>
      </c>
      <c r="C50" s="736" t="s">
        <v>1151</v>
      </c>
      <c r="D50" s="736" t="s">
        <v>1163</v>
      </c>
      <c r="E50">
        <v>2.15</v>
      </c>
      <c r="F50">
        <v>0.93</v>
      </c>
      <c r="G50">
        <v>71.790000000000006</v>
      </c>
    </row>
    <row r="51" spans="1:7" x14ac:dyDescent="0.25">
      <c r="A51">
        <v>50</v>
      </c>
      <c r="B51">
        <v>50</v>
      </c>
      <c r="C51" s="736" t="s">
        <v>1199</v>
      </c>
      <c r="D51" s="736" t="s">
        <v>1116</v>
      </c>
      <c r="E51">
        <v>2.04</v>
      </c>
      <c r="F51">
        <v>0.87</v>
      </c>
      <c r="G51">
        <v>71.37</v>
      </c>
    </row>
    <row r="52" spans="1:7" x14ac:dyDescent="0.25">
      <c r="A52">
        <v>51</v>
      </c>
      <c r="B52">
        <v>51</v>
      </c>
      <c r="C52" s="736" t="s">
        <v>1172</v>
      </c>
      <c r="D52" s="736" t="s">
        <v>1114</v>
      </c>
      <c r="E52">
        <v>1.83</v>
      </c>
      <c r="F52">
        <v>0.76</v>
      </c>
      <c r="G52">
        <v>70.36</v>
      </c>
    </row>
    <row r="53" spans="1:7" x14ac:dyDescent="0.25">
      <c r="A53">
        <v>52</v>
      </c>
      <c r="B53">
        <v>52</v>
      </c>
      <c r="C53" s="736" t="s">
        <v>1183</v>
      </c>
      <c r="D53" s="736" t="s">
        <v>1114</v>
      </c>
      <c r="E53">
        <v>2.0099999999999998</v>
      </c>
      <c r="F53">
        <v>0.89</v>
      </c>
      <c r="G53">
        <v>70.180000000000007</v>
      </c>
    </row>
    <row r="54" spans="1:7" x14ac:dyDescent="0.25">
      <c r="A54">
        <v>53</v>
      </c>
      <c r="B54">
        <v>53</v>
      </c>
      <c r="C54" s="736" t="s">
        <v>13</v>
      </c>
      <c r="D54" s="736" t="s">
        <v>1118</v>
      </c>
      <c r="E54">
        <v>1.99</v>
      </c>
      <c r="F54">
        <v>0.89</v>
      </c>
      <c r="G54">
        <v>70.08</v>
      </c>
    </row>
    <row r="55" spans="1:7" x14ac:dyDescent="0.25">
      <c r="A55">
        <v>54</v>
      </c>
      <c r="B55">
        <v>54</v>
      </c>
      <c r="C55" s="736" t="s">
        <v>1160</v>
      </c>
      <c r="D55" s="736" t="s">
        <v>1156</v>
      </c>
      <c r="E55">
        <v>2.04</v>
      </c>
      <c r="F55">
        <v>0.93</v>
      </c>
      <c r="G55">
        <v>70.06</v>
      </c>
    </row>
    <row r="56" spans="1:7" x14ac:dyDescent="0.25">
      <c r="A56">
        <v>55</v>
      </c>
      <c r="B56">
        <v>55</v>
      </c>
      <c r="C56" s="736" t="s">
        <v>1155</v>
      </c>
      <c r="D56" s="736" t="s">
        <v>1156</v>
      </c>
      <c r="E56">
        <v>1.86</v>
      </c>
      <c r="F56">
        <v>0.79</v>
      </c>
      <c r="G56">
        <v>70</v>
      </c>
    </row>
    <row r="57" spans="1:7" x14ac:dyDescent="0.25">
      <c r="A57">
        <v>56</v>
      </c>
      <c r="B57">
        <v>56</v>
      </c>
      <c r="C57" s="736" t="s">
        <v>1184</v>
      </c>
      <c r="D57" s="736" t="s">
        <v>1133</v>
      </c>
      <c r="E57">
        <v>1.94</v>
      </c>
      <c r="F57">
        <v>0.86</v>
      </c>
      <c r="G57">
        <v>69.89</v>
      </c>
    </row>
    <row r="58" spans="1:7" x14ac:dyDescent="0.25">
      <c r="A58">
        <v>57</v>
      </c>
      <c r="B58">
        <v>57</v>
      </c>
      <c r="C58" s="736" t="s">
        <v>1171</v>
      </c>
      <c r="D58" s="736" t="s">
        <v>1114</v>
      </c>
      <c r="E58">
        <v>2.0299999999999998</v>
      </c>
      <c r="F58">
        <v>0.93</v>
      </c>
      <c r="G58">
        <v>69.78</v>
      </c>
    </row>
    <row r="59" spans="1:7" x14ac:dyDescent="0.25">
      <c r="A59">
        <v>58</v>
      </c>
      <c r="B59">
        <v>58</v>
      </c>
      <c r="C59" s="736" t="s">
        <v>1245</v>
      </c>
      <c r="D59" s="736" t="s">
        <v>1139</v>
      </c>
      <c r="E59">
        <v>2.13</v>
      </c>
      <c r="F59">
        <v>1</v>
      </c>
      <c r="G59">
        <v>69.709999999999994</v>
      </c>
    </row>
    <row r="60" spans="1:7" x14ac:dyDescent="0.25">
      <c r="A60">
        <v>59</v>
      </c>
      <c r="B60">
        <v>59</v>
      </c>
      <c r="C60" s="736" t="s">
        <v>1165</v>
      </c>
      <c r="D60" s="736" t="s">
        <v>1166</v>
      </c>
      <c r="E60">
        <v>2.09</v>
      </c>
      <c r="F60">
        <v>0.98</v>
      </c>
      <c r="G60">
        <v>69.62</v>
      </c>
    </row>
    <row r="61" spans="1:7" x14ac:dyDescent="0.25">
      <c r="A61">
        <v>60</v>
      </c>
      <c r="B61">
        <v>60</v>
      </c>
      <c r="C61" s="736" t="s">
        <v>1191</v>
      </c>
      <c r="D61" s="736" t="s">
        <v>1121</v>
      </c>
      <c r="E61">
        <v>1.81</v>
      </c>
      <c r="F61">
        <v>0.77</v>
      </c>
      <c r="G61">
        <v>69.48</v>
      </c>
    </row>
    <row r="62" spans="1:7" x14ac:dyDescent="0.25">
      <c r="A62">
        <v>61</v>
      </c>
      <c r="B62">
        <v>61</v>
      </c>
      <c r="C62" s="736" t="s">
        <v>1212</v>
      </c>
      <c r="D62" s="736" t="s">
        <v>1166</v>
      </c>
      <c r="E62">
        <v>1.98</v>
      </c>
      <c r="F62">
        <v>0.91</v>
      </c>
      <c r="G62">
        <v>69.38</v>
      </c>
    </row>
    <row r="63" spans="1:7" x14ac:dyDescent="0.25">
      <c r="A63">
        <v>62</v>
      </c>
      <c r="B63">
        <v>62</v>
      </c>
      <c r="C63" s="736" t="s">
        <v>1173</v>
      </c>
      <c r="D63" s="736" t="s">
        <v>1114</v>
      </c>
      <c r="E63">
        <v>1.76</v>
      </c>
      <c r="F63">
        <v>0.75</v>
      </c>
      <c r="G63">
        <v>69.22</v>
      </c>
    </row>
    <row r="64" spans="1:7" x14ac:dyDescent="0.25">
      <c r="A64">
        <v>63</v>
      </c>
      <c r="B64">
        <v>63</v>
      </c>
      <c r="C64" s="736" t="s">
        <v>1043</v>
      </c>
      <c r="D64" s="736" t="s">
        <v>1118</v>
      </c>
      <c r="E64">
        <v>1.79</v>
      </c>
      <c r="F64">
        <v>0.78</v>
      </c>
      <c r="G64">
        <v>68.91</v>
      </c>
    </row>
    <row r="65" spans="1:7" x14ac:dyDescent="0.25">
      <c r="A65">
        <v>64</v>
      </c>
      <c r="B65">
        <v>64</v>
      </c>
      <c r="C65" s="736" t="s">
        <v>1197</v>
      </c>
      <c r="D65" s="736" t="s">
        <v>1116</v>
      </c>
      <c r="E65">
        <v>2.02</v>
      </c>
      <c r="F65">
        <v>0.96</v>
      </c>
      <c r="G65">
        <v>68.87</v>
      </c>
    </row>
    <row r="66" spans="1:7" x14ac:dyDescent="0.25">
      <c r="A66">
        <v>65</v>
      </c>
      <c r="B66">
        <v>65</v>
      </c>
      <c r="C66" s="736" t="s">
        <v>1162</v>
      </c>
      <c r="D66" s="736" t="s">
        <v>1163</v>
      </c>
      <c r="E66">
        <v>1.98</v>
      </c>
      <c r="F66">
        <v>0.94</v>
      </c>
      <c r="G66">
        <v>68.7</v>
      </c>
    </row>
    <row r="67" spans="1:7" x14ac:dyDescent="0.25">
      <c r="A67">
        <v>66</v>
      </c>
      <c r="B67">
        <v>66</v>
      </c>
      <c r="C67" s="736" t="s">
        <v>1232</v>
      </c>
      <c r="D67" s="736" t="s">
        <v>1116</v>
      </c>
      <c r="E67">
        <v>1.98</v>
      </c>
      <c r="F67">
        <v>0.95</v>
      </c>
      <c r="G67">
        <v>68.489999999999995</v>
      </c>
    </row>
    <row r="68" spans="1:7" x14ac:dyDescent="0.25">
      <c r="A68">
        <v>67</v>
      </c>
      <c r="B68">
        <v>67</v>
      </c>
      <c r="C68" s="736" t="s">
        <v>1202</v>
      </c>
      <c r="D68" s="736" t="s">
        <v>1121</v>
      </c>
      <c r="E68">
        <v>1.94</v>
      </c>
      <c r="F68">
        <v>0.92</v>
      </c>
      <c r="G68">
        <v>68.3</v>
      </c>
    </row>
    <row r="69" spans="1:7" x14ac:dyDescent="0.25">
      <c r="A69">
        <v>68</v>
      </c>
      <c r="B69">
        <v>68</v>
      </c>
      <c r="C69" s="736" t="s">
        <v>1196</v>
      </c>
      <c r="D69" s="736" t="s">
        <v>1116</v>
      </c>
      <c r="E69">
        <v>1.95</v>
      </c>
      <c r="F69">
        <v>0.93</v>
      </c>
      <c r="G69">
        <v>68.28</v>
      </c>
    </row>
    <row r="70" spans="1:7" x14ac:dyDescent="0.25">
      <c r="A70">
        <v>69</v>
      </c>
      <c r="B70">
        <v>69</v>
      </c>
      <c r="C70" s="736" t="s">
        <v>1159</v>
      </c>
      <c r="D70" s="736" t="s">
        <v>1123</v>
      </c>
      <c r="E70">
        <v>1.78</v>
      </c>
      <c r="F70">
        <v>0.8</v>
      </c>
      <c r="G70">
        <v>68.150000000000006</v>
      </c>
    </row>
    <row r="71" spans="1:7" x14ac:dyDescent="0.25">
      <c r="A71">
        <v>70</v>
      </c>
      <c r="B71">
        <v>70</v>
      </c>
      <c r="C71" s="736" t="s">
        <v>1221</v>
      </c>
      <c r="D71" s="736" t="s">
        <v>1123</v>
      </c>
      <c r="E71">
        <v>1.81</v>
      </c>
      <c r="F71">
        <v>0.84</v>
      </c>
      <c r="G71">
        <v>67.959999999999994</v>
      </c>
    </row>
    <row r="72" spans="1:7" x14ac:dyDescent="0.25">
      <c r="A72">
        <v>71</v>
      </c>
      <c r="B72">
        <v>71</v>
      </c>
      <c r="C72" s="736" t="s">
        <v>1229</v>
      </c>
      <c r="D72" s="736" t="s">
        <v>1123</v>
      </c>
      <c r="E72">
        <v>1.66</v>
      </c>
      <c r="F72">
        <v>0.72</v>
      </c>
      <c r="G72">
        <v>67.790000000000006</v>
      </c>
    </row>
    <row r="73" spans="1:7" x14ac:dyDescent="0.25">
      <c r="A73">
        <v>72</v>
      </c>
      <c r="B73">
        <v>72</v>
      </c>
      <c r="C73" s="736" t="s">
        <v>1269</v>
      </c>
      <c r="D73" s="736" t="s">
        <v>1121</v>
      </c>
      <c r="E73">
        <v>1.89</v>
      </c>
      <c r="F73">
        <v>0.92</v>
      </c>
      <c r="G73">
        <v>67.53</v>
      </c>
    </row>
    <row r="74" spans="1:7" x14ac:dyDescent="0.25">
      <c r="A74">
        <v>73</v>
      </c>
      <c r="B74">
        <v>73</v>
      </c>
      <c r="C74" s="736" t="s">
        <v>1200</v>
      </c>
      <c r="D74" s="736" t="s">
        <v>1114</v>
      </c>
      <c r="E74">
        <v>2.11</v>
      </c>
      <c r="F74">
        <v>1.0900000000000001</v>
      </c>
      <c r="G74">
        <v>67.430000000000007</v>
      </c>
    </row>
    <row r="75" spans="1:7" x14ac:dyDescent="0.25">
      <c r="A75">
        <v>74</v>
      </c>
      <c r="B75">
        <v>74</v>
      </c>
      <c r="C75" s="736" t="s">
        <v>1186</v>
      </c>
      <c r="D75" s="736" t="s">
        <v>1158</v>
      </c>
      <c r="E75">
        <v>2.34</v>
      </c>
      <c r="F75">
        <v>1.28</v>
      </c>
      <c r="G75">
        <v>67.430000000000007</v>
      </c>
    </row>
    <row r="76" spans="1:7" x14ac:dyDescent="0.25">
      <c r="A76">
        <v>75</v>
      </c>
      <c r="B76">
        <v>75</v>
      </c>
      <c r="C76" s="736" t="s">
        <v>1170</v>
      </c>
      <c r="D76" s="736" t="s">
        <v>1121</v>
      </c>
      <c r="E76">
        <v>1.69</v>
      </c>
      <c r="F76">
        <v>0.76</v>
      </c>
      <c r="G76">
        <v>67.34</v>
      </c>
    </row>
    <row r="77" spans="1:7" x14ac:dyDescent="0.25">
      <c r="A77">
        <v>76</v>
      </c>
      <c r="B77">
        <v>76</v>
      </c>
      <c r="C77" s="736" t="s">
        <v>1179</v>
      </c>
      <c r="D77" s="736" t="s">
        <v>1114</v>
      </c>
      <c r="E77">
        <v>1.72</v>
      </c>
      <c r="F77">
        <v>0.81</v>
      </c>
      <c r="G77">
        <v>66.98</v>
      </c>
    </row>
    <row r="78" spans="1:7" x14ac:dyDescent="0.25">
      <c r="A78">
        <v>77</v>
      </c>
      <c r="B78">
        <v>77</v>
      </c>
      <c r="C78" s="736" t="s">
        <v>1235</v>
      </c>
      <c r="D78" s="736" t="s">
        <v>1156</v>
      </c>
      <c r="E78">
        <v>1.77</v>
      </c>
      <c r="F78">
        <v>0.84</v>
      </c>
      <c r="G78">
        <v>66.959999999999994</v>
      </c>
    </row>
    <row r="79" spans="1:7" x14ac:dyDescent="0.25">
      <c r="A79">
        <v>78</v>
      </c>
      <c r="B79">
        <v>81</v>
      </c>
      <c r="C79" s="736" t="s">
        <v>1225</v>
      </c>
      <c r="D79" s="736" t="s">
        <v>1181</v>
      </c>
      <c r="E79">
        <v>1.85</v>
      </c>
      <c r="F79">
        <v>0.92</v>
      </c>
      <c r="G79">
        <v>66.900000000000006</v>
      </c>
    </row>
    <row r="80" spans="1:7" x14ac:dyDescent="0.25">
      <c r="A80">
        <v>79</v>
      </c>
      <c r="B80">
        <v>78</v>
      </c>
      <c r="C80" s="736" t="s">
        <v>1207</v>
      </c>
      <c r="D80" s="736" t="s">
        <v>1118</v>
      </c>
      <c r="E80">
        <v>2.06</v>
      </c>
      <c r="F80">
        <v>1.0900000000000001</v>
      </c>
      <c r="G80">
        <v>66.709999999999994</v>
      </c>
    </row>
    <row r="81" spans="1:7" x14ac:dyDescent="0.25">
      <c r="A81">
        <v>80</v>
      </c>
      <c r="B81">
        <v>79</v>
      </c>
      <c r="C81" s="736" t="s">
        <v>1204</v>
      </c>
      <c r="D81" s="736" t="s">
        <v>1135</v>
      </c>
      <c r="E81">
        <v>2.17</v>
      </c>
      <c r="F81">
        <v>1.18</v>
      </c>
      <c r="G81">
        <v>66.66</v>
      </c>
    </row>
    <row r="82" spans="1:7" x14ac:dyDescent="0.25">
      <c r="A82">
        <v>81</v>
      </c>
      <c r="B82">
        <v>80</v>
      </c>
      <c r="C82" s="736" t="s">
        <v>1210</v>
      </c>
      <c r="D82" s="736" t="s">
        <v>1118</v>
      </c>
      <c r="E82">
        <v>1.93</v>
      </c>
      <c r="F82">
        <v>0.99</v>
      </c>
      <c r="G82">
        <v>66.61</v>
      </c>
    </row>
    <row r="83" spans="1:7" x14ac:dyDescent="0.25">
      <c r="A83">
        <v>82</v>
      </c>
      <c r="B83">
        <v>82</v>
      </c>
      <c r="C83" s="736" t="s">
        <v>1241</v>
      </c>
      <c r="D83" s="736" t="s">
        <v>1123</v>
      </c>
      <c r="E83">
        <v>1.67</v>
      </c>
      <c r="F83">
        <v>0.79</v>
      </c>
      <c r="G83">
        <v>66.34</v>
      </c>
    </row>
    <row r="84" spans="1:7" x14ac:dyDescent="0.25">
      <c r="A84">
        <v>83</v>
      </c>
      <c r="B84">
        <v>83</v>
      </c>
      <c r="C84" s="736" t="s">
        <v>20</v>
      </c>
      <c r="D84" s="736" t="s">
        <v>1118</v>
      </c>
      <c r="E84">
        <v>1.85</v>
      </c>
      <c r="F84">
        <v>0.95</v>
      </c>
      <c r="G84">
        <v>66.02</v>
      </c>
    </row>
    <row r="85" spans="1:7" x14ac:dyDescent="0.25">
      <c r="A85">
        <v>84</v>
      </c>
      <c r="B85">
        <v>84</v>
      </c>
      <c r="C85" s="736" t="s">
        <v>21</v>
      </c>
      <c r="D85" s="736" t="s">
        <v>1118</v>
      </c>
      <c r="E85">
        <v>1.96</v>
      </c>
      <c r="F85">
        <v>1.06</v>
      </c>
      <c r="G85">
        <v>65.53</v>
      </c>
    </row>
    <row r="86" spans="1:7" x14ac:dyDescent="0.25">
      <c r="A86">
        <v>85</v>
      </c>
      <c r="B86">
        <v>85</v>
      </c>
      <c r="C86" s="736" t="s">
        <v>10</v>
      </c>
      <c r="D86" s="736" t="s">
        <v>1118</v>
      </c>
      <c r="E86">
        <v>1.81</v>
      </c>
      <c r="F86">
        <v>0.94</v>
      </c>
      <c r="G86">
        <v>65.48</v>
      </c>
    </row>
    <row r="87" spans="1:7" x14ac:dyDescent="0.25">
      <c r="A87">
        <v>86</v>
      </c>
      <c r="B87">
        <v>86</v>
      </c>
      <c r="C87" s="736" t="s">
        <v>1217</v>
      </c>
      <c r="D87" s="736" t="s">
        <v>1116</v>
      </c>
      <c r="E87">
        <v>2.0099999999999998</v>
      </c>
      <c r="F87">
        <v>1.1000000000000001</v>
      </c>
      <c r="G87">
        <v>65.319999999999993</v>
      </c>
    </row>
    <row r="88" spans="1:7" x14ac:dyDescent="0.25">
      <c r="A88">
        <v>87</v>
      </c>
      <c r="B88">
        <v>87</v>
      </c>
      <c r="C88" s="736" t="s">
        <v>1243</v>
      </c>
      <c r="D88" s="736" t="s">
        <v>1121</v>
      </c>
      <c r="E88">
        <v>1.67</v>
      </c>
      <c r="F88">
        <v>0.84</v>
      </c>
      <c r="G88">
        <v>65.180000000000007</v>
      </c>
    </row>
    <row r="89" spans="1:7" x14ac:dyDescent="0.25">
      <c r="A89">
        <v>88</v>
      </c>
      <c r="B89">
        <v>88</v>
      </c>
      <c r="C89" s="736" t="s">
        <v>1178</v>
      </c>
      <c r="D89" s="736" t="s">
        <v>1168</v>
      </c>
      <c r="E89">
        <v>1.61</v>
      </c>
      <c r="F89">
        <v>0.8</v>
      </c>
      <c r="G89">
        <v>64.91</v>
      </c>
    </row>
    <row r="90" spans="1:7" x14ac:dyDescent="0.25">
      <c r="A90">
        <v>89</v>
      </c>
      <c r="B90">
        <v>89</v>
      </c>
      <c r="C90" s="736" t="s">
        <v>1176</v>
      </c>
      <c r="D90" s="736" t="s">
        <v>1116</v>
      </c>
      <c r="E90">
        <v>1.78</v>
      </c>
      <c r="F90">
        <v>0.95</v>
      </c>
      <c r="G90">
        <v>64.61</v>
      </c>
    </row>
    <row r="91" spans="1:7" x14ac:dyDescent="0.25">
      <c r="A91">
        <v>90</v>
      </c>
      <c r="B91">
        <v>90</v>
      </c>
      <c r="C91" s="736" t="s">
        <v>1190</v>
      </c>
      <c r="D91" s="736" t="s">
        <v>1114</v>
      </c>
      <c r="E91">
        <v>1.82</v>
      </c>
      <c r="F91">
        <v>0.99</v>
      </c>
      <c r="G91">
        <v>64.540000000000006</v>
      </c>
    </row>
    <row r="92" spans="1:7" x14ac:dyDescent="0.25">
      <c r="A92">
        <v>91</v>
      </c>
      <c r="B92">
        <v>91</v>
      </c>
      <c r="C92" s="736" t="s">
        <v>1284</v>
      </c>
      <c r="D92" s="736" t="s">
        <v>1238</v>
      </c>
      <c r="E92">
        <v>1.81</v>
      </c>
      <c r="F92">
        <v>0.98</v>
      </c>
      <c r="G92">
        <v>64.41</v>
      </c>
    </row>
    <row r="93" spans="1:7" x14ac:dyDescent="0.25">
      <c r="A93">
        <v>92</v>
      </c>
      <c r="B93">
        <v>92</v>
      </c>
      <c r="C93" s="736" t="s">
        <v>1325</v>
      </c>
      <c r="D93" s="736" t="s">
        <v>1294</v>
      </c>
      <c r="E93">
        <v>1.92</v>
      </c>
      <c r="F93">
        <v>1.08</v>
      </c>
      <c r="G93">
        <v>64.23</v>
      </c>
    </row>
    <row r="94" spans="1:7" x14ac:dyDescent="0.25">
      <c r="A94">
        <v>93</v>
      </c>
      <c r="B94">
        <v>93</v>
      </c>
      <c r="C94" s="736" t="s">
        <v>1198</v>
      </c>
      <c r="D94" s="736" t="s">
        <v>1163</v>
      </c>
      <c r="E94">
        <v>1.68</v>
      </c>
      <c r="F94">
        <v>0.89</v>
      </c>
      <c r="G94">
        <v>64.16</v>
      </c>
    </row>
    <row r="95" spans="1:7" x14ac:dyDescent="0.25">
      <c r="A95">
        <v>94</v>
      </c>
      <c r="B95">
        <v>94</v>
      </c>
      <c r="C95" s="736" t="s">
        <v>1286</v>
      </c>
      <c r="D95" s="736" t="s">
        <v>1150</v>
      </c>
      <c r="E95">
        <v>1.92</v>
      </c>
      <c r="F95">
        <v>1.0900000000000001</v>
      </c>
      <c r="G95">
        <v>64.069999999999993</v>
      </c>
    </row>
    <row r="96" spans="1:7" x14ac:dyDescent="0.25">
      <c r="A96">
        <v>95</v>
      </c>
      <c r="B96">
        <v>95</v>
      </c>
      <c r="C96" s="736" t="s">
        <v>1224</v>
      </c>
      <c r="D96" s="736" t="s">
        <v>1216</v>
      </c>
      <c r="E96">
        <v>2.13</v>
      </c>
      <c r="F96">
        <v>1.28</v>
      </c>
      <c r="G96">
        <v>63.72</v>
      </c>
    </row>
    <row r="97" spans="1:7" x14ac:dyDescent="0.25">
      <c r="A97">
        <v>96</v>
      </c>
      <c r="B97">
        <v>96</v>
      </c>
      <c r="C97" s="736" t="s">
        <v>1187</v>
      </c>
      <c r="D97" s="736" t="s">
        <v>1123</v>
      </c>
      <c r="E97">
        <v>1.67</v>
      </c>
      <c r="F97">
        <v>0.9</v>
      </c>
      <c r="G97">
        <v>63.53</v>
      </c>
    </row>
    <row r="98" spans="1:7" x14ac:dyDescent="0.25">
      <c r="A98">
        <v>97</v>
      </c>
      <c r="B98">
        <v>97</v>
      </c>
      <c r="C98" s="736" t="s">
        <v>1182</v>
      </c>
      <c r="D98" s="736" t="s">
        <v>1158</v>
      </c>
      <c r="E98">
        <v>1.51</v>
      </c>
      <c r="F98">
        <v>0.77</v>
      </c>
      <c r="G98">
        <v>63.36</v>
      </c>
    </row>
    <row r="99" spans="1:7" x14ac:dyDescent="0.25">
      <c r="A99">
        <v>98</v>
      </c>
      <c r="B99">
        <v>98</v>
      </c>
      <c r="C99" s="736" t="s">
        <v>1234</v>
      </c>
      <c r="D99" s="736" t="s">
        <v>1123</v>
      </c>
      <c r="E99">
        <v>1.62</v>
      </c>
      <c r="F99">
        <v>0.87</v>
      </c>
      <c r="G99">
        <v>63.33</v>
      </c>
    </row>
    <row r="100" spans="1:7" x14ac:dyDescent="0.25">
      <c r="A100">
        <v>99</v>
      </c>
      <c r="B100">
        <v>99</v>
      </c>
      <c r="C100" s="736" t="s">
        <v>1194</v>
      </c>
      <c r="D100" s="736" t="s">
        <v>1152</v>
      </c>
      <c r="E100">
        <v>2.02</v>
      </c>
      <c r="F100">
        <v>1.21</v>
      </c>
      <c r="G100">
        <v>63.24</v>
      </c>
    </row>
    <row r="101" spans="1:7" x14ac:dyDescent="0.25">
      <c r="A101">
        <v>100</v>
      </c>
      <c r="B101">
        <v>100</v>
      </c>
      <c r="C101" s="736" t="s">
        <v>1296</v>
      </c>
      <c r="D101" s="736" t="s">
        <v>1238</v>
      </c>
      <c r="E101">
        <v>1.62</v>
      </c>
      <c r="F101">
        <v>0.9</v>
      </c>
      <c r="G101">
        <v>62.59</v>
      </c>
    </row>
    <row r="102" spans="1:7" x14ac:dyDescent="0.25">
      <c r="A102">
        <v>101</v>
      </c>
      <c r="B102">
        <v>101</v>
      </c>
      <c r="C102" s="736" t="s">
        <v>1258</v>
      </c>
      <c r="D102" s="736" t="s">
        <v>1158</v>
      </c>
      <c r="E102">
        <v>2.04</v>
      </c>
      <c r="F102">
        <v>1.26</v>
      </c>
      <c r="G102">
        <v>62.49</v>
      </c>
    </row>
    <row r="103" spans="1:7" x14ac:dyDescent="0.25">
      <c r="A103">
        <v>102</v>
      </c>
      <c r="B103">
        <v>102</v>
      </c>
      <c r="C103" s="736" t="s">
        <v>1222</v>
      </c>
      <c r="D103" s="736" t="s">
        <v>1163</v>
      </c>
      <c r="E103">
        <v>1.98</v>
      </c>
      <c r="F103">
        <v>1.22</v>
      </c>
      <c r="G103">
        <v>62.31</v>
      </c>
    </row>
    <row r="104" spans="1:7" x14ac:dyDescent="0.25">
      <c r="A104">
        <v>103</v>
      </c>
      <c r="B104">
        <v>103</v>
      </c>
      <c r="C104" s="736" t="s">
        <v>1260</v>
      </c>
      <c r="D104" s="736" t="s">
        <v>1116</v>
      </c>
      <c r="E104">
        <v>1.9</v>
      </c>
      <c r="F104">
        <v>1.1499999999999999</v>
      </c>
      <c r="G104">
        <v>62.31</v>
      </c>
    </row>
    <row r="105" spans="1:7" x14ac:dyDescent="0.25">
      <c r="A105">
        <v>104</v>
      </c>
      <c r="B105">
        <v>105</v>
      </c>
      <c r="C105" s="736" t="s">
        <v>1293</v>
      </c>
      <c r="D105" s="736" t="s">
        <v>1294</v>
      </c>
      <c r="E105">
        <v>1.55</v>
      </c>
      <c r="F105">
        <v>0.87</v>
      </c>
      <c r="G105">
        <v>61.99</v>
      </c>
    </row>
    <row r="106" spans="1:7" x14ac:dyDescent="0.25">
      <c r="A106">
        <v>105</v>
      </c>
      <c r="B106">
        <v>106</v>
      </c>
      <c r="C106" s="736" t="s">
        <v>1332</v>
      </c>
      <c r="D106" s="736" t="s">
        <v>1238</v>
      </c>
      <c r="E106">
        <v>1.89</v>
      </c>
      <c r="F106">
        <v>1.1599999999999999</v>
      </c>
      <c r="G106">
        <v>61.87</v>
      </c>
    </row>
    <row r="107" spans="1:7" x14ac:dyDescent="0.25">
      <c r="A107">
        <v>106</v>
      </c>
      <c r="B107">
        <v>107</v>
      </c>
      <c r="C107" s="736" t="s">
        <v>1211</v>
      </c>
      <c r="D107" s="736" t="s">
        <v>1116</v>
      </c>
      <c r="E107">
        <v>1.85</v>
      </c>
      <c r="F107">
        <v>1.1299999999999999</v>
      </c>
      <c r="G107">
        <v>61.87</v>
      </c>
    </row>
    <row r="108" spans="1:7" x14ac:dyDescent="0.25">
      <c r="A108">
        <v>107</v>
      </c>
      <c r="B108">
        <v>116</v>
      </c>
      <c r="C108" s="736" t="s">
        <v>1265</v>
      </c>
      <c r="D108" s="736" t="s">
        <v>1181</v>
      </c>
      <c r="E108">
        <v>1.56</v>
      </c>
      <c r="F108">
        <v>0.89</v>
      </c>
      <c r="G108">
        <v>61.54</v>
      </c>
    </row>
    <row r="109" spans="1:7" x14ac:dyDescent="0.25">
      <c r="A109">
        <v>108</v>
      </c>
      <c r="B109">
        <v>108</v>
      </c>
      <c r="C109" s="736" t="s">
        <v>1230</v>
      </c>
      <c r="D109" s="736" t="s">
        <v>1133</v>
      </c>
      <c r="E109">
        <v>1.68</v>
      </c>
      <c r="F109">
        <v>0.99</v>
      </c>
      <c r="G109">
        <v>61.5</v>
      </c>
    </row>
    <row r="110" spans="1:7" x14ac:dyDescent="0.25">
      <c r="A110">
        <v>109</v>
      </c>
      <c r="B110">
        <v>104</v>
      </c>
      <c r="C110" s="736" t="s">
        <v>1189</v>
      </c>
      <c r="D110" s="736" t="s">
        <v>1181</v>
      </c>
      <c r="E110">
        <v>1.6</v>
      </c>
      <c r="F110">
        <v>0.93</v>
      </c>
      <c r="G110">
        <v>61.44</v>
      </c>
    </row>
    <row r="111" spans="1:7" x14ac:dyDescent="0.25">
      <c r="A111">
        <v>110</v>
      </c>
      <c r="B111">
        <v>111</v>
      </c>
      <c r="C111" s="736" t="s">
        <v>1192</v>
      </c>
      <c r="D111" s="736" t="s">
        <v>1193</v>
      </c>
      <c r="E111">
        <v>1.88</v>
      </c>
      <c r="F111">
        <v>1.18</v>
      </c>
      <c r="G111">
        <v>61.29</v>
      </c>
    </row>
    <row r="112" spans="1:7" x14ac:dyDescent="0.25">
      <c r="A112">
        <v>111</v>
      </c>
      <c r="B112">
        <v>109</v>
      </c>
      <c r="C112" s="736" t="s">
        <v>1242</v>
      </c>
      <c r="D112" s="736" t="s">
        <v>1206</v>
      </c>
      <c r="E112">
        <v>1.62</v>
      </c>
      <c r="F112">
        <v>0.96</v>
      </c>
      <c r="G112">
        <v>61.2</v>
      </c>
    </row>
    <row r="113" spans="1:7" x14ac:dyDescent="0.25">
      <c r="A113">
        <v>112</v>
      </c>
      <c r="B113">
        <v>110</v>
      </c>
      <c r="C113" s="736" t="s">
        <v>1205</v>
      </c>
      <c r="D113" s="736" t="s">
        <v>1206</v>
      </c>
      <c r="E113">
        <v>1.55</v>
      </c>
      <c r="F113">
        <v>0.9</v>
      </c>
      <c r="G113">
        <v>60.98</v>
      </c>
    </row>
    <row r="114" spans="1:7" x14ac:dyDescent="0.25">
      <c r="A114">
        <v>113</v>
      </c>
      <c r="B114">
        <v>112</v>
      </c>
      <c r="C114" s="736" t="s">
        <v>1281</v>
      </c>
      <c r="D114" s="736" t="s">
        <v>1238</v>
      </c>
      <c r="E114">
        <v>1.7</v>
      </c>
      <c r="F114">
        <v>1.03</v>
      </c>
      <c r="G114">
        <v>60.97</v>
      </c>
    </row>
    <row r="115" spans="1:7" x14ac:dyDescent="0.25">
      <c r="A115">
        <v>114</v>
      </c>
      <c r="B115">
        <v>113</v>
      </c>
      <c r="C115" s="736" t="s">
        <v>1223</v>
      </c>
      <c r="D115" s="736" t="s">
        <v>1123</v>
      </c>
      <c r="E115">
        <v>1.43</v>
      </c>
      <c r="F115">
        <v>0.8</v>
      </c>
      <c r="G115">
        <v>60.91</v>
      </c>
    </row>
    <row r="116" spans="1:7" x14ac:dyDescent="0.25">
      <c r="A116">
        <v>115</v>
      </c>
      <c r="B116">
        <v>115</v>
      </c>
      <c r="C116" s="736" t="s">
        <v>1278</v>
      </c>
      <c r="D116" s="736" t="s">
        <v>1193</v>
      </c>
      <c r="E116">
        <v>1.8</v>
      </c>
      <c r="F116">
        <v>1.1299999999999999</v>
      </c>
      <c r="G116">
        <v>60.86</v>
      </c>
    </row>
    <row r="117" spans="1:7" x14ac:dyDescent="0.25">
      <c r="A117">
        <v>116</v>
      </c>
      <c r="B117">
        <v>114</v>
      </c>
      <c r="C117" s="736" t="s">
        <v>1220</v>
      </c>
      <c r="D117" s="736" t="s">
        <v>1121</v>
      </c>
      <c r="E117">
        <v>1.71</v>
      </c>
      <c r="F117">
        <v>1.05</v>
      </c>
      <c r="G117">
        <v>60.78</v>
      </c>
    </row>
    <row r="118" spans="1:7" x14ac:dyDescent="0.25">
      <c r="A118">
        <v>117</v>
      </c>
      <c r="B118">
        <v>117</v>
      </c>
      <c r="C118" s="736" t="s">
        <v>1262</v>
      </c>
      <c r="D118" s="736" t="s">
        <v>1123</v>
      </c>
      <c r="E118">
        <v>1.7</v>
      </c>
      <c r="F118">
        <v>1.05</v>
      </c>
      <c r="G118">
        <v>60.51</v>
      </c>
    </row>
    <row r="119" spans="1:7" x14ac:dyDescent="0.25">
      <c r="A119">
        <v>118</v>
      </c>
      <c r="B119">
        <v>118</v>
      </c>
      <c r="C119" s="736" t="s">
        <v>1264</v>
      </c>
      <c r="D119" s="736" t="s">
        <v>1163</v>
      </c>
      <c r="E119">
        <v>1.55</v>
      </c>
      <c r="F119">
        <v>0.93</v>
      </c>
      <c r="G119">
        <v>60.37</v>
      </c>
    </row>
    <row r="120" spans="1:7" x14ac:dyDescent="0.25">
      <c r="A120">
        <v>119</v>
      </c>
      <c r="B120">
        <v>119</v>
      </c>
      <c r="C120" s="736" t="s">
        <v>1261</v>
      </c>
      <c r="D120" s="736" t="s">
        <v>1121</v>
      </c>
      <c r="E120">
        <v>1.69</v>
      </c>
      <c r="F120">
        <v>1.06</v>
      </c>
      <c r="G120">
        <v>60.24</v>
      </c>
    </row>
    <row r="121" spans="1:7" x14ac:dyDescent="0.25">
      <c r="A121">
        <v>120</v>
      </c>
      <c r="B121">
        <v>120</v>
      </c>
      <c r="C121" s="736" t="s">
        <v>1214</v>
      </c>
      <c r="D121" s="736" t="s">
        <v>1123</v>
      </c>
      <c r="E121">
        <v>1.69</v>
      </c>
      <c r="F121">
        <v>1.06</v>
      </c>
      <c r="G121">
        <v>60.12</v>
      </c>
    </row>
    <row r="122" spans="1:7" x14ac:dyDescent="0.25">
      <c r="A122">
        <v>121</v>
      </c>
      <c r="B122">
        <v>121</v>
      </c>
      <c r="C122" s="736" t="s">
        <v>1271</v>
      </c>
      <c r="D122" s="736" t="s">
        <v>1257</v>
      </c>
      <c r="E122">
        <v>1.65</v>
      </c>
      <c r="F122">
        <v>1.03</v>
      </c>
      <c r="G122">
        <v>60.04</v>
      </c>
    </row>
    <row r="123" spans="1:7" x14ac:dyDescent="0.25">
      <c r="A123">
        <v>122</v>
      </c>
      <c r="B123">
        <v>122</v>
      </c>
      <c r="C123" s="736" t="s">
        <v>1252</v>
      </c>
      <c r="D123" s="736" t="s">
        <v>1123</v>
      </c>
      <c r="E123">
        <v>1.58</v>
      </c>
      <c r="F123">
        <v>0.98</v>
      </c>
      <c r="G123">
        <v>59.74</v>
      </c>
    </row>
    <row r="124" spans="1:7" x14ac:dyDescent="0.25">
      <c r="A124">
        <v>123</v>
      </c>
      <c r="B124">
        <v>124</v>
      </c>
      <c r="C124" s="736" t="s">
        <v>11</v>
      </c>
      <c r="D124" s="736" t="s">
        <v>1118</v>
      </c>
      <c r="E124">
        <v>1.64</v>
      </c>
      <c r="F124">
        <v>1.04</v>
      </c>
      <c r="G124">
        <v>59.51</v>
      </c>
    </row>
    <row r="125" spans="1:7" x14ac:dyDescent="0.25">
      <c r="A125">
        <v>124</v>
      </c>
      <c r="B125">
        <v>125</v>
      </c>
      <c r="C125" s="736" t="s">
        <v>1331</v>
      </c>
      <c r="D125" s="736" t="s">
        <v>1156</v>
      </c>
      <c r="E125">
        <v>1.57</v>
      </c>
      <c r="F125">
        <v>0.98</v>
      </c>
      <c r="G125">
        <v>59.46</v>
      </c>
    </row>
    <row r="126" spans="1:7" x14ac:dyDescent="0.25">
      <c r="A126">
        <v>125</v>
      </c>
      <c r="B126">
        <v>126</v>
      </c>
      <c r="C126" s="736" t="s">
        <v>1305</v>
      </c>
      <c r="D126" s="736" t="s">
        <v>1135</v>
      </c>
      <c r="E126">
        <v>2.2000000000000002</v>
      </c>
      <c r="F126">
        <v>1.54</v>
      </c>
      <c r="G126">
        <v>59.41</v>
      </c>
    </row>
    <row r="127" spans="1:7" x14ac:dyDescent="0.25">
      <c r="A127">
        <v>126</v>
      </c>
      <c r="B127">
        <v>127</v>
      </c>
      <c r="C127" s="736" t="s">
        <v>1444</v>
      </c>
      <c r="D127" s="736" t="s">
        <v>1273</v>
      </c>
      <c r="E127">
        <v>1.94</v>
      </c>
      <c r="F127">
        <v>1.32</v>
      </c>
      <c r="G127">
        <v>59.26</v>
      </c>
    </row>
    <row r="128" spans="1:7" x14ac:dyDescent="0.25">
      <c r="A128">
        <v>127</v>
      </c>
      <c r="B128">
        <v>123</v>
      </c>
      <c r="C128" s="736" t="s">
        <v>1213</v>
      </c>
      <c r="D128" s="736" t="s">
        <v>1181</v>
      </c>
      <c r="E128">
        <v>1.46</v>
      </c>
      <c r="F128">
        <v>0.89</v>
      </c>
      <c r="G128">
        <v>59.25</v>
      </c>
    </row>
    <row r="129" spans="1:7" x14ac:dyDescent="0.25">
      <c r="A129">
        <v>128</v>
      </c>
      <c r="B129">
        <v>131</v>
      </c>
      <c r="C129" s="736" t="s">
        <v>1227</v>
      </c>
      <c r="D129" s="736" t="s">
        <v>1193</v>
      </c>
      <c r="E129">
        <v>1.71</v>
      </c>
      <c r="F129">
        <v>1.1100000000000001</v>
      </c>
      <c r="G129">
        <v>59.22</v>
      </c>
    </row>
    <row r="130" spans="1:7" x14ac:dyDescent="0.25">
      <c r="A130">
        <v>129</v>
      </c>
      <c r="B130">
        <v>128</v>
      </c>
      <c r="C130" s="736" t="s">
        <v>1280</v>
      </c>
      <c r="D130" s="736" t="s">
        <v>1206</v>
      </c>
      <c r="E130">
        <v>1.5</v>
      </c>
      <c r="F130">
        <v>0.94</v>
      </c>
      <c r="G130">
        <v>59.13</v>
      </c>
    </row>
    <row r="131" spans="1:7" x14ac:dyDescent="0.25">
      <c r="A131">
        <v>130</v>
      </c>
      <c r="B131">
        <v>129</v>
      </c>
      <c r="C131" s="736" t="s">
        <v>1255</v>
      </c>
      <c r="D131" s="736" t="s">
        <v>1818</v>
      </c>
      <c r="E131">
        <v>1.54</v>
      </c>
      <c r="F131">
        <v>0.97</v>
      </c>
      <c r="G131">
        <v>59.06</v>
      </c>
    </row>
    <row r="132" spans="1:7" x14ac:dyDescent="0.25">
      <c r="A132">
        <v>131</v>
      </c>
      <c r="B132">
        <v>130</v>
      </c>
      <c r="C132" s="736" t="s">
        <v>1266</v>
      </c>
      <c r="D132" s="736" t="s">
        <v>1121</v>
      </c>
      <c r="E132">
        <v>1.68</v>
      </c>
      <c r="F132">
        <v>1.1200000000000001</v>
      </c>
      <c r="G132">
        <v>58.51</v>
      </c>
    </row>
    <row r="133" spans="1:7" x14ac:dyDescent="0.25">
      <c r="A133">
        <v>132</v>
      </c>
      <c r="B133">
        <v>152</v>
      </c>
      <c r="C133" s="736" t="s">
        <v>1279</v>
      </c>
      <c r="D133" s="736" t="s">
        <v>1181</v>
      </c>
      <c r="E133">
        <v>1.55</v>
      </c>
      <c r="F133">
        <v>1.01</v>
      </c>
      <c r="G133">
        <v>58.25</v>
      </c>
    </row>
    <row r="134" spans="1:7" x14ac:dyDescent="0.25">
      <c r="A134">
        <v>133</v>
      </c>
      <c r="B134">
        <v>132</v>
      </c>
      <c r="C134" s="736" t="s">
        <v>1259</v>
      </c>
      <c r="D134" s="736" t="s">
        <v>1818</v>
      </c>
      <c r="E134">
        <v>1.47</v>
      </c>
      <c r="F134">
        <v>0.95</v>
      </c>
      <c r="G134">
        <v>57.85</v>
      </c>
    </row>
    <row r="135" spans="1:7" x14ac:dyDescent="0.25">
      <c r="A135">
        <v>134</v>
      </c>
      <c r="B135">
        <v>133</v>
      </c>
      <c r="C135" s="736" t="s">
        <v>1209</v>
      </c>
      <c r="D135" s="736" t="s">
        <v>1118</v>
      </c>
      <c r="E135">
        <v>1.55</v>
      </c>
      <c r="F135">
        <v>1.04</v>
      </c>
      <c r="G135">
        <v>57.78</v>
      </c>
    </row>
    <row r="136" spans="1:7" x14ac:dyDescent="0.25">
      <c r="A136">
        <v>135</v>
      </c>
      <c r="B136">
        <v>134</v>
      </c>
      <c r="C136" s="736" t="s">
        <v>1267</v>
      </c>
      <c r="D136" s="736" t="s">
        <v>1121</v>
      </c>
      <c r="E136">
        <v>1.87</v>
      </c>
      <c r="F136">
        <v>1.33</v>
      </c>
      <c r="G136">
        <v>57.55</v>
      </c>
    </row>
    <row r="137" spans="1:7" x14ac:dyDescent="0.25">
      <c r="A137">
        <v>136</v>
      </c>
      <c r="B137">
        <v>135</v>
      </c>
      <c r="C137" s="736" t="s">
        <v>1201</v>
      </c>
      <c r="D137" s="736" t="s">
        <v>1158</v>
      </c>
      <c r="E137">
        <v>1.62</v>
      </c>
      <c r="F137">
        <v>1.1100000000000001</v>
      </c>
      <c r="G137">
        <v>57.52</v>
      </c>
    </row>
    <row r="138" spans="1:7" x14ac:dyDescent="0.25">
      <c r="A138">
        <v>137</v>
      </c>
      <c r="B138">
        <v>136</v>
      </c>
      <c r="C138" s="736" t="s">
        <v>1248</v>
      </c>
      <c r="D138" s="736" t="s">
        <v>1238</v>
      </c>
      <c r="E138">
        <v>1.56</v>
      </c>
      <c r="F138">
        <v>1.06</v>
      </c>
      <c r="G138">
        <v>57.21</v>
      </c>
    </row>
    <row r="139" spans="1:7" x14ac:dyDescent="0.25">
      <c r="A139">
        <v>138</v>
      </c>
      <c r="B139">
        <v>137</v>
      </c>
      <c r="C139" s="736" t="s">
        <v>1203</v>
      </c>
      <c r="D139" s="736" t="s">
        <v>1116</v>
      </c>
      <c r="E139">
        <v>1.64</v>
      </c>
      <c r="F139">
        <v>1.1399999999999999</v>
      </c>
      <c r="G139">
        <v>57.19</v>
      </c>
    </row>
    <row r="140" spans="1:7" x14ac:dyDescent="0.25">
      <c r="A140">
        <v>139</v>
      </c>
      <c r="B140">
        <v>139</v>
      </c>
      <c r="C140" s="736" t="s">
        <v>16</v>
      </c>
      <c r="D140" s="736" t="s">
        <v>1118</v>
      </c>
      <c r="E140">
        <v>1.67</v>
      </c>
      <c r="F140">
        <v>1.17</v>
      </c>
      <c r="G140">
        <v>57.07</v>
      </c>
    </row>
    <row r="141" spans="1:7" x14ac:dyDescent="0.25">
      <c r="A141">
        <v>140</v>
      </c>
      <c r="B141">
        <v>140</v>
      </c>
      <c r="C141" s="736" t="s">
        <v>1291</v>
      </c>
      <c r="D141" s="736" t="s">
        <v>1123</v>
      </c>
      <c r="E141">
        <v>1.44</v>
      </c>
      <c r="F141">
        <v>0.96</v>
      </c>
      <c r="G141">
        <v>57</v>
      </c>
    </row>
    <row r="142" spans="1:7" x14ac:dyDescent="0.25">
      <c r="A142">
        <v>141</v>
      </c>
      <c r="B142">
        <v>141</v>
      </c>
      <c r="C142" s="736" t="s">
        <v>1247</v>
      </c>
      <c r="D142" s="736" t="s">
        <v>1123</v>
      </c>
      <c r="E142">
        <v>1.37</v>
      </c>
      <c r="F142">
        <v>0.91</v>
      </c>
      <c r="G142">
        <v>56.85</v>
      </c>
    </row>
    <row r="143" spans="1:7" x14ac:dyDescent="0.25">
      <c r="A143">
        <v>142</v>
      </c>
      <c r="B143">
        <v>142</v>
      </c>
      <c r="C143" s="736" t="s">
        <v>1276</v>
      </c>
      <c r="D143" s="736" t="s">
        <v>1163</v>
      </c>
      <c r="E143">
        <v>1.67</v>
      </c>
      <c r="F143">
        <v>1.18</v>
      </c>
      <c r="G143">
        <v>56.76</v>
      </c>
    </row>
    <row r="144" spans="1:7" x14ac:dyDescent="0.25">
      <c r="A144">
        <v>143</v>
      </c>
      <c r="B144">
        <v>143</v>
      </c>
      <c r="C144" s="736" t="s">
        <v>1195</v>
      </c>
      <c r="D144" s="736" t="s">
        <v>1156</v>
      </c>
      <c r="E144">
        <v>1.46</v>
      </c>
      <c r="F144">
        <v>1</v>
      </c>
      <c r="G144">
        <v>56.63</v>
      </c>
    </row>
    <row r="145" spans="1:7" x14ac:dyDescent="0.25">
      <c r="A145">
        <v>144</v>
      </c>
      <c r="B145">
        <v>144</v>
      </c>
      <c r="C145" s="736" t="s">
        <v>1215</v>
      </c>
      <c r="D145" s="736" t="s">
        <v>1216</v>
      </c>
      <c r="E145">
        <v>1.9</v>
      </c>
      <c r="F145">
        <v>1.41</v>
      </c>
      <c r="G145">
        <v>56.48</v>
      </c>
    </row>
    <row r="146" spans="1:7" x14ac:dyDescent="0.25">
      <c r="A146">
        <v>145</v>
      </c>
      <c r="B146">
        <v>146</v>
      </c>
      <c r="C146" s="736" t="s">
        <v>1244</v>
      </c>
      <c r="D146" s="736" t="s">
        <v>1116</v>
      </c>
      <c r="E146">
        <v>1.7</v>
      </c>
      <c r="F146">
        <v>1.22</v>
      </c>
      <c r="G146">
        <v>56.43</v>
      </c>
    </row>
    <row r="147" spans="1:7" x14ac:dyDescent="0.25">
      <c r="A147">
        <v>146</v>
      </c>
      <c r="B147">
        <v>147</v>
      </c>
      <c r="C147" s="736" t="s">
        <v>1236</v>
      </c>
      <c r="D147" s="736" t="s">
        <v>1121</v>
      </c>
      <c r="E147">
        <v>1.6</v>
      </c>
      <c r="F147">
        <v>1.1299999999999999</v>
      </c>
      <c r="G147">
        <v>56.43</v>
      </c>
    </row>
    <row r="148" spans="1:7" x14ac:dyDescent="0.25">
      <c r="A148">
        <v>147</v>
      </c>
      <c r="B148">
        <v>148</v>
      </c>
      <c r="C148" s="736" t="s">
        <v>1208</v>
      </c>
      <c r="D148" s="736" t="s">
        <v>1135</v>
      </c>
      <c r="E148">
        <v>1.75</v>
      </c>
      <c r="F148">
        <v>1.29</v>
      </c>
      <c r="G148">
        <v>56.17</v>
      </c>
    </row>
    <row r="149" spans="1:7" x14ac:dyDescent="0.25">
      <c r="A149">
        <v>148</v>
      </c>
      <c r="B149">
        <v>149</v>
      </c>
      <c r="C149" s="736" t="s">
        <v>1290</v>
      </c>
      <c r="D149" s="736" t="s">
        <v>1818</v>
      </c>
      <c r="E149">
        <v>1.52</v>
      </c>
      <c r="F149">
        <v>1.07</v>
      </c>
      <c r="G149">
        <v>56.17</v>
      </c>
    </row>
    <row r="150" spans="1:7" x14ac:dyDescent="0.25">
      <c r="A150">
        <v>149</v>
      </c>
      <c r="B150">
        <v>150</v>
      </c>
      <c r="C150" s="736" t="s">
        <v>1246</v>
      </c>
      <c r="D150" s="736" t="s">
        <v>1123</v>
      </c>
      <c r="E150">
        <v>1.5</v>
      </c>
      <c r="F150">
        <v>1.06</v>
      </c>
      <c r="G150">
        <v>56.06</v>
      </c>
    </row>
    <row r="151" spans="1:7" x14ac:dyDescent="0.25">
      <c r="A151">
        <v>150</v>
      </c>
      <c r="B151">
        <v>151</v>
      </c>
      <c r="C151" s="736" t="s">
        <v>1389</v>
      </c>
      <c r="D151" s="736" t="s">
        <v>1818</v>
      </c>
      <c r="E151">
        <v>1.55</v>
      </c>
      <c r="F151">
        <v>1.1100000000000001</v>
      </c>
      <c r="G151">
        <v>56.01</v>
      </c>
    </row>
    <row r="152" spans="1:7" x14ac:dyDescent="0.25">
      <c r="A152">
        <v>151</v>
      </c>
      <c r="B152">
        <v>138</v>
      </c>
      <c r="C152" s="736" t="s">
        <v>1249</v>
      </c>
      <c r="D152" s="736" t="s">
        <v>1250</v>
      </c>
      <c r="E152">
        <v>1.44</v>
      </c>
      <c r="F152">
        <v>1</v>
      </c>
      <c r="G152">
        <v>55.87</v>
      </c>
    </row>
    <row r="153" spans="1:7" x14ac:dyDescent="0.25">
      <c r="A153">
        <v>152</v>
      </c>
      <c r="B153">
        <v>153</v>
      </c>
      <c r="C153" s="736" t="s">
        <v>1301</v>
      </c>
      <c r="D153" s="736" t="s">
        <v>1818</v>
      </c>
      <c r="E153">
        <v>1.43</v>
      </c>
      <c r="F153">
        <v>1.01</v>
      </c>
      <c r="G153">
        <v>55.62</v>
      </c>
    </row>
    <row r="154" spans="1:7" x14ac:dyDescent="0.25">
      <c r="A154">
        <v>153</v>
      </c>
      <c r="B154">
        <v>161</v>
      </c>
      <c r="C154" s="736" t="s">
        <v>1295</v>
      </c>
      <c r="D154" s="736" t="s">
        <v>1216</v>
      </c>
      <c r="E154">
        <v>1.89</v>
      </c>
      <c r="F154">
        <v>1.45</v>
      </c>
      <c r="G154">
        <v>55.55</v>
      </c>
    </row>
    <row r="155" spans="1:7" x14ac:dyDescent="0.25">
      <c r="A155">
        <v>154</v>
      </c>
      <c r="B155">
        <v>154</v>
      </c>
      <c r="C155" s="736" t="s">
        <v>1421</v>
      </c>
      <c r="D155" s="736" t="s">
        <v>1163</v>
      </c>
      <c r="E155">
        <v>1.38</v>
      </c>
      <c r="F155">
        <v>0.97</v>
      </c>
      <c r="G155">
        <v>55.35</v>
      </c>
    </row>
    <row r="156" spans="1:7" x14ac:dyDescent="0.25">
      <c r="A156">
        <v>155</v>
      </c>
      <c r="B156">
        <v>155</v>
      </c>
      <c r="C156" s="736" t="s">
        <v>1298</v>
      </c>
      <c r="D156" s="736" t="s">
        <v>1123</v>
      </c>
      <c r="E156">
        <v>1.29</v>
      </c>
      <c r="F156">
        <v>0.88</v>
      </c>
      <c r="G156">
        <v>55.34</v>
      </c>
    </row>
    <row r="157" spans="1:7" x14ac:dyDescent="0.25">
      <c r="A157">
        <v>156</v>
      </c>
      <c r="B157">
        <v>156</v>
      </c>
      <c r="C157" s="736" t="s">
        <v>1353</v>
      </c>
      <c r="D157" s="736" t="s">
        <v>1156</v>
      </c>
      <c r="E157">
        <v>1.57</v>
      </c>
      <c r="F157">
        <v>1.1599999999999999</v>
      </c>
      <c r="G157">
        <v>55.24</v>
      </c>
    </row>
    <row r="158" spans="1:7" x14ac:dyDescent="0.25">
      <c r="A158">
        <v>157</v>
      </c>
      <c r="B158">
        <v>157</v>
      </c>
      <c r="C158" s="736" t="s">
        <v>1306</v>
      </c>
      <c r="D158" s="736" t="s">
        <v>1181</v>
      </c>
      <c r="E158">
        <v>1.31</v>
      </c>
      <c r="F158">
        <v>0.91</v>
      </c>
      <c r="G158">
        <v>55.19</v>
      </c>
    </row>
    <row r="159" spans="1:7" x14ac:dyDescent="0.25">
      <c r="A159">
        <v>158</v>
      </c>
      <c r="B159">
        <v>158</v>
      </c>
      <c r="C159" s="736" t="s">
        <v>1302</v>
      </c>
      <c r="D159" s="736" t="s">
        <v>1163</v>
      </c>
      <c r="E159">
        <v>1.46</v>
      </c>
      <c r="F159">
        <v>1.06</v>
      </c>
      <c r="G159">
        <v>55.07</v>
      </c>
    </row>
    <row r="160" spans="1:7" x14ac:dyDescent="0.25">
      <c r="A160">
        <v>159</v>
      </c>
      <c r="B160">
        <v>159</v>
      </c>
      <c r="C160" s="736" t="s">
        <v>1233</v>
      </c>
      <c r="D160" s="736" t="s">
        <v>1166</v>
      </c>
      <c r="E160">
        <v>1.69</v>
      </c>
      <c r="F160">
        <v>1.28</v>
      </c>
      <c r="G160">
        <v>54.96</v>
      </c>
    </row>
    <row r="161" spans="1:7" x14ac:dyDescent="0.25">
      <c r="A161">
        <v>160</v>
      </c>
      <c r="B161">
        <v>145</v>
      </c>
      <c r="C161" s="736" t="s">
        <v>1219</v>
      </c>
      <c r="D161" s="736" t="s">
        <v>1181</v>
      </c>
      <c r="E161">
        <v>1.32</v>
      </c>
      <c r="F161">
        <v>0.93</v>
      </c>
      <c r="G161">
        <v>54.95</v>
      </c>
    </row>
    <row r="162" spans="1:7" x14ac:dyDescent="0.25">
      <c r="A162">
        <v>161</v>
      </c>
      <c r="B162">
        <v>160</v>
      </c>
      <c r="C162" s="736" t="s">
        <v>1470</v>
      </c>
      <c r="D162" s="736" t="s">
        <v>1168</v>
      </c>
      <c r="E162">
        <v>1.67</v>
      </c>
      <c r="F162">
        <v>1.27</v>
      </c>
      <c r="G162">
        <v>54.92</v>
      </c>
    </row>
    <row r="163" spans="1:7" x14ac:dyDescent="0.25">
      <c r="A163">
        <v>162</v>
      </c>
      <c r="B163">
        <v>171</v>
      </c>
      <c r="C163" s="736" t="s">
        <v>1251</v>
      </c>
      <c r="D163" s="736" t="s">
        <v>1181</v>
      </c>
      <c r="E163">
        <v>1.49</v>
      </c>
      <c r="F163">
        <v>1.0900000000000001</v>
      </c>
      <c r="G163">
        <v>54.84</v>
      </c>
    </row>
    <row r="164" spans="1:7" x14ac:dyDescent="0.25">
      <c r="A164">
        <v>163</v>
      </c>
      <c r="B164">
        <v>162</v>
      </c>
      <c r="C164" s="736" t="s">
        <v>1328</v>
      </c>
      <c r="D164" s="736" t="s">
        <v>1818</v>
      </c>
      <c r="E164">
        <v>1.63</v>
      </c>
      <c r="F164">
        <v>1.25</v>
      </c>
      <c r="G164">
        <v>54.33</v>
      </c>
    </row>
    <row r="165" spans="1:7" x14ac:dyDescent="0.25">
      <c r="A165">
        <v>164</v>
      </c>
      <c r="B165">
        <v>163</v>
      </c>
      <c r="C165" s="736" t="s">
        <v>1359</v>
      </c>
      <c r="D165" s="736" t="s">
        <v>1283</v>
      </c>
      <c r="E165">
        <v>1.91</v>
      </c>
      <c r="F165">
        <v>1.52</v>
      </c>
      <c r="G165">
        <v>54.16</v>
      </c>
    </row>
    <row r="166" spans="1:7" x14ac:dyDescent="0.25">
      <c r="A166">
        <v>165</v>
      </c>
      <c r="B166">
        <v>164</v>
      </c>
      <c r="C166" s="736" t="s">
        <v>1226</v>
      </c>
      <c r="D166" s="736" t="s">
        <v>1116</v>
      </c>
      <c r="E166">
        <v>1.82</v>
      </c>
      <c r="F166">
        <v>1.44</v>
      </c>
      <c r="G166">
        <v>54.12</v>
      </c>
    </row>
    <row r="167" spans="1:7" x14ac:dyDescent="0.25">
      <c r="A167">
        <v>166</v>
      </c>
      <c r="B167">
        <v>165</v>
      </c>
      <c r="C167" s="736" t="s">
        <v>1333</v>
      </c>
      <c r="D167" s="736" t="s">
        <v>1133</v>
      </c>
      <c r="E167">
        <v>1.42</v>
      </c>
      <c r="F167">
        <v>1.07</v>
      </c>
      <c r="G167">
        <v>53.8</v>
      </c>
    </row>
    <row r="168" spans="1:7" x14ac:dyDescent="0.25">
      <c r="A168">
        <v>167</v>
      </c>
      <c r="B168">
        <v>166</v>
      </c>
      <c r="C168" s="736" t="s">
        <v>1326</v>
      </c>
      <c r="D168" s="736" t="s">
        <v>1206</v>
      </c>
      <c r="E168">
        <v>1.27</v>
      </c>
      <c r="F168">
        <v>0.93</v>
      </c>
      <c r="G168">
        <v>53.67</v>
      </c>
    </row>
    <row r="169" spans="1:7" x14ac:dyDescent="0.25">
      <c r="A169">
        <v>168</v>
      </c>
      <c r="B169">
        <v>175</v>
      </c>
      <c r="C169" s="736" t="s">
        <v>1300</v>
      </c>
      <c r="D169" s="736" t="s">
        <v>1181</v>
      </c>
      <c r="E169">
        <v>1.36</v>
      </c>
      <c r="F169">
        <v>1.03</v>
      </c>
      <c r="G169">
        <v>53.5</v>
      </c>
    </row>
    <row r="170" spans="1:7" x14ac:dyDescent="0.25">
      <c r="A170">
        <v>169</v>
      </c>
      <c r="B170">
        <v>167</v>
      </c>
      <c r="C170" s="736" t="s">
        <v>1307</v>
      </c>
      <c r="D170" s="736" t="s">
        <v>1238</v>
      </c>
      <c r="E170">
        <v>1.62</v>
      </c>
      <c r="F170">
        <v>1.28</v>
      </c>
      <c r="G170">
        <v>53.5</v>
      </c>
    </row>
    <row r="171" spans="1:7" x14ac:dyDescent="0.25">
      <c r="A171">
        <v>170</v>
      </c>
      <c r="B171">
        <v>168</v>
      </c>
      <c r="C171" s="736" t="s">
        <v>1318</v>
      </c>
      <c r="D171" s="736" t="s">
        <v>1156</v>
      </c>
      <c r="E171">
        <v>1.1499999999999999</v>
      </c>
      <c r="F171">
        <v>0.82</v>
      </c>
      <c r="G171">
        <v>53.47</v>
      </c>
    </row>
    <row r="172" spans="1:7" x14ac:dyDescent="0.25">
      <c r="A172">
        <v>171</v>
      </c>
      <c r="B172">
        <v>169</v>
      </c>
      <c r="C172" s="736" t="s">
        <v>1288</v>
      </c>
      <c r="D172" s="736" t="s">
        <v>1166</v>
      </c>
      <c r="E172">
        <v>1.54</v>
      </c>
      <c r="F172">
        <v>1.21</v>
      </c>
      <c r="G172">
        <v>53.28</v>
      </c>
    </row>
    <row r="173" spans="1:7" x14ac:dyDescent="0.25">
      <c r="A173">
        <v>172</v>
      </c>
      <c r="B173">
        <v>170</v>
      </c>
      <c r="C173" s="736" t="s">
        <v>1317</v>
      </c>
      <c r="D173" s="736" t="s">
        <v>1121</v>
      </c>
      <c r="E173">
        <v>1.48</v>
      </c>
      <c r="F173">
        <v>1.1499999999999999</v>
      </c>
      <c r="G173">
        <v>53.16</v>
      </c>
    </row>
    <row r="174" spans="1:7" x14ac:dyDescent="0.25">
      <c r="A174">
        <v>173</v>
      </c>
      <c r="B174">
        <v>172</v>
      </c>
      <c r="C174" s="736" t="s">
        <v>1309</v>
      </c>
      <c r="D174" s="736" t="s">
        <v>1168</v>
      </c>
      <c r="E174">
        <v>1.3</v>
      </c>
      <c r="F174">
        <v>0.99</v>
      </c>
      <c r="G174">
        <v>53.11</v>
      </c>
    </row>
    <row r="175" spans="1:7" x14ac:dyDescent="0.25">
      <c r="A175">
        <v>174</v>
      </c>
      <c r="B175">
        <v>173</v>
      </c>
      <c r="C175" s="736" t="s">
        <v>1370</v>
      </c>
      <c r="D175" s="736" t="s">
        <v>1166</v>
      </c>
      <c r="E175">
        <v>1.49</v>
      </c>
      <c r="F175">
        <v>1.18</v>
      </c>
      <c r="G175">
        <v>52.86</v>
      </c>
    </row>
    <row r="176" spans="1:7" x14ac:dyDescent="0.25">
      <c r="A176">
        <v>175</v>
      </c>
      <c r="B176">
        <v>174</v>
      </c>
      <c r="C176" s="736" t="s">
        <v>1496</v>
      </c>
      <c r="D176" s="736" t="s">
        <v>1135</v>
      </c>
      <c r="E176">
        <v>1.9</v>
      </c>
      <c r="F176">
        <v>1.58</v>
      </c>
      <c r="G176">
        <v>52.85</v>
      </c>
    </row>
    <row r="177" spans="1:7" x14ac:dyDescent="0.25">
      <c r="A177">
        <v>176</v>
      </c>
      <c r="B177">
        <v>176</v>
      </c>
      <c r="C177" s="736" t="s">
        <v>1254</v>
      </c>
      <c r="D177" s="736" t="s">
        <v>1123</v>
      </c>
      <c r="E177">
        <v>1.37</v>
      </c>
      <c r="F177">
        <v>1.07</v>
      </c>
      <c r="G177">
        <v>52.71</v>
      </c>
    </row>
    <row r="178" spans="1:7" x14ac:dyDescent="0.25">
      <c r="A178">
        <v>177</v>
      </c>
      <c r="B178">
        <v>178</v>
      </c>
      <c r="C178" s="736" t="s">
        <v>1237</v>
      </c>
      <c r="D178" s="736" t="s">
        <v>1238</v>
      </c>
      <c r="E178">
        <v>1.5</v>
      </c>
      <c r="F178">
        <v>1.2</v>
      </c>
      <c r="G178">
        <v>52.65</v>
      </c>
    </row>
    <row r="179" spans="1:7" x14ac:dyDescent="0.25">
      <c r="A179">
        <v>178</v>
      </c>
      <c r="B179">
        <v>179</v>
      </c>
      <c r="C179" s="736" t="s">
        <v>1319</v>
      </c>
      <c r="D179" s="736" t="s">
        <v>1238</v>
      </c>
      <c r="E179">
        <v>1.42</v>
      </c>
      <c r="F179">
        <v>1.1299999999999999</v>
      </c>
      <c r="G179">
        <v>52.64</v>
      </c>
    </row>
    <row r="180" spans="1:7" x14ac:dyDescent="0.25">
      <c r="A180">
        <v>179</v>
      </c>
      <c r="B180">
        <v>177</v>
      </c>
      <c r="C180" s="736" t="s">
        <v>1352</v>
      </c>
      <c r="D180" s="736" t="s">
        <v>1193</v>
      </c>
      <c r="E180">
        <v>1.58</v>
      </c>
      <c r="F180">
        <v>1.28</v>
      </c>
      <c r="G180">
        <v>52.55</v>
      </c>
    </row>
    <row r="181" spans="1:7" x14ac:dyDescent="0.25">
      <c r="A181">
        <v>180</v>
      </c>
      <c r="B181">
        <v>180</v>
      </c>
      <c r="C181" s="736" t="s">
        <v>1570</v>
      </c>
      <c r="D181" s="736" t="s">
        <v>1166</v>
      </c>
      <c r="E181">
        <v>1.38</v>
      </c>
      <c r="F181">
        <v>1.0900000000000001</v>
      </c>
      <c r="G181">
        <v>52.46</v>
      </c>
    </row>
    <row r="182" spans="1:7" x14ac:dyDescent="0.25">
      <c r="A182">
        <v>181</v>
      </c>
      <c r="B182">
        <v>181</v>
      </c>
      <c r="C182" s="736" t="s">
        <v>1520</v>
      </c>
      <c r="D182" s="736" t="s">
        <v>1158</v>
      </c>
      <c r="E182">
        <v>1.61</v>
      </c>
      <c r="F182">
        <v>1.32</v>
      </c>
      <c r="G182">
        <v>52.43</v>
      </c>
    </row>
    <row r="183" spans="1:7" x14ac:dyDescent="0.25">
      <c r="A183">
        <v>182</v>
      </c>
      <c r="B183">
        <v>182</v>
      </c>
      <c r="C183" s="736" t="s">
        <v>1314</v>
      </c>
      <c r="D183" s="736" t="s">
        <v>1238</v>
      </c>
      <c r="E183">
        <v>1.48</v>
      </c>
      <c r="F183">
        <v>1.19</v>
      </c>
      <c r="G183">
        <v>52.36</v>
      </c>
    </row>
    <row r="184" spans="1:7" x14ac:dyDescent="0.25">
      <c r="A184">
        <v>183</v>
      </c>
      <c r="B184">
        <v>183</v>
      </c>
      <c r="C184" s="736" t="s">
        <v>1285</v>
      </c>
      <c r="D184" s="736" t="s">
        <v>1156</v>
      </c>
      <c r="E184">
        <v>1.01</v>
      </c>
      <c r="F184">
        <v>0.75</v>
      </c>
      <c r="G184">
        <v>51.88</v>
      </c>
    </row>
    <row r="185" spans="1:7" x14ac:dyDescent="0.25">
      <c r="A185">
        <v>184</v>
      </c>
      <c r="B185">
        <v>184</v>
      </c>
      <c r="C185" s="736" t="s">
        <v>1240</v>
      </c>
      <c r="D185" s="736" t="s">
        <v>1116</v>
      </c>
      <c r="E185">
        <v>1.48</v>
      </c>
      <c r="F185">
        <v>1.21</v>
      </c>
      <c r="G185">
        <v>51.84</v>
      </c>
    </row>
    <row r="186" spans="1:7" x14ac:dyDescent="0.25">
      <c r="A186">
        <v>185</v>
      </c>
      <c r="B186">
        <v>185</v>
      </c>
      <c r="C186" s="736" t="s">
        <v>17</v>
      </c>
      <c r="D186" s="736" t="s">
        <v>1118</v>
      </c>
      <c r="E186">
        <v>1.39</v>
      </c>
      <c r="F186">
        <v>1.1299999999999999</v>
      </c>
      <c r="G186">
        <v>51.81</v>
      </c>
    </row>
    <row r="187" spans="1:7" x14ac:dyDescent="0.25">
      <c r="A187">
        <v>186</v>
      </c>
      <c r="B187">
        <v>186</v>
      </c>
      <c r="C187" s="736" t="s">
        <v>1292</v>
      </c>
      <c r="D187" s="736" t="s">
        <v>1156</v>
      </c>
      <c r="E187">
        <v>1.2</v>
      </c>
      <c r="F187">
        <v>0.94</v>
      </c>
      <c r="G187">
        <v>51.76</v>
      </c>
    </row>
    <row r="188" spans="1:7" x14ac:dyDescent="0.25">
      <c r="A188">
        <v>187</v>
      </c>
      <c r="B188">
        <v>187</v>
      </c>
      <c r="C188" s="736" t="s">
        <v>1277</v>
      </c>
      <c r="D188" s="736" t="s">
        <v>1121</v>
      </c>
      <c r="E188">
        <v>1.5</v>
      </c>
      <c r="F188">
        <v>1.24</v>
      </c>
      <c r="G188">
        <v>51.62</v>
      </c>
    </row>
    <row r="189" spans="1:7" x14ac:dyDescent="0.25">
      <c r="A189">
        <v>188</v>
      </c>
      <c r="B189">
        <v>188</v>
      </c>
      <c r="C189" s="736" t="s">
        <v>1339</v>
      </c>
      <c r="D189" s="736" t="s">
        <v>1166</v>
      </c>
      <c r="E189">
        <v>1.51</v>
      </c>
      <c r="F189">
        <v>1.25</v>
      </c>
      <c r="G189">
        <v>51.61</v>
      </c>
    </row>
    <row r="190" spans="1:7" x14ac:dyDescent="0.25">
      <c r="A190">
        <v>189</v>
      </c>
      <c r="B190">
        <v>190</v>
      </c>
      <c r="C190" s="736" t="s">
        <v>1218</v>
      </c>
      <c r="D190" s="736" t="s">
        <v>1166</v>
      </c>
      <c r="E190">
        <v>1.37</v>
      </c>
      <c r="F190">
        <v>1.1299999999999999</v>
      </c>
      <c r="G190">
        <v>51.35</v>
      </c>
    </row>
    <row r="191" spans="1:7" x14ac:dyDescent="0.25">
      <c r="A191">
        <v>190</v>
      </c>
      <c r="B191">
        <v>189</v>
      </c>
      <c r="C191" s="736" t="s">
        <v>1351</v>
      </c>
      <c r="D191" s="736" t="s">
        <v>1193</v>
      </c>
      <c r="E191">
        <v>1.5</v>
      </c>
      <c r="F191">
        <v>1.26</v>
      </c>
      <c r="G191">
        <v>51.23</v>
      </c>
    </row>
    <row r="192" spans="1:7" x14ac:dyDescent="0.25">
      <c r="A192">
        <v>191</v>
      </c>
      <c r="B192">
        <v>204</v>
      </c>
      <c r="C192" s="736" t="s">
        <v>1263</v>
      </c>
      <c r="D192" s="736" t="s">
        <v>1181</v>
      </c>
      <c r="E192">
        <v>1.39</v>
      </c>
      <c r="F192">
        <v>1.1499999999999999</v>
      </c>
      <c r="G192">
        <v>51.21</v>
      </c>
    </row>
    <row r="193" spans="1:7" x14ac:dyDescent="0.25">
      <c r="A193">
        <v>192</v>
      </c>
      <c r="B193">
        <v>191</v>
      </c>
      <c r="C193" s="736" t="s">
        <v>1270</v>
      </c>
      <c r="D193" s="736" t="s">
        <v>1123</v>
      </c>
      <c r="E193">
        <v>1.4</v>
      </c>
      <c r="F193">
        <v>1.1599999999999999</v>
      </c>
      <c r="G193">
        <v>51.15</v>
      </c>
    </row>
    <row r="194" spans="1:7" x14ac:dyDescent="0.25">
      <c r="A194">
        <v>193</v>
      </c>
      <c r="B194">
        <v>192</v>
      </c>
      <c r="C194" s="736" t="s">
        <v>1311</v>
      </c>
      <c r="D194" s="736" t="s">
        <v>1312</v>
      </c>
      <c r="E194">
        <v>1.73</v>
      </c>
      <c r="F194">
        <v>1.51</v>
      </c>
      <c r="G194">
        <v>50.84</v>
      </c>
    </row>
    <row r="195" spans="1:7" x14ac:dyDescent="0.25">
      <c r="A195">
        <v>194</v>
      </c>
      <c r="B195">
        <v>193</v>
      </c>
      <c r="C195" s="736" t="s">
        <v>1275</v>
      </c>
      <c r="D195" s="736" t="s">
        <v>1206</v>
      </c>
      <c r="E195">
        <v>1.34</v>
      </c>
      <c r="F195">
        <v>1.1200000000000001</v>
      </c>
      <c r="G195">
        <v>50.71</v>
      </c>
    </row>
    <row r="196" spans="1:7" x14ac:dyDescent="0.25">
      <c r="A196">
        <v>195</v>
      </c>
      <c r="B196">
        <v>194</v>
      </c>
      <c r="C196" s="736" t="s">
        <v>1308</v>
      </c>
      <c r="D196" s="736" t="s">
        <v>1818</v>
      </c>
      <c r="E196">
        <v>1.53</v>
      </c>
      <c r="F196">
        <v>1.31</v>
      </c>
      <c r="G196">
        <v>50.69</v>
      </c>
    </row>
    <row r="197" spans="1:7" x14ac:dyDescent="0.25">
      <c r="A197">
        <v>196</v>
      </c>
      <c r="B197">
        <v>195</v>
      </c>
      <c r="C197" s="736" t="s">
        <v>1354</v>
      </c>
      <c r="D197" s="736" t="s">
        <v>1139</v>
      </c>
      <c r="E197">
        <v>1.64</v>
      </c>
      <c r="F197">
        <v>1.42</v>
      </c>
      <c r="G197">
        <v>50.69</v>
      </c>
    </row>
    <row r="198" spans="1:7" x14ac:dyDescent="0.25">
      <c r="A198">
        <v>197</v>
      </c>
      <c r="B198">
        <v>210</v>
      </c>
      <c r="C198" s="736" t="s">
        <v>1256</v>
      </c>
      <c r="D198" s="736" t="s">
        <v>1257</v>
      </c>
      <c r="E198">
        <v>1.28</v>
      </c>
      <c r="F198">
        <v>1.06</v>
      </c>
      <c r="G198">
        <v>50.66</v>
      </c>
    </row>
    <row r="199" spans="1:7" x14ac:dyDescent="0.25">
      <c r="A199">
        <v>198</v>
      </c>
      <c r="B199">
        <v>196</v>
      </c>
      <c r="C199" s="736" t="s">
        <v>1297</v>
      </c>
      <c r="D199" s="736" t="s">
        <v>1818</v>
      </c>
      <c r="E199">
        <v>1.44</v>
      </c>
      <c r="F199">
        <v>1.22</v>
      </c>
      <c r="G199">
        <v>50.59</v>
      </c>
    </row>
    <row r="200" spans="1:7" x14ac:dyDescent="0.25">
      <c r="A200">
        <v>199</v>
      </c>
      <c r="B200">
        <v>197</v>
      </c>
      <c r="C200" s="736" t="s">
        <v>1337</v>
      </c>
      <c r="D200" s="736" t="s">
        <v>1206</v>
      </c>
      <c r="E200">
        <v>1.25</v>
      </c>
      <c r="F200">
        <v>1.03</v>
      </c>
      <c r="G200">
        <v>50.57</v>
      </c>
    </row>
    <row r="201" spans="1:7" x14ac:dyDescent="0.25">
      <c r="A201">
        <v>200</v>
      </c>
      <c r="B201">
        <v>198</v>
      </c>
      <c r="C201" s="736" t="s">
        <v>1228</v>
      </c>
      <c r="D201" s="736" t="s">
        <v>1116</v>
      </c>
      <c r="E201">
        <v>1.56</v>
      </c>
      <c r="F201">
        <v>1.35</v>
      </c>
      <c r="G201">
        <v>50.54</v>
      </c>
    </row>
    <row r="202" spans="1:7" x14ac:dyDescent="0.25">
      <c r="A202">
        <v>201</v>
      </c>
      <c r="B202">
        <v>199</v>
      </c>
      <c r="C202" s="736" t="s">
        <v>1340</v>
      </c>
      <c r="D202" s="736" t="s">
        <v>1163</v>
      </c>
      <c r="E202">
        <v>1.51</v>
      </c>
      <c r="F202">
        <v>1.3</v>
      </c>
      <c r="G202">
        <v>50.51</v>
      </c>
    </row>
    <row r="203" spans="1:7" x14ac:dyDescent="0.25">
      <c r="A203">
        <v>202</v>
      </c>
      <c r="B203">
        <v>202</v>
      </c>
      <c r="C203" s="736" t="s">
        <v>1430</v>
      </c>
      <c r="D203" s="736" t="s">
        <v>1135</v>
      </c>
      <c r="E203">
        <v>1.7</v>
      </c>
      <c r="F203">
        <v>1.52</v>
      </c>
      <c r="G203">
        <v>49.9</v>
      </c>
    </row>
    <row r="204" spans="1:7" x14ac:dyDescent="0.25">
      <c r="A204">
        <v>203</v>
      </c>
      <c r="B204">
        <v>200</v>
      </c>
      <c r="C204" s="736" t="s">
        <v>1272</v>
      </c>
      <c r="D204" s="736" t="s">
        <v>1273</v>
      </c>
      <c r="E204">
        <v>1.36</v>
      </c>
      <c r="F204">
        <v>1.18</v>
      </c>
      <c r="G204">
        <v>49.69</v>
      </c>
    </row>
    <row r="205" spans="1:7" x14ac:dyDescent="0.25">
      <c r="A205">
        <v>204</v>
      </c>
      <c r="B205">
        <v>203</v>
      </c>
      <c r="C205" s="736" t="s">
        <v>1313</v>
      </c>
      <c r="D205" s="736" t="s">
        <v>1158</v>
      </c>
      <c r="E205">
        <v>1.17</v>
      </c>
      <c r="F205">
        <v>0.99</v>
      </c>
      <c r="G205">
        <v>49.67</v>
      </c>
    </row>
    <row r="206" spans="1:7" x14ac:dyDescent="0.25">
      <c r="A206">
        <v>205</v>
      </c>
      <c r="B206">
        <v>205</v>
      </c>
      <c r="C206" s="736" t="s">
        <v>1253</v>
      </c>
      <c r="D206" s="736" t="s">
        <v>1238</v>
      </c>
      <c r="E206">
        <v>1.3</v>
      </c>
      <c r="F206">
        <v>1.1299999999999999</v>
      </c>
      <c r="G206">
        <v>49.56</v>
      </c>
    </row>
    <row r="207" spans="1:7" x14ac:dyDescent="0.25">
      <c r="A207">
        <v>206</v>
      </c>
      <c r="B207">
        <v>207</v>
      </c>
      <c r="C207" s="736" t="s">
        <v>1239</v>
      </c>
      <c r="D207" s="736" t="s">
        <v>1238</v>
      </c>
      <c r="E207">
        <v>1.1399999999999999</v>
      </c>
      <c r="F207">
        <v>0.97</v>
      </c>
      <c r="G207">
        <v>49.24</v>
      </c>
    </row>
    <row r="208" spans="1:7" x14ac:dyDescent="0.25">
      <c r="A208">
        <v>207</v>
      </c>
      <c r="B208">
        <v>208</v>
      </c>
      <c r="C208" s="736" t="s">
        <v>1575</v>
      </c>
      <c r="D208" s="736" t="s">
        <v>1324</v>
      </c>
      <c r="E208">
        <v>1.49</v>
      </c>
      <c r="F208">
        <v>1.34</v>
      </c>
      <c r="G208">
        <v>49.13</v>
      </c>
    </row>
    <row r="209" spans="1:7" x14ac:dyDescent="0.25">
      <c r="A209">
        <v>208</v>
      </c>
      <c r="B209">
        <v>209</v>
      </c>
      <c r="C209" s="736" t="s">
        <v>1289</v>
      </c>
      <c r="D209" s="736" t="s">
        <v>1121</v>
      </c>
      <c r="E209">
        <v>1.31</v>
      </c>
      <c r="F209">
        <v>1.1599999999999999</v>
      </c>
      <c r="G209">
        <v>49.11</v>
      </c>
    </row>
    <row r="210" spans="1:7" x14ac:dyDescent="0.25">
      <c r="A210">
        <v>209</v>
      </c>
      <c r="B210">
        <v>211</v>
      </c>
      <c r="C210" s="736" t="s">
        <v>1357</v>
      </c>
      <c r="D210" s="736" t="s">
        <v>1238</v>
      </c>
      <c r="E210">
        <v>1.28</v>
      </c>
      <c r="F210">
        <v>1.1200000000000001</v>
      </c>
      <c r="G210">
        <v>49.07</v>
      </c>
    </row>
    <row r="211" spans="1:7" x14ac:dyDescent="0.25">
      <c r="A211">
        <v>210</v>
      </c>
      <c r="B211">
        <v>212</v>
      </c>
      <c r="C211" s="736" t="s">
        <v>1379</v>
      </c>
      <c r="D211" s="736" t="s">
        <v>1163</v>
      </c>
      <c r="E211">
        <v>1.37</v>
      </c>
      <c r="F211">
        <v>1.22</v>
      </c>
      <c r="G211">
        <v>49.03</v>
      </c>
    </row>
    <row r="212" spans="1:7" x14ac:dyDescent="0.25">
      <c r="A212">
        <v>211</v>
      </c>
      <c r="B212">
        <v>213</v>
      </c>
      <c r="C212" s="736" t="s">
        <v>1365</v>
      </c>
      <c r="D212" s="736" t="s">
        <v>1818</v>
      </c>
      <c r="E212">
        <v>1.38</v>
      </c>
      <c r="F212">
        <v>1.23</v>
      </c>
      <c r="G212">
        <v>48.99</v>
      </c>
    </row>
    <row r="213" spans="1:7" x14ac:dyDescent="0.25">
      <c r="A213">
        <v>212</v>
      </c>
      <c r="B213">
        <v>214</v>
      </c>
      <c r="C213" s="736" t="s">
        <v>1419</v>
      </c>
      <c r="D213" s="736" t="s">
        <v>1238</v>
      </c>
      <c r="E213">
        <v>1.42</v>
      </c>
      <c r="F213">
        <v>1.29</v>
      </c>
      <c r="G213">
        <v>48.73</v>
      </c>
    </row>
    <row r="214" spans="1:7" x14ac:dyDescent="0.25">
      <c r="A214">
        <v>213</v>
      </c>
      <c r="B214">
        <v>206</v>
      </c>
      <c r="C214" s="736" t="s">
        <v>1377</v>
      </c>
      <c r="D214" s="736" t="s">
        <v>1250</v>
      </c>
      <c r="E214">
        <v>1.37</v>
      </c>
      <c r="F214">
        <v>1.24</v>
      </c>
      <c r="G214">
        <v>48.66</v>
      </c>
    </row>
    <row r="215" spans="1:7" x14ac:dyDescent="0.25">
      <c r="A215">
        <v>214</v>
      </c>
      <c r="B215">
        <v>215</v>
      </c>
      <c r="C215" s="736" t="s">
        <v>1478</v>
      </c>
      <c r="D215" s="736" t="s">
        <v>1133</v>
      </c>
      <c r="E215">
        <v>1.27</v>
      </c>
      <c r="F215">
        <v>1.1299999999999999</v>
      </c>
      <c r="G215">
        <v>48.65</v>
      </c>
    </row>
    <row r="216" spans="1:7" x14ac:dyDescent="0.25">
      <c r="A216">
        <v>215</v>
      </c>
      <c r="B216">
        <v>216</v>
      </c>
      <c r="C216" s="736" t="s">
        <v>1346</v>
      </c>
      <c r="D216" s="736" t="s">
        <v>1206</v>
      </c>
      <c r="E216">
        <v>1.2</v>
      </c>
      <c r="F216">
        <v>1.07</v>
      </c>
      <c r="G216">
        <v>48.51</v>
      </c>
    </row>
    <row r="217" spans="1:7" x14ac:dyDescent="0.25">
      <c r="A217">
        <v>216</v>
      </c>
      <c r="B217">
        <v>217</v>
      </c>
      <c r="C217" s="736" t="s">
        <v>1368</v>
      </c>
      <c r="D217" s="736" t="s">
        <v>1238</v>
      </c>
      <c r="E217">
        <v>1.34</v>
      </c>
      <c r="F217">
        <v>1.22</v>
      </c>
      <c r="G217">
        <v>48.41</v>
      </c>
    </row>
    <row r="218" spans="1:7" x14ac:dyDescent="0.25">
      <c r="A218">
        <v>217</v>
      </c>
      <c r="B218">
        <v>233</v>
      </c>
      <c r="C218" s="736" t="s">
        <v>1287</v>
      </c>
      <c r="D218" s="736" t="s">
        <v>1150</v>
      </c>
      <c r="E218">
        <v>1.52</v>
      </c>
      <c r="F218">
        <v>1.41</v>
      </c>
      <c r="G218">
        <v>48.38</v>
      </c>
    </row>
    <row r="219" spans="1:7" x14ac:dyDescent="0.25">
      <c r="A219">
        <v>218</v>
      </c>
      <c r="B219">
        <v>218</v>
      </c>
      <c r="C219" s="736" t="s">
        <v>1366</v>
      </c>
      <c r="D219" s="736" t="s">
        <v>1133</v>
      </c>
      <c r="E219">
        <v>1.44</v>
      </c>
      <c r="F219">
        <v>1.33</v>
      </c>
      <c r="G219">
        <v>48.29</v>
      </c>
    </row>
    <row r="220" spans="1:7" x14ac:dyDescent="0.25">
      <c r="A220">
        <v>219</v>
      </c>
      <c r="B220">
        <v>219</v>
      </c>
      <c r="C220" s="736" t="s">
        <v>1446</v>
      </c>
      <c r="D220" s="736" t="s">
        <v>1139</v>
      </c>
      <c r="E220">
        <v>1.35</v>
      </c>
      <c r="F220">
        <v>1.25</v>
      </c>
      <c r="G220">
        <v>48.08</v>
      </c>
    </row>
    <row r="221" spans="1:7" x14ac:dyDescent="0.25">
      <c r="A221">
        <v>220</v>
      </c>
      <c r="B221">
        <v>201</v>
      </c>
      <c r="C221" s="736" t="s">
        <v>1315</v>
      </c>
      <c r="D221" s="736" t="s">
        <v>1181</v>
      </c>
      <c r="E221">
        <v>1.34</v>
      </c>
      <c r="F221">
        <v>1.25</v>
      </c>
      <c r="G221">
        <v>47.66</v>
      </c>
    </row>
    <row r="222" spans="1:7" x14ac:dyDescent="0.25">
      <c r="A222">
        <v>221</v>
      </c>
      <c r="B222">
        <v>221</v>
      </c>
      <c r="C222" s="736" t="s">
        <v>1330</v>
      </c>
      <c r="D222" s="736" t="s">
        <v>1238</v>
      </c>
      <c r="E222">
        <v>1.32</v>
      </c>
      <c r="F222">
        <v>1.23</v>
      </c>
      <c r="G222">
        <v>47.64</v>
      </c>
    </row>
    <row r="223" spans="1:7" x14ac:dyDescent="0.25">
      <c r="A223">
        <v>222</v>
      </c>
      <c r="B223">
        <v>222</v>
      </c>
      <c r="C223" s="736" t="s">
        <v>1387</v>
      </c>
      <c r="D223" s="736" t="s">
        <v>1156</v>
      </c>
      <c r="E223">
        <v>1.08</v>
      </c>
      <c r="F223">
        <v>0.98</v>
      </c>
      <c r="G223">
        <v>47.62</v>
      </c>
    </row>
    <row r="224" spans="1:7" x14ac:dyDescent="0.25">
      <c r="A224">
        <v>223</v>
      </c>
      <c r="B224">
        <v>223</v>
      </c>
      <c r="C224" s="736" t="s">
        <v>1394</v>
      </c>
      <c r="D224" s="736" t="s">
        <v>1150</v>
      </c>
      <c r="E224">
        <v>1.65</v>
      </c>
      <c r="F224">
        <v>1.58</v>
      </c>
      <c r="G224">
        <v>47.57</v>
      </c>
    </row>
    <row r="225" spans="1:7" x14ac:dyDescent="0.25">
      <c r="A225">
        <v>224</v>
      </c>
      <c r="B225">
        <v>224</v>
      </c>
      <c r="C225" s="736" t="s">
        <v>1360</v>
      </c>
      <c r="D225" s="736" t="s">
        <v>1158</v>
      </c>
      <c r="E225">
        <v>1.27</v>
      </c>
      <c r="F225">
        <v>1.19</v>
      </c>
      <c r="G225">
        <v>47.25</v>
      </c>
    </row>
    <row r="226" spans="1:7" x14ac:dyDescent="0.25">
      <c r="A226">
        <v>225</v>
      </c>
      <c r="B226">
        <v>225</v>
      </c>
      <c r="C226" s="736" t="s">
        <v>1452</v>
      </c>
      <c r="D226" s="736" t="s">
        <v>1158</v>
      </c>
      <c r="E226">
        <v>1.65</v>
      </c>
      <c r="F226">
        <v>1.6</v>
      </c>
      <c r="G226">
        <v>47.22</v>
      </c>
    </row>
    <row r="227" spans="1:7" x14ac:dyDescent="0.25">
      <c r="A227">
        <v>226</v>
      </c>
      <c r="B227">
        <v>227</v>
      </c>
      <c r="C227" s="736" t="s">
        <v>1396</v>
      </c>
      <c r="D227" s="736" t="s">
        <v>1133</v>
      </c>
      <c r="E227">
        <v>1.43</v>
      </c>
      <c r="F227">
        <v>1.37</v>
      </c>
      <c r="G227">
        <v>47.14</v>
      </c>
    </row>
    <row r="228" spans="1:7" x14ac:dyDescent="0.25">
      <c r="A228">
        <v>227</v>
      </c>
      <c r="B228">
        <v>229</v>
      </c>
      <c r="C228" s="736" t="s">
        <v>1367</v>
      </c>
      <c r="D228" s="736" t="s">
        <v>1238</v>
      </c>
      <c r="E228">
        <v>1.27</v>
      </c>
      <c r="F228">
        <v>1.21</v>
      </c>
      <c r="G228">
        <v>47.08</v>
      </c>
    </row>
    <row r="229" spans="1:7" x14ac:dyDescent="0.25">
      <c r="A229">
        <v>228</v>
      </c>
      <c r="B229">
        <v>262</v>
      </c>
      <c r="C229" s="736" t="s">
        <v>1494</v>
      </c>
      <c r="D229" s="736" t="s">
        <v>1250</v>
      </c>
      <c r="E229">
        <v>1.1399999999999999</v>
      </c>
      <c r="F229">
        <v>1.07</v>
      </c>
      <c r="G229">
        <v>46.9</v>
      </c>
    </row>
    <row r="230" spans="1:7" x14ac:dyDescent="0.25">
      <c r="A230">
        <v>229</v>
      </c>
      <c r="B230">
        <v>232</v>
      </c>
      <c r="C230" s="736" t="s">
        <v>1345</v>
      </c>
      <c r="D230" s="736" t="s">
        <v>1166</v>
      </c>
      <c r="E230">
        <v>1.31</v>
      </c>
      <c r="F230">
        <v>1.25</v>
      </c>
      <c r="G230">
        <v>46.88</v>
      </c>
    </row>
    <row r="231" spans="1:7" x14ac:dyDescent="0.25">
      <c r="A231">
        <v>230</v>
      </c>
      <c r="B231">
        <v>236</v>
      </c>
      <c r="C231" s="736" t="s">
        <v>1344</v>
      </c>
      <c r="D231" s="736" t="s">
        <v>1273</v>
      </c>
      <c r="E231">
        <v>1.44</v>
      </c>
      <c r="F231">
        <v>1.39</v>
      </c>
      <c r="G231">
        <v>46.79</v>
      </c>
    </row>
    <row r="232" spans="1:7" x14ac:dyDescent="0.25">
      <c r="A232">
        <v>231</v>
      </c>
      <c r="B232">
        <v>234</v>
      </c>
      <c r="C232" s="736" t="s">
        <v>1447</v>
      </c>
      <c r="D232" s="736" t="s">
        <v>1206</v>
      </c>
      <c r="E232">
        <v>1.23</v>
      </c>
      <c r="F232">
        <v>1.17</v>
      </c>
      <c r="G232">
        <v>46.71</v>
      </c>
    </row>
    <row r="233" spans="1:7" x14ac:dyDescent="0.25">
      <c r="A233">
        <v>232</v>
      </c>
      <c r="B233">
        <v>226</v>
      </c>
      <c r="C233" s="736" t="s">
        <v>1303</v>
      </c>
      <c r="D233" s="736" t="s">
        <v>1257</v>
      </c>
      <c r="E233">
        <v>1.28</v>
      </c>
      <c r="F233">
        <v>1.23</v>
      </c>
      <c r="G233">
        <v>46.7</v>
      </c>
    </row>
    <row r="234" spans="1:7" x14ac:dyDescent="0.25">
      <c r="A234">
        <v>233</v>
      </c>
      <c r="B234">
        <v>235</v>
      </c>
      <c r="C234" s="736" t="s">
        <v>1274</v>
      </c>
      <c r="D234" s="736" t="s">
        <v>1123</v>
      </c>
      <c r="E234">
        <v>1.1399999999999999</v>
      </c>
      <c r="F234">
        <v>1.08</v>
      </c>
      <c r="G234">
        <v>46.59</v>
      </c>
    </row>
    <row r="235" spans="1:7" x14ac:dyDescent="0.25">
      <c r="A235">
        <v>234</v>
      </c>
      <c r="B235">
        <v>231</v>
      </c>
      <c r="C235" s="736" t="s">
        <v>1582</v>
      </c>
      <c r="D235" s="736" t="s">
        <v>1343</v>
      </c>
      <c r="E235">
        <v>1.17</v>
      </c>
      <c r="F235">
        <v>1.1200000000000001</v>
      </c>
      <c r="G235">
        <v>46.52</v>
      </c>
    </row>
    <row r="236" spans="1:7" x14ac:dyDescent="0.25">
      <c r="A236">
        <v>235</v>
      </c>
      <c r="B236">
        <v>237</v>
      </c>
      <c r="C236" s="736" t="s">
        <v>1321</v>
      </c>
      <c r="D236" s="736" t="s">
        <v>1818</v>
      </c>
      <c r="E236">
        <v>1.3</v>
      </c>
      <c r="F236">
        <v>1.27</v>
      </c>
      <c r="G236">
        <v>46.49</v>
      </c>
    </row>
    <row r="237" spans="1:7" x14ac:dyDescent="0.25">
      <c r="A237">
        <v>236</v>
      </c>
      <c r="B237">
        <v>238</v>
      </c>
      <c r="C237" s="736" t="s">
        <v>1364</v>
      </c>
      <c r="D237" s="736" t="s">
        <v>1163</v>
      </c>
      <c r="E237">
        <v>1.26</v>
      </c>
      <c r="F237">
        <v>1.22</v>
      </c>
      <c r="G237">
        <v>46.48</v>
      </c>
    </row>
    <row r="238" spans="1:7" x14ac:dyDescent="0.25">
      <c r="A238">
        <v>237</v>
      </c>
      <c r="B238">
        <v>239</v>
      </c>
      <c r="C238" s="736" t="s">
        <v>1316</v>
      </c>
      <c r="D238" s="736" t="s">
        <v>1163</v>
      </c>
      <c r="E238">
        <v>1.19</v>
      </c>
      <c r="F238">
        <v>1.1399999999999999</v>
      </c>
      <c r="G238">
        <v>46.43</v>
      </c>
    </row>
    <row r="239" spans="1:7" x14ac:dyDescent="0.25">
      <c r="A239">
        <v>238</v>
      </c>
      <c r="B239">
        <v>240</v>
      </c>
      <c r="C239" s="736" t="s">
        <v>1400</v>
      </c>
      <c r="D239" s="736" t="s">
        <v>1238</v>
      </c>
      <c r="E239">
        <v>1.34</v>
      </c>
      <c r="F239">
        <v>1.31</v>
      </c>
      <c r="G239">
        <v>46.4</v>
      </c>
    </row>
    <row r="240" spans="1:7" x14ac:dyDescent="0.25">
      <c r="A240">
        <v>239</v>
      </c>
      <c r="B240">
        <v>241</v>
      </c>
      <c r="C240" s="736" t="s">
        <v>1390</v>
      </c>
      <c r="D240" s="736" t="s">
        <v>1158</v>
      </c>
      <c r="E240">
        <v>1.33</v>
      </c>
      <c r="F240">
        <v>1.3</v>
      </c>
      <c r="G240">
        <v>46.4</v>
      </c>
    </row>
    <row r="241" spans="1:7" x14ac:dyDescent="0.25">
      <c r="A241">
        <v>240</v>
      </c>
      <c r="B241">
        <v>254</v>
      </c>
      <c r="C241" s="736" t="s">
        <v>1341</v>
      </c>
      <c r="D241" s="736" t="s">
        <v>1181</v>
      </c>
      <c r="E241">
        <v>1.24</v>
      </c>
      <c r="F241">
        <v>1.2</v>
      </c>
      <c r="G241">
        <v>46.36</v>
      </c>
    </row>
    <row r="242" spans="1:7" x14ac:dyDescent="0.25">
      <c r="A242">
        <v>241</v>
      </c>
      <c r="B242">
        <v>251</v>
      </c>
      <c r="C242" s="736" t="s">
        <v>1322</v>
      </c>
      <c r="D242" s="736" t="s">
        <v>1181</v>
      </c>
      <c r="E242">
        <v>1.21</v>
      </c>
      <c r="F242">
        <v>1.17</v>
      </c>
      <c r="G242">
        <v>46.31</v>
      </c>
    </row>
    <row r="243" spans="1:7" x14ac:dyDescent="0.25">
      <c r="A243">
        <v>242</v>
      </c>
      <c r="B243">
        <v>228</v>
      </c>
      <c r="C243" s="736" t="s">
        <v>1358</v>
      </c>
      <c r="D243" s="736" t="s">
        <v>1181</v>
      </c>
      <c r="E243">
        <v>1.1599999999999999</v>
      </c>
      <c r="F243">
        <v>1.1200000000000001</v>
      </c>
      <c r="G243">
        <v>46.24</v>
      </c>
    </row>
    <row r="244" spans="1:7" x14ac:dyDescent="0.25">
      <c r="A244">
        <v>243</v>
      </c>
      <c r="B244">
        <v>242</v>
      </c>
      <c r="C244" s="736" t="s">
        <v>1449</v>
      </c>
      <c r="D244" s="736" t="s">
        <v>1206</v>
      </c>
      <c r="E244">
        <v>1.44</v>
      </c>
      <c r="F244">
        <v>1.43</v>
      </c>
      <c r="G244">
        <v>46</v>
      </c>
    </row>
    <row r="245" spans="1:7" x14ac:dyDescent="0.25">
      <c r="A245">
        <v>244</v>
      </c>
      <c r="B245">
        <v>243</v>
      </c>
      <c r="C245" s="736" t="s">
        <v>1465</v>
      </c>
      <c r="D245" s="736" t="s">
        <v>1139</v>
      </c>
      <c r="E245">
        <v>1.41</v>
      </c>
      <c r="F245">
        <v>1.41</v>
      </c>
      <c r="G245">
        <v>45.99</v>
      </c>
    </row>
    <row r="246" spans="1:7" x14ac:dyDescent="0.25">
      <c r="A246">
        <v>245</v>
      </c>
      <c r="B246">
        <v>245</v>
      </c>
      <c r="C246" s="736" t="s">
        <v>1414</v>
      </c>
      <c r="D246" s="736" t="s">
        <v>1156</v>
      </c>
      <c r="E246">
        <v>1.31</v>
      </c>
      <c r="F246">
        <v>1.3</v>
      </c>
      <c r="G246">
        <v>45.94</v>
      </c>
    </row>
    <row r="247" spans="1:7" x14ac:dyDescent="0.25">
      <c r="A247">
        <v>246</v>
      </c>
      <c r="B247">
        <v>271</v>
      </c>
      <c r="C247" s="736" t="s">
        <v>1440</v>
      </c>
      <c r="D247" s="736" t="s">
        <v>1257</v>
      </c>
      <c r="E247">
        <v>1.25</v>
      </c>
      <c r="F247">
        <v>1.24</v>
      </c>
      <c r="G247">
        <v>45.89</v>
      </c>
    </row>
    <row r="248" spans="1:7" x14ac:dyDescent="0.25">
      <c r="A248">
        <v>247</v>
      </c>
      <c r="B248">
        <v>247</v>
      </c>
      <c r="C248" s="736" t="s">
        <v>1416</v>
      </c>
      <c r="D248" s="736" t="s">
        <v>1133</v>
      </c>
      <c r="E248">
        <v>1.21</v>
      </c>
      <c r="F248">
        <v>1.19</v>
      </c>
      <c r="G248">
        <v>45.86</v>
      </c>
    </row>
    <row r="249" spans="1:7" x14ac:dyDescent="0.25">
      <c r="A249">
        <v>248</v>
      </c>
      <c r="B249">
        <v>248</v>
      </c>
      <c r="C249" s="736" t="s">
        <v>1455</v>
      </c>
      <c r="D249" s="736" t="s">
        <v>1133</v>
      </c>
      <c r="E249">
        <v>1.19</v>
      </c>
      <c r="F249">
        <v>1.17</v>
      </c>
      <c r="G249">
        <v>45.73</v>
      </c>
    </row>
    <row r="250" spans="1:7" x14ac:dyDescent="0.25">
      <c r="A250">
        <v>249</v>
      </c>
      <c r="B250">
        <v>249</v>
      </c>
      <c r="C250" s="736" t="s">
        <v>1383</v>
      </c>
      <c r="D250" s="736" t="s">
        <v>1238</v>
      </c>
      <c r="E250">
        <v>1.4</v>
      </c>
      <c r="F250">
        <v>1.41</v>
      </c>
      <c r="G250">
        <v>45.67</v>
      </c>
    </row>
    <row r="251" spans="1:7" x14ac:dyDescent="0.25">
      <c r="A251">
        <v>250</v>
      </c>
      <c r="B251">
        <v>250</v>
      </c>
      <c r="C251" s="736" t="s">
        <v>1498</v>
      </c>
      <c r="D251" s="736" t="s">
        <v>1135</v>
      </c>
      <c r="E251">
        <v>1.1100000000000001</v>
      </c>
      <c r="F251">
        <v>1.0900000000000001</v>
      </c>
      <c r="G251">
        <v>45.64</v>
      </c>
    </row>
    <row r="252" spans="1:7" x14ac:dyDescent="0.25">
      <c r="A252">
        <v>251</v>
      </c>
      <c r="B252">
        <v>274</v>
      </c>
      <c r="C252" s="736" t="s">
        <v>1335</v>
      </c>
      <c r="D252" s="736" t="s">
        <v>1257</v>
      </c>
      <c r="E252">
        <v>1.4</v>
      </c>
      <c r="F252">
        <v>1.4</v>
      </c>
      <c r="G252">
        <v>45.59</v>
      </c>
    </row>
    <row r="253" spans="1:7" x14ac:dyDescent="0.25">
      <c r="A253">
        <v>252</v>
      </c>
      <c r="B253">
        <v>252</v>
      </c>
      <c r="C253" s="736" t="s">
        <v>1268</v>
      </c>
      <c r="D253" s="736" t="s">
        <v>1156</v>
      </c>
      <c r="E253">
        <v>0.96</v>
      </c>
      <c r="F253">
        <v>0.92</v>
      </c>
      <c r="G253">
        <v>45.52</v>
      </c>
    </row>
    <row r="254" spans="1:7" x14ac:dyDescent="0.25">
      <c r="A254">
        <v>253</v>
      </c>
      <c r="B254">
        <v>253</v>
      </c>
      <c r="C254" s="736" t="s">
        <v>1310</v>
      </c>
      <c r="D254" s="736" t="s">
        <v>1168</v>
      </c>
      <c r="E254">
        <v>1.1000000000000001</v>
      </c>
      <c r="F254">
        <v>1.08</v>
      </c>
      <c r="G254">
        <v>45.49</v>
      </c>
    </row>
    <row r="255" spans="1:7" x14ac:dyDescent="0.25">
      <c r="A255">
        <v>254</v>
      </c>
      <c r="B255">
        <v>255</v>
      </c>
      <c r="C255" s="736" t="s">
        <v>1417</v>
      </c>
      <c r="D255" s="736" t="s">
        <v>1150</v>
      </c>
      <c r="E255">
        <v>1.42</v>
      </c>
      <c r="F255">
        <v>1.44</v>
      </c>
      <c r="G255">
        <v>45.37</v>
      </c>
    </row>
    <row r="256" spans="1:7" x14ac:dyDescent="0.25">
      <c r="A256">
        <v>255</v>
      </c>
      <c r="B256">
        <v>256</v>
      </c>
      <c r="C256" s="736" t="s">
        <v>1551</v>
      </c>
      <c r="D256" s="736" t="s">
        <v>1363</v>
      </c>
      <c r="E256">
        <v>1.1000000000000001</v>
      </c>
      <c r="F256">
        <v>1.0900000000000001</v>
      </c>
      <c r="G256">
        <v>45.34</v>
      </c>
    </row>
    <row r="257" spans="1:7" x14ac:dyDescent="0.25">
      <c r="A257">
        <v>256</v>
      </c>
      <c r="B257">
        <v>257</v>
      </c>
      <c r="C257" s="736" t="s">
        <v>1391</v>
      </c>
      <c r="D257" s="736" t="s">
        <v>1166</v>
      </c>
      <c r="E257">
        <v>1.41</v>
      </c>
      <c r="F257">
        <v>1.44</v>
      </c>
      <c r="G257">
        <v>45.26</v>
      </c>
    </row>
    <row r="258" spans="1:7" x14ac:dyDescent="0.25">
      <c r="A258">
        <v>257</v>
      </c>
      <c r="B258">
        <v>258</v>
      </c>
      <c r="C258" s="736" t="s">
        <v>1362</v>
      </c>
      <c r="D258" s="736" t="s">
        <v>1363</v>
      </c>
      <c r="E258">
        <v>1.08</v>
      </c>
      <c r="F258">
        <v>1.07</v>
      </c>
      <c r="G258">
        <v>45.24</v>
      </c>
    </row>
    <row r="259" spans="1:7" x14ac:dyDescent="0.25">
      <c r="A259">
        <v>258</v>
      </c>
      <c r="B259">
        <v>259</v>
      </c>
      <c r="C259" s="736" t="s">
        <v>1500</v>
      </c>
      <c r="D259" s="736" t="s">
        <v>1166</v>
      </c>
      <c r="E259">
        <v>1.7</v>
      </c>
      <c r="F259">
        <v>1.75</v>
      </c>
      <c r="G259">
        <v>45.21</v>
      </c>
    </row>
    <row r="260" spans="1:7" x14ac:dyDescent="0.25">
      <c r="A260">
        <v>259</v>
      </c>
      <c r="B260">
        <v>260</v>
      </c>
      <c r="C260" s="736" t="s">
        <v>1403</v>
      </c>
      <c r="D260" s="736" t="s">
        <v>1163</v>
      </c>
      <c r="E260">
        <v>1.17</v>
      </c>
      <c r="F260">
        <v>1.17</v>
      </c>
      <c r="G260">
        <v>45.21</v>
      </c>
    </row>
    <row r="261" spans="1:7" x14ac:dyDescent="0.25">
      <c r="A261">
        <v>260</v>
      </c>
      <c r="B261">
        <v>230</v>
      </c>
      <c r="C261" s="736" t="s">
        <v>1348</v>
      </c>
      <c r="D261" s="736" t="s">
        <v>1150</v>
      </c>
      <c r="E261">
        <v>1.24</v>
      </c>
      <c r="F261">
        <v>1.25</v>
      </c>
      <c r="G261">
        <v>45.19</v>
      </c>
    </row>
    <row r="262" spans="1:7" x14ac:dyDescent="0.25">
      <c r="A262">
        <v>261</v>
      </c>
      <c r="B262">
        <v>261</v>
      </c>
      <c r="C262" s="736" t="s">
        <v>1434</v>
      </c>
      <c r="D262" s="736" t="s">
        <v>1206</v>
      </c>
      <c r="E262">
        <v>1.1599999999999999</v>
      </c>
      <c r="F262">
        <v>1.17</v>
      </c>
      <c r="G262">
        <v>45.14</v>
      </c>
    </row>
    <row r="263" spans="1:7" x14ac:dyDescent="0.25">
      <c r="A263">
        <v>262</v>
      </c>
      <c r="B263">
        <v>244</v>
      </c>
      <c r="C263" s="736" t="s">
        <v>1320</v>
      </c>
      <c r="D263" s="736" t="s">
        <v>1181</v>
      </c>
      <c r="E263">
        <v>1.1599999999999999</v>
      </c>
      <c r="F263">
        <v>1.1599999999999999</v>
      </c>
      <c r="G263">
        <v>45.06</v>
      </c>
    </row>
    <row r="264" spans="1:7" x14ac:dyDescent="0.25">
      <c r="A264">
        <v>263</v>
      </c>
      <c r="B264">
        <v>263</v>
      </c>
      <c r="C264" s="736" t="s">
        <v>1463</v>
      </c>
      <c r="D264" s="736" t="s">
        <v>1273</v>
      </c>
      <c r="E264">
        <v>1.44</v>
      </c>
      <c r="F264">
        <v>1.48</v>
      </c>
      <c r="G264">
        <v>45.05</v>
      </c>
    </row>
    <row r="265" spans="1:7" x14ac:dyDescent="0.25">
      <c r="A265">
        <v>264</v>
      </c>
      <c r="B265">
        <v>264</v>
      </c>
      <c r="C265" s="736" t="s">
        <v>1563</v>
      </c>
      <c r="D265" s="736" t="s">
        <v>1158</v>
      </c>
      <c r="E265">
        <v>1.19</v>
      </c>
      <c r="F265">
        <v>1.22</v>
      </c>
      <c r="G265">
        <v>44.72</v>
      </c>
    </row>
    <row r="266" spans="1:7" x14ac:dyDescent="0.25">
      <c r="A266">
        <v>265</v>
      </c>
      <c r="B266">
        <v>220</v>
      </c>
      <c r="C266" s="736" t="s">
        <v>1386</v>
      </c>
      <c r="D266" s="736" t="s">
        <v>1250</v>
      </c>
      <c r="E266">
        <v>1.37</v>
      </c>
      <c r="F266">
        <v>1.42</v>
      </c>
      <c r="G266">
        <v>44.67</v>
      </c>
    </row>
    <row r="267" spans="1:7" x14ac:dyDescent="0.25">
      <c r="A267">
        <v>266</v>
      </c>
      <c r="B267">
        <v>265</v>
      </c>
      <c r="C267" s="736" t="s">
        <v>1356</v>
      </c>
      <c r="D267" s="736" t="s">
        <v>1158</v>
      </c>
      <c r="E267">
        <v>1.38</v>
      </c>
      <c r="F267">
        <v>1.43</v>
      </c>
      <c r="G267">
        <v>44.6</v>
      </c>
    </row>
    <row r="268" spans="1:7" x14ac:dyDescent="0.25">
      <c r="A268">
        <v>267</v>
      </c>
      <c r="B268">
        <v>266</v>
      </c>
      <c r="C268" s="736" t="s">
        <v>1334</v>
      </c>
      <c r="D268" s="736" t="s">
        <v>1324</v>
      </c>
      <c r="E268">
        <v>1.29</v>
      </c>
      <c r="F268">
        <v>1.34</v>
      </c>
      <c r="G268">
        <v>44.5</v>
      </c>
    </row>
    <row r="269" spans="1:7" x14ac:dyDescent="0.25">
      <c r="A269">
        <v>268</v>
      </c>
      <c r="B269">
        <v>267</v>
      </c>
      <c r="C269" s="736" t="s">
        <v>1492</v>
      </c>
      <c r="D269" s="736" t="s">
        <v>1312</v>
      </c>
      <c r="E269">
        <v>1.32</v>
      </c>
      <c r="F269">
        <v>1.37</v>
      </c>
      <c r="G269">
        <v>44.42</v>
      </c>
    </row>
    <row r="270" spans="1:7" x14ac:dyDescent="0.25">
      <c r="A270">
        <v>269</v>
      </c>
      <c r="B270">
        <v>268</v>
      </c>
      <c r="C270" s="736" t="s">
        <v>1372</v>
      </c>
      <c r="D270" s="736" t="s">
        <v>1238</v>
      </c>
      <c r="E270">
        <v>1.28</v>
      </c>
      <c r="F270">
        <v>1.33</v>
      </c>
      <c r="G270">
        <v>44.42</v>
      </c>
    </row>
    <row r="271" spans="1:7" x14ac:dyDescent="0.25">
      <c r="A271">
        <v>270</v>
      </c>
      <c r="B271">
        <v>269</v>
      </c>
      <c r="C271" s="736" t="s">
        <v>1664</v>
      </c>
      <c r="D271" s="736" t="s">
        <v>1476</v>
      </c>
      <c r="E271">
        <v>1.44</v>
      </c>
      <c r="F271">
        <v>1.51</v>
      </c>
      <c r="G271">
        <v>44.37</v>
      </c>
    </row>
    <row r="272" spans="1:7" x14ac:dyDescent="0.25">
      <c r="A272">
        <v>271</v>
      </c>
      <c r="B272">
        <v>270</v>
      </c>
      <c r="C272" s="736" t="s">
        <v>1567</v>
      </c>
      <c r="D272" s="736" t="s">
        <v>1150</v>
      </c>
      <c r="E272">
        <v>1.39</v>
      </c>
      <c r="F272">
        <v>1.46</v>
      </c>
      <c r="G272">
        <v>44.37</v>
      </c>
    </row>
    <row r="273" spans="1:7" x14ac:dyDescent="0.25">
      <c r="A273">
        <v>272</v>
      </c>
      <c r="B273">
        <v>272</v>
      </c>
      <c r="C273" s="736" t="s">
        <v>1397</v>
      </c>
      <c r="D273" s="736" t="s">
        <v>1238</v>
      </c>
      <c r="E273">
        <v>1.28</v>
      </c>
      <c r="F273">
        <v>1.34</v>
      </c>
      <c r="G273">
        <v>44.28</v>
      </c>
    </row>
    <row r="274" spans="1:7" x14ac:dyDescent="0.25">
      <c r="A274">
        <v>273</v>
      </c>
      <c r="B274">
        <v>273</v>
      </c>
      <c r="C274" s="736" t="s">
        <v>1350</v>
      </c>
      <c r="D274" s="736" t="s">
        <v>1818</v>
      </c>
      <c r="E274">
        <v>1.18</v>
      </c>
      <c r="F274">
        <v>1.23</v>
      </c>
      <c r="G274">
        <v>44.24</v>
      </c>
    </row>
    <row r="275" spans="1:7" x14ac:dyDescent="0.25">
      <c r="A275">
        <v>274</v>
      </c>
      <c r="B275">
        <v>283</v>
      </c>
      <c r="C275" s="736" t="s">
        <v>1448</v>
      </c>
      <c r="D275" s="736" t="s">
        <v>1250</v>
      </c>
      <c r="E275">
        <v>1.46</v>
      </c>
      <c r="F275">
        <v>1.55</v>
      </c>
      <c r="G275">
        <v>44.18</v>
      </c>
    </row>
    <row r="276" spans="1:7" x14ac:dyDescent="0.25">
      <c r="A276">
        <v>275</v>
      </c>
      <c r="B276">
        <v>275</v>
      </c>
      <c r="C276" s="736" t="s">
        <v>1426</v>
      </c>
      <c r="D276" s="736" t="s">
        <v>1206</v>
      </c>
      <c r="E276">
        <v>1.1599999999999999</v>
      </c>
      <c r="F276">
        <v>1.21</v>
      </c>
      <c r="G276">
        <v>44.12</v>
      </c>
    </row>
    <row r="277" spans="1:7" x14ac:dyDescent="0.25">
      <c r="A277">
        <v>276</v>
      </c>
      <c r="B277">
        <v>276</v>
      </c>
      <c r="C277" s="736" t="s">
        <v>1473</v>
      </c>
      <c r="D277" s="736" t="s">
        <v>1163</v>
      </c>
      <c r="E277">
        <v>1.21</v>
      </c>
      <c r="F277">
        <v>1.27</v>
      </c>
      <c r="G277">
        <v>44.06</v>
      </c>
    </row>
    <row r="278" spans="1:7" x14ac:dyDescent="0.25">
      <c r="A278">
        <v>277</v>
      </c>
      <c r="B278">
        <v>277</v>
      </c>
      <c r="C278" s="736" t="s">
        <v>1481</v>
      </c>
      <c r="D278" s="736" t="s">
        <v>1363</v>
      </c>
      <c r="E278">
        <v>1.23</v>
      </c>
      <c r="F278">
        <v>1.29</v>
      </c>
      <c r="G278">
        <v>44.05</v>
      </c>
    </row>
    <row r="279" spans="1:7" x14ac:dyDescent="0.25">
      <c r="A279">
        <v>278</v>
      </c>
      <c r="B279">
        <v>291</v>
      </c>
      <c r="C279" s="736" t="s">
        <v>1347</v>
      </c>
      <c r="D279" s="736" t="s">
        <v>1273</v>
      </c>
      <c r="E279">
        <v>1.31</v>
      </c>
      <c r="F279">
        <v>1.38</v>
      </c>
      <c r="G279">
        <v>43.95</v>
      </c>
    </row>
    <row r="280" spans="1:7" x14ac:dyDescent="0.25">
      <c r="A280">
        <v>279</v>
      </c>
      <c r="B280">
        <v>278</v>
      </c>
      <c r="C280" s="736" t="s">
        <v>1436</v>
      </c>
      <c r="D280" s="736" t="s">
        <v>1133</v>
      </c>
      <c r="E280">
        <v>1.25</v>
      </c>
      <c r="F280">
        <v>1.32</v>
      </c>
      <c r="G280">
        <v>43.93</v>
      </c>
    </row>
    <row r="281" spans="1:7" x14ac:dyDescent="0.25">
      <c r="A281">
        <v>280</v>
      </c>
      <c r="B281">
        <v>246</v>
      </c>
      <c r="C281" s="736" t="s">
        <v>1464</v>
      </c>
      <c r="D281" s="736" t="s">
        <v>1257</v>
      </c>
      <c r="E281">
        <v>1.43</v>
      </c>
      <c r="F281">
        <v>1.52</v>
      </c>
      <c r="G281">
        <v>43.92</v>
      </c>
    </row>
    <row r="282" spans="1:7" x14ac:dyDescent="0.25">
      <c r="A282">
        <v>281</v>
      </c>
      <c r="B282">
        <v>279</v>
      </c>
      <c r="C282" s="736" t="s">
        <v>1616</v>
      </c>
      <c r="D282" s="736" t="s">
        <v>1476</v>
      </c>
      <c r="E282">
        <v>1.19</v>
      </c>
      <c r="F282">
        <v>1.27</v>
      </c>
      <c r="G282">
        <v>43.64</v>
      </c>
    </row>
    <row r="283" spans="1:7" x14ac:dyDescent="0.25">
      <c r="A283">
        <v>282</v>
      </c>
      <c r="B283">
        <v>280</v>
      </c>
      <c r="C283" s="736" t="s">
        <v>1456</v>
      </c>
      <c r="D283" s="736" t="s">
        <v>1206</v>
      </c>
      <c r="E283">
        <v>1.21</v>
      </c>
      <c r="F283">
        <v>1.29</v>
      </c>
      <c r="G283">
        <v>43.64</v>
      </c>
    </row>
    <row r="284" spans="1:7" x14ac:dyDescent="0.25">
      <c r="A284">
        <v>283</v>
      </c>
      <c r="B284">
        <v>282</v>
      </c>
      <c r="C284" s="736" t="s">
        <v>1380</v>
      </c>
      <c r="D284" s="736" t="s">
        <v>1216</v>
      </c>
      <c r="E284">
        <v>1.41</v>
      </c>
      <c r="F284">
        <v>1.51</v>
      </c>
      <c r="G284">
        <v>43.58</v>
      </c>
    </row>
    <row r="285" spans="1:7" x14ac:dyDescent="0.25">
      <c r="A285">
        <v>284</v>
      </c>
      <c r="B285">
        <v>284</v>
      </c>
      <c r="C285" s="736" t="s">
        <v>1371</v>
      </c>
      <c r="D285" s="736" t="s">
        <v>1206</v>
      </c>
      <c r="E285">
        <v>1.04</v>
      </c>
      <c r="F285">
        <v>1.1100000000000001</v>
      </c>
      <c r="G285">
        <v>43.44</v>
      </c>
    </row>
    <row r="286" spans="1:7" x14ac:dyDescent="0.25">
      <c r="A286">
        <v>285</v>
      </c>
      <c r="B286">
        <v>285</v>
      </c>
      <c r="C286" s="736" t="s">
        <v>1369</v>
      </c>
      <c r="D286" s="736" t="s">
        <v>1206</v>
      </c>
      <c r="E286">
        <v>1.04</v>
      </c>
      <c r="F286">
        <v>1.1100000000000001</v>
      </c>
      <c r="G286">
        <v>43.4</v>
      </c>
    </row>
    <row r="287" spans="1:7" x14ac:dyDescent="0.25">
      <c r="A287">
        <v>286</v>
      </c>
      <c r="B287">
        <v>286</v>
      </c>
      <c r="C287" s="736" t="s">
        <v>1355</v>
      </c>
      <c r="D287" s="736" t="s">
        <v>1818</v>
      </c>
      <c r="E287">
        <v>1.37</v>
      </c>
      <c r="F287">
        <v>1.49</v>
      </c>
      <c r="G287">
        <v>43.24</v>
      </c>
    </row>
    <row r="288" spans="1:7" x14ac:dyDescent="0.25">
      <c r="A288">
        <v>287</v>
      </c>
      <c r="B288">
        <v>287</v>
      </c>
      <c r="C288" s="736" t="s">
        <v>1574</v>
      </c>
      <c r="D288" s="736" t="s">
        <v>1216</v>
      </c>
      <c r="E288">
        <v>1.27</v>
      </c>
      <c r="F288">
        <v>1.37</v>
      </c>
      <c r="G288">
        <v>43.18</v>
      </c>
    </row>
    <row r="289" spans="1:7" x14ac:dyDescent="0.25">
      <c r="A289">
        <v>288</v>
      </c>
      <c r="B289">
        <v>312</v>
      </c>
      <c r="C289" s="736" t="s">
        <v>1342</v>
      </c>
      <c r="D289" s="736" t="s">
        <v>1343</v>
      </c>
      <c r="E289">
        <v>1.08</v>
      </c>
      <c r="F289">
        <v>1.17</v>
      </c>
      <c r="G289">
        <v>42.95</v>
      </c>
    </row>
    <row r="290" spans="1:7" x14ac:dyDescent="0.25">
      <c r="A290">
        <v>289</v>
      </c>
      <c r="B290">
        <v>288</v>
      </c>
      <c r="C290" s="736" t="s">
        <v>1378</v>
      </c>
      <c r="D290" s="736" t="s">
        <v>1206</v>
      </c>
      <c r="E290">
        <v>1.03</v>
      </c>
      <c r="F290">
        <v>1.1200000000000001</v>
      </c>
      <c r="G290">
        <v>42.91</v>
      </c>
    </row>
    <row r="291" spans="1:7" x14ac:dyDescent="0.25">
      <c r="A291">
        <v>290</v>
      </c>
      <c r="B291">
        <v>281</v>
      </c>
      <c r="C291" s="736" t="s">
        <v>1460</v>
      </c>
      <c r="D291" s="736" t="s">
        <v>1193</v>
      </c>
      <c r="E291">
        <v>1.28</v>
      </c>
      <c r="F291">
        <v>1.4</v>
      </c>
      <c r="G291">
        <v>42.83</v>
      </c>
    </row>
    <row r="292" spans="1:7" x14ac:dyDescent="0.25">
      <c r="A292">
        <v>291</v>
      </c>
      <c r="B292">
        <v>289</v>
      </c>
      <c r="C292" s="736" t="s">
        <v>1409</v>
      </c>
      <c r="D292" s="736" t="s">
        <v>1133</v>
      </c>
      <c r="E292">
        <v>1.06</v>
      </c>
      <c r="F292">
        <v>1.1499999999999999</v>
      </c>
      <c r="G292">
        <v>42.79</v>
      </c>
    </row>
    <row r="293" spans="1:7" x14ac:dyDescent="0.25">
      <c r="A293">
        <v>292</v>
      </c>
      <c r="B293">
        <v>290</v>
      </c>
      <c r="C293" s="736" t="s">
        <v>1488</v>
      </c>
      <c r="D293" s="736" t="s">
        <v>1216</v>
      </c>
      <c r="E293">
        <v>1.33</v>
      </c>
      <c r="F293">
        <v>1.46</v>
      </c>
      <c r="G293">
        <v>42.76</v>
      </c>
    </row>
    <row r="294" spans="1:7" x14ac:dyDescent="0.25">
      <c r="A294">
        <v>293</v>
      </c>
      <c r="B294">
        <v>293</v>
      </c>
      <c r="C294" s="736" t="s">
        <v>1381</v>
      </c>
      <c r="D294" s="736" t="s">
        <v>1139</v>
      </c>
      <c r="E294">
        <v>1.23</v>
      </c>
      <c r="F294">
        <v>1.37</v>
      </c>
      <c r="G294">
        <v>42.3</v>
      </c>
    </row>
    <row r="295" spans="1:7" x14ac:dyDescent="0.25">
      <c r="A295">
        <v>294</v>
      </c>
      <c r="B295">
        <v>306</v>
      </c>
      <c r="C295" s="736" t="s">
        <v>1398</v>
      </c>
      <c r="D295" s="736" t="s">
        <v>1250</v>
      </c>
      <c r="E295">
        <v>0.94</v>
      </c>
      <c r="F295">
        <v>1.04</v>
      </c>
      <c r="G295">
        <v>42.14</v>
      </c>
    </row>
    <row r="296" spans="1:7" x14ac:dyDescent="0.25">
      <c r="A296">
        <v>295</v>
      </c>
      <c r="B296">
        <v>298</v>
      </c>
      <c r="C296" s="736" t="s">
        <v>1459</v>
      </c>
      <c r="D296" s="736" t="s">
        <v>1273</v>
      </c>
      <c r="E296">
        <v>1.47</v>
      </c>
      <c r="F296">
        <v>1.66</v>
      </c>
      <c r="G296">
        <v>42.09</v>
      </c>
    </row>
    <row r="297" spans="1:7" x14ac:dyDescent="0.25">
      <c r="A297">
        <v>296</v>
      </c>
      <c r="B297">
        <v>300</v>
      </c>
      <c r="C297" s="736" t="s">
        <v>1401</v>
      </c>
      <c r="D297" s="736" t="s">
        <v>1273</v>
      </c>
      <c r="E297">
        <v>1.44</v>
      </c>
      <c r="F297">
        <v>1.62</v>
      </c>
      <c r="G297">
        <v>42.08</v>
      </c>
    </row>
    <row r="298" spans="1:7" x14ac:dyDescent="0.25">
      <c r="A298">
        <v>297</v>
      </c>
      <c r="B298">
        <v>295</v>
      </c>
      <c r="C298" s="736" t="s">
        <v>1393</v>
      </c>
      <c r="D298" s="736" t="s">
        <v>1206</v>
      </c>
      <c r="E298">
        <v>1.1599999999999999</v>
      </c>
      <c r="F298">
        <v>1.31</v>
      </c>
      <c r="G298">
        <v>41.96</v>
      </c>
    </row>
    <row r="299" spans="1:7" x14ac:dyDescent="0.25">
      <c r="A299">
        <v>298</v>
      </c>
      <c r="B299">
        <v>296</v>
      </c>
      <c r="C299" s="736" t="s">
        <v>1327</v>
      </c>
      <c r="D299" s="736" t="s">
        <v>1168</v>
      </c>
      <c r="E299">
        <v>0.86</v>
      </c>
      <c r="F299">
        <v>0.96</v>
      </c>
      <c r="G299">
        <v>41.94</v>
      </c>
    </row>
    <row r="300" spans="1:7" x14ac:dyDescent="0.25">
      <c r="A300">
        <v>299</v>
      </c>
      <c r="B300">
        <v>297</v>
      </c>
      <c r="C300" s="736" t="s">
        <v>1525</v>
      </c>
      <c r="D300" s="736" t="s">
        <v>1294</v>
      </c>
      <c r="E300">
        <v>1.01</v>
      </c>
      <c r="F300">
        <v>1.1299999999999999</v>
      </c>
      <c r="G300">
        <v>41.89</v>
      </c>
    </row>
    <row r="301" spans="1:7" x14ac:dyDescent="0.25">
      <c r="A301">
        <v>300</v>
      </c>
      <c r="B301">
        <v>299</v>
      </c>
      <c r="C301" s="736" t="s">
        <v>1304</v>
      </c>
      <c r="D301" s="736" t="s">
        <v>1158</v>
      </c>
      <c r="E301">
        <v>1.52</v>
      </c>
      <c r="F301">
        <v>1.72</v>
      </c>
      <c r="G301">
        <v>41.85</v>
      </c>
    </row>
    <row r="302" spans="1:7" x14ac:dyDescent="0.25">
      <c r="A302">
        <v>301</v>
      </c>
      <c r="B302">
        <v>301</v>
      </c>
      <c r="C302" s="736" t="s">
        <v>1860</v>
      </c>
      <c r="D302" s="736" t="s">
        <v>1181</v>
      </c>
      <c r="E302">
        <v>1.18</v>
      </c>
      <c r="F302">
        <v>1.34</v>
      </c>
      <c r="G302">
        <v>41.76</v>
      </c>
    </row>
    <row r="303" spans="1:7" x14ac:dyDescent="0.25">
      <c r="A303">
        <v>302</v>
      </c>
      <c r="B303">
        <v>302</v>
      </c>
      <c r="C303" s="736" t="s">
        <v>1405</v>
      </c>
      <c r="D303" s="736" t="s">
        <v>1312</v>
      </c>
      <c r="E303">
        <v>1.18</v>
      </c>
      <c r="F303">
        <v>1.34</v>
      </c>
      <c r="G303">
        <v>41.63</v>
      </c>
    </row>
    <row r="304" spans="1:7" x14ac:dyDescent="0.25">
      <c r="A304">
        <v>303</v>
      </c>
      <c r="B304">
        <v>303</v>
      </c>
      <c r="C304" s="736" t="s">
        <v>1407</v>
      </c>
      <c r="D304" s="736" t="s">
        <v>1206</v>
      </c>
      <c r="E304">
        <v>1.03</v>
      </c>
      <c r="F304">
        <v>1.17</v>
      </c>
      <c r="G304">
        <v>41.62</v>
      </c>
    </row>
    <row r="305" spans="1:7" x14ac:dyDescent="0.25">
      <c r="A305">
        <v>304</v>
      </c>
      <c r="B305">
        <v>294</v>
      </c>
      <c r="C305" s="736" t="s">
        <v>1329</v>
      </c>
      <c r="D305" s="736" t="s">
        <v>1273</v>
      </c>
      <c r="E305">
        <v>1.42</v>
      </c>
      <c r="F305">
        <v>1.62</v>
      </c>
      <c r="G305">
        <v>41.58</v>
      </c>
    </row>
    <row r="306" spans="1:7" x14ac:dyDescent="0.25">
      <c r="A306">
        <v>305</v>
      </c>
      <c r="B306">
        <v>304</v>
      </c>
      <c r="C306" s="736" t="s">
        <v>1410</v>
      </c>
      <c r="D306" s="736" t="s">
        <v>1206</v>
      </c>
      <c r="E306">
        <v>0.97</v>
      </c>
      <c r="F306">
        <v>1.1100000000000001</v>
      </c>
      <c r="G306">
        <v>41.33</v>
      </c>
    </row>
    <row r="307" spans="1:7" x14ac:dyDescent="0.25">
      <c r="A307">
        <v>306</v>
      </c>
      <c r="B307">
        <v>305</v>
      </c>
      <c r="C307" s="736" t="s">
        <v>1590</v>
      </c>
      <c r="D307" s="736" t="s">
        <v>1168</v>
      </c>
      <c r="E307">
        <v>1.1399999999999999</v>
      </c>
      <c r="F307">
        <v>1.32</v>
      </c>
      <c r="G307">
        <v>41.25</v>
      </c>
    </row>
    <row r="308" spans="1:7" x14ac:dyDescent="0.25">
      <c r="A308">
        <v>307</v>
      </c>
      <c r="B308">
        <v>307</v>
      </c>
      <c r="C308" s="736" t="s">
        <v>1499</v>
      </c>
      <c r="D308" s="736" t="s">
        <v>1238</v>
      </c>
      <c r="E308">
        <v>1.4</v>
      </c>
      <c r="F308">
        <v>1.62</v>
      </c>
      <c r="G308">
        <v>41.14</v>
      </c>
    </row>
    <row r="309" spans="1:7" x14ac:dyDescent="0.25">
      <c r="A309">
        <v>308</v>
      </c>
      <c r="B309">
        <v>308</v>
      </c>
      <c r="C309" s="736" t="s">
        <v>1474</v>
      </c>
      <c r="D309" s="736" t="s">
        <v>1818</v>
      </c>
      <c r="E309">
        <v>1.18</v>
      </c>
      <c r="F309">
        <v>1.37</v>
      </c>
      <c r="G309">
        <v>41.13</v>
      </c>
    </row>
    <row r="310" spans="1:7" x14ac:dyDescent="0.25">
      <c r="A310">
        <v>309</v>
      </c>
      <c r="B310">
        <v>315</v>
      </c>
      <c r="C310" s="736" t="s">
        <v>1518</v>
      </c>
      <c r="D310" s="736" t="s">
        <v>1343</v>
      </c>
      <c r="E310">
        <v>0.89</v>
      </c>
      <c r="F310">
        <v>1.02</v>
      </c>
      <c r="G310">
        <v>41.11</v>
      </c>
    </row>
    <row r="311" spans="1:7" x14ac:dyDescent="0.25">
      <c r="A311">
        <v>310</v>
      </c>
      <c r="B311">
        <v>310</v>
      </c>
      <c r="C311" s="736" t="s">
        <v>1406</v>
      </c>
      <c r="D311" s="736" t="s">
        <v>1158</v>
      </c>
      <c r="E311">
        <v>0.89</v>
      </c>
      <c r="F311">
        <v>1.03</v>
      </c>
      <c r="G311">
        <v>41.04</v>
      </c>
    </row>
    <row r="312" spans="1:7" x14ac:dyDescent="0.25">
      <c r="A312">
        <v>311</v>
      </c>
      <c r="B312">
        <v>311</v>
      </c>
      <c r="C312" s="736" t="s">
        <v>1472</v>
      </c>
      <c r="D312" s="736" t="s">
        <v>1158</v>
      </c>
      <c r="E312">
        <v>1.24</v>
      </c>
      <c r="F312">
        <v>1.45</v>
      </c>
      <c r="G312">
        <v>40.96</v>
      </c>
    </row>
    <row r="313" spans="1:7" x14ac:dyDescent="0.25">
      <c r="A313">
        <v>312</v>
      </c>
      <c r="B313">
        <v>313</v>
      </c>
      <c r="C313" s="736" t="s">
        <v>1349</v>
      </c>
      <c r="D313" s="736" t="s">
        <v>1139</v>
      </c>
      <c r="E313">
        <v>1.36</v>
      </c>
      <c r="F313">
        <v>1.58</v>
      </c>
      <c r="G313">
        <v>40.93</v>
      </c>
    </row>
    <row r="314" spans="1:7" x14ac:dyDescent="0.25">
      <c r="A314">
        <v>313</v>
      </c>
      <c r="B314">
        <v>292</v>
      </c>
      <c r="C314" s="736" t="s">
        <v>1504</v>
      </c>
      <c r="D314" s="736" t="s">
        <v>1273</v>
      </c>
      <c r="E314">
        <v>1.48</v>
      </c>
      <c r="F314">
        <v>1.73</v>
      </c>
      <c r="G314">
        <v>40.82</v>
      </c>
    </row>
    <row r="315" spans="1:7" x14ac:dyDescent="0.25">
      <c r="A315">
        <v>314</v>
      </c>
      <c r="B315">
        <v>314</v>
      </c>
      <c r="C315" s="736" t="s">
        <v>1442</v>
      </c>
      <c r="D315" s="736" t="s">
        <v>1818</v>
      </c>
      <c r="E315">
        <v>1.1499999999999999</v>
      </c>
      <c r="F315">
        <v>1.35</v>
      </c>
      <c r="G315">
        <v>40.81</v>
      </c>
    </row>
    <row r="316" spans="1:7" x14ac:dyDescent="0.25">
      <c r="A316">
        <v>315</v>
      </c>
      <c r="B316">
        <v>318</v>
      </c>
      <c r="C316" s="736" t="s">
        <v>1453</v>
      </c>
      <c r="D316" s="736" t="s">
        <v>1206</v>
      </c>
      <c r="E316">
        <v>0.96</v>
      </c>
      <c r="F316">
        <v>1.1399999999999999</v>
      </c>
      <c r="G316">
        <v>40.659999999999997</v>
      </c>
    </row>
    <row r="317" spans="1:7" x14ac:dyDescent="0.25">
      <c r="A317">
        <v>316</v>
      </c>
      <c r="B317">
        <v>309</v>
      </c>
      <c r="C317" s="736" t="s">
        <v>1420</v>
      </c>
      <c r="D317" s="736" t="s">
        <v>1273</v>
      </c>
      <c r="E317">
        <v>1.24</v>
      </c>
      <c r="F317">
        <v>1.47</v>
      </c>
      <c r="G317">
        <v>40.61</v>
      </c>
    </row>
    <row r="318" spans="1:7" x14ac:dyDescent="0.25">
      <c r="A318">
        <v>317</v>
      </c>
      <c r="B318">
        <v>319</v>
      </c>
      <c r="C318" s="736" t="s">
        <v>1338</v>
      </c>
      <c r="D318" s="736" t="s">
        <v>1139</v>
      </c>
      <c r="E318">
        <v>1.1200000000000001</v>
      </c>
      <c r="F318">
        <v>1.32</v>
      </c>
      <c r="G318">
        <v>40.6</v>
      </c>
    </row>
    <row r="319" spans="1:7" x14ac:dyDescent="0.25">
      <c r="A319">
        <v>318</v>
      </c>
      <c r="B319">
        <v>320</v>
      </c>
      <c r="C319" s="736" t="s">
        <v>1399</v>
      </c>
      <c r="D319" s="736" t="s">
        <v>1133</v>
      </c>
      <c r="E319">
        <v>1.29</v>
      </c>
      <c r="F319">
        <v>1.52</v>
      </c>
      <c r="G319">
        <v>40.54</v>
      </c>
    </row>
    <row r="320" spans="1:7" x14ac:dyDescent="0.25">
      <c r="A320">
        <v>319</v>
      </c>
      <c r="B320">
        <v>321</v>
      </c>
      <c r="C320" s="736" t="s">
        <v>1425</v>
      </c>
      <c r="D320" s="736" t="s">
        <v>1324</v>
      </c>
      <c r="E320">
        <v>1.1599999999999999</v>
      </c>
      <c r="F320">
        <v>1.38</v>
      </c>
      <c r="G320">
        <v>40.479999999999997</v>
      </c>
    </row>
    <row r="321" spans="1:7" x14ac:dyDescent="0.25">
      <c r="A321">
        <v>320</v>
      </c>
      <c r="B321">
        <v>323</v>
      </c>
      <c r="C321" s="736" t="s">
        <v>1402</v>
      </c>
      <c r="D321" s="736" t="s">
        <v>1818</v>
      </c>
      <c r="E321">
        <v>1.25</v>
      </c>
      <c r="F321">
        <v>1.49</v>
      </c>
      <c r="G321">
        <v>40.32</v>
      </c>
    </row>
    <row r="322" spans="1:7" x14ac:dyDescent="0.25">
      <c r="A322">
        <v>321</v>
      </c>
      <c r="B322">
        <v>324</v>
      </c>
      <c r="C322" s="736" t="s">
        <v>1542</v>
      </c>
      <c r="D322" s="736" t="s">
        <v>1376</v>
      </c>
      <c r="E322">
        <v>1.05</v>
      </c>
      <c r="F322">
        <v>1.25</v>
      </c>
      <c r="G322">
        <v>40.31</v>
      </c>
    </row>
    <row r="323" spans="1:7" x14ac:dyDescent="0.25">
      <c r="A323">
        <v>322</v>
      </c>
      <c r="B323">
        <v>322</v>
      </c>
      <c r="C323" s="736" t="s">
        <v>1388</v>
      </c>
      <c r="D323" s="736" t="s">
        <v>1193</v>
      </c>
      <c r="E323">
        <v>1.29</v>
      </c>
      <c r="F323">
        <v>1.54</v>
      </c>
      <c r="G323">
        <v>40.31</v>
      </c>
    </row>
    <row r="324" spans="1:7" x14ac:dyDescent="0.25">
      <c r="A324">
        <v>323</v>
      </c>
      <c r="B324">
        <v>325</v>
      </c>
      <c r="C324" s="736" t="s">
        <v>1469</v>
      </c>
      <c r="D324" s="736" t="s">
        <v>1166</v>
      </c>
      <c r="E324">
        <v>1.42</v>
      </c>
      <c r="F324">
        <v>1.7</v>
      </c>
      <c r="G324">
        <v>40.159999999999997</v>
      </c>
    </row>
    <row r="325" spans="1:7" x14ac:dyDescent="0.25">
      <c r="A325">
        <v>324</v>
      </c>
      <c r="B325">
        <v>326</v>
      </c>
      <c r="C325" s="736" t="s">
        <v>1597</v>
      </c>
      <c r="D325" s="736" t="s">
        <v>1216</v>
      </c>
      <c r="E325">
        <v>1.19</v>
      </c>
      <c r="F325">
        <v>1.43</v>
      </c>
      <c r="G325">
        <v>40.15</v>
      </c>
    </row>
    <row r="326" spans="1:7" x14ac:dyDescent="0.25">
      <c r="A326">
        <v>325</v>
      </c>
      <c r="B326">
        <v>316</v>
      </c>
      <c r="C326" s="736" t="s">
        <v>1861</v>
      </c>
      <c r="D326" s="736" t="s">
        <v>1181</v>
      </c>
      <c r="E326">
        <v>1.1499999999999999</v>
      </c>
      <c r="F326">
        <v>1.38</v>
      </c>
      <c r="G326">
        <v>40.15</v>
      </c>
    </row>
    <row r="327" spans="1:7" x14ac:dyDescent="0.25">
      <c r="A327">
        <v>326</v>
      </c>
      <c r="B327">
        <v>327</v>
      </c>
      <c r="C327" s="736" t="s">
        <v>1613</v>
      </c>
      <c r="D327" s="736" t="s">
        <v>1168</v>
      </c>
      <c r="E327">
        <v>0.96</v>
      </c>
      <c r="F327">
        <v>1.1599999999999999</v>
      </c>
      <c r="G327">
        <v>40.130000000000003</v>
      </c>
    </row>
    <row r="328" spans="1:7" x14ac:dyDescent="0.25">
      <c r="A328">
        <v>327</v>
      </c>
      <c r="B328">
        <v>328</v>
      </c>
      <c r="C328" s="736" t="s">
        <v>1392</v>
      </c>
      <c r="D328" s="736" t="s">
        <v>1133</v>
      </c>
      <c r="E328">
        <v>1.19</v>
      </c>
      <c r="F328">
        <v>1.43</v>
      </c>
      <c r="G328">
        <v>39.97</v>
      </c>
    </row>
    <row r="329" spans="1:7" x14ac:dyDescent="0.25">
      <c r="A329">
        <v>328</v>
      </c>
      <c r="B329">
        <v>329</v>
      </c>
      <c r="C329" s="736" t="s">
        <v>1424</v>
      </c>
      <c r="D329" s="736" t="s">
        <v>1206</v>
      </c>
      <c r="E329">
        <v>0.93</v>
      </c>
      <c r="F329">
        <v>1.1299999999999999</v>
      </c>
      <c r="G329">
        <v>39.92</v>
      </c>
    </row>
    <row r="330" spans="1:7" x14ac:dyDescent="0.25">
      <c r="A330">
        <v>329</v>
      </c>
      <c r="B330">
        <v>330</v>
      </c>
      <c r="C330" s="736" t="s">
        <v>1541</v>
      </c>
      <c r="D330" s="736" t="s">
        <v>1283</v>
      </c>
      <c r="E330">
        <v>1.1399999999999999</v>
      </c>
      <c r="F330">
        <v>1.39</v>
      </c>
      <c r="G330">
        <v>39.799999999999997</v>
      </c>
    </row>
    <row r="331" spans="1:7" x14ac:dyDescent="0.25">
      <c r="A331">
        <v>330</v>
      </c>
      <c r="B331">
        <v>331</v>
      </c>
      <c r="C331" s="736" t="s">
        <v>1569</v>
      </c>
      <c r="D331" s="736" t="s">
        <v>1476</v>
      </c>
      <c r="E331">
        <v>1.19</v>
      </c>
      <c r="F331">
        <v>1.45</v>
      </c>
      <c r="G331">
        <v>39.799999999999997</v>
      </c>
    </row>
    <row r="332" spans="1:7" x14ac:dyDescent="0.25">
      <c r="A332">
        <v>331</v>
      </c>
      <c r="B332">
        <v>332</v>
      </c>
      <c r="C332" s="736" t="s">
        <v>1282</v>
      </c>
      <c r="D332" s="736" t="s">
        <v>1283</v>
      </c>
      <c r="E332">
        <v>1.1599999999999999</v>
      </c>
      <c r="F332">
        <v>1.41</v>
      </c>
      <c r="G332">
        <v>39.770000000000003</v>
      </c>
    </row>
    <row r="333" spans="1:7" x14ac:dyDescent="0.25">
      <c r="A333">
        <v>332</v>
      </c>
      <c r="B333">
        <v>333</v>
      </c>
      <c r="C333" s="736" t="s">
        <v>1431</v>
      </c>
      <c r="D333" s="736" t="s">
        <v>1193</v>
      </c>
      <c r="E333">
        <v>1.44</v>
      </c>
      <c r="F333">
        <v>1.73</v>
      </c>
      <c r="G333">
        <v>39.770000000000003</v>
      </c>
    </row>
    <row r="334" spans="1:7" x14ac:dyDescent="0.25">
      <c r="A334">
        <v>333</v>
      </c>
      <c r="B334">
        <v>334</v>
      </c>
      <c r="C334" s="736" t="s">
        <v>1560</v>
      </c>
      <c r="D334" s="736" t="s">
        <v>1206</v>
      </c>
      <c r="E334">
        <v>1.1100000000000001</v>
      </c>
      <c r="F334">
        <v>1.36</v>
      </c>
      <c r="G334">
        <v>39.58</v>
      </c>
    </row>
    <row r="335" spans="1:7" x14ac:dyDescent="0.25">
      <c r="A335">
        <v>334</v>
      </c>
      <c r="B335">
        <v>337</v>
      </c>
      <c r="C335" s="736" t="s">
        <v>1428</v>
      </c>
      <c r="D335" s="736" t="s">
        <v>1193</v>
      </c>
      <c r="E335">
        <v>1.24</v>
      </c>
      <c r="F335">
        <v>1.52</v>
      </c>
      <c r="G335">
        <v>39.409999999999997</v>
      </c>
    </row>
    <row r="336" spans="1:7" x14ac:dyDescent="0.25">
      <c r="A336">
        <v>335</v>
      </c>
      <c r="B336">
        <v>338</v>
      </c>
      <c r="C336" s="736" t="s">
        <v>1477</v>
      </c>
      <c r="D336" s="736" t="s">
        <v>1206</v>
      </c>
      <c r="E336">
        <v>1.1000000000000001</v>
      </c>
      <c r="F336">
        <v>1.36</v>
      </c>
      <c r="G336">
        <v>39.39</v>
      </c>
    </row>
    <row r="337" spans="1:7" x14ac:dyDescent="0.25">
      <c r="A337">
        <v>336</v>
      </c>
      <c r="B337">
        <v>339</v>
      </c>
      <c r="C337" s="736" t="s">
        <v>1454</v>
      </c>
      <c r="D337" s="736" t="s">
        <v>1158</v>
      </c>
      <c r="E337">
        <v>1.22</v>
      </c>
      <c r="F337">
        <v>1.5</v>
      </c>
      <c r="G337">
        <v>39.35</v>
      </c>
    </row>
    <row r="338" spans="1:7" x14ac:dyDescent="0.25">
      <c r="A338">
        <v>337</v>
      </c>
      <c r="B338">
        <v>341</v>
      </c>
      <c r="C338" s="736" t="s">
        <v>1445</v>
      </c>
      <c r="D338" s="736" t="s">
        <v>1206</v>
      </c>
      <c r="E338">
        <v>0.96</v>
      </c>
      <c r="F338">
        <v>1.2</v>
      </c>
      <c r="G338">
        <v>39.270000000000003</v>
      </c>
    </row>
    <row r="339" spans="1:7" x14ac:dyDescent="0.25">
      <c r="A339">
        <v>338</v>
      </c>
      <c r="B339">
        <v>342</v>
      </c>
      <c r="C339" s="736" t="s">
        <v>1385</v>
      </c>
      <c r="D339" s="736" t="s">
        <v>1206</v>
      </c>
      <c r="E339">
        <v>1.04</v>
      </c>
      <c r="F339">
        <v>1.29</v>
      </c>
      <c r="G339">
        <v>39.22</v>
      </c>
    </row>
    <row r="340" spans="1:7" x14ac:dyDescent="0.25">
      <c r="A340">
        <v>339</v>
      </c>
      <c r="B340">
        <v>343</v>
      </c>
      <c r="C340" s="736" t="s">
        <v>1539</v>
      </c>
      <c r="D340" s="736" t="s">
        <v>1294</v>
      </c>
      <c r="E340">
        <v>1.25</v>
      </c>
      <c r="F340">
        <v>1.54</v>
      </c>
      <c r="G340">
        <v>39.200000000000003</v>
      </c>
    </row>
    <row r="341" spans="1:7" x14ac:dyDescent="0.25">
      <c r="A341">
        <v>340</v>
      </c>
      <c r="B341">
        <v>344</v>
      </c>
      <c r="C341" s="736" t="s">
        <v>1512</v>
      </c>
      <c r="D341" s="736" t="s">
        <v>1324</v>
      </c>
      <c r="E341">
        <v>1.39</v>
      </c>
      <c r="F341">
        <v>1.71</v>
      </c>
      <c r="G341">
        <v>39.14</v>
      </c>
    </row>
    <row r="342" spans="1:7" x14ac:dyDescent="0.25">
      <c r="A342">
        <v>341</v>
      </c>
      <c r="B342">
        <v>345</v>
      </c>
      <c r="C342" s="736" t="s">
        <v>1384</v>
      </c>
      <c r="D342" s="736" t="s">
        <v>1135</v>
      </c>
      <c r="E342">
        <v>1.63</v>
      </c>
      <c r="F342">
        <v>2</v>
      </c>
      <c r="G342">
        <v>39.049999999999997</v>
      </c>
    </row>
    <row r="343" spans="1:7" x14ac:dyDescent="0.25">
      <c r="A343">
        <v>342</v>
      </c>
      <c r="B343">
        <v>346</v>
      </c>
      <c r="C343" s="736" t="s">
        <v>1451</v>
      </c>
      <c r="D343" s="736" t="s">
        <v>1135</v>
      </c>
      <c r="E343">
        <v>1.63</v>
      </c>
      <c r="F343">
        <v>2</v>
      </c>
      <c r="G343">
        <v>39.03</v>
      </c>
    </row>
    <row r="344" spans="1:7" x14ac:dyDescent="0.25">
      <c r="A344">
        <v>343</v>
      </c>
      <c r="B344">
        <v>347</v>
      </c>
      <c r="C344" s="736" t="s">
        <v>1458</v>
      </c>
      <c r="D344" s="736" t="s">
        <v>1133</v>
      </c>
      <c r="E344">
        <v>1.26</v>
      </c>
      <c r="F344">
        <v>1.57</v>
      </c>
      <c r="G344">
        <v>38.979999999999997</v>
      </c>
    </row>
    <row r="345" spans="1:7" x14ac:dyDescent="0.25">
      <c r="A345">
        <v>344</v>
      </c>
      <c r="B345">
        <v>348</v>
      </c>
      <c r="C345" s="736" t="s">
        <v>1491</v>
      </c>
      <c r="D345" s="736" t="s">
        <v>1312</v>
      </c>
      <c r="E345">
        <v>1.38</v>
      </c>
      <c r="F345">
        <v>1.71</v>
      </c>
      <c r="G345">
        <v>38.950000000000003</v>
      </c>
    </row>
    <row r="346" spans="1:7" x14ac:dyDescent="0.25">
      <c r="A346">
        <v>345</v>
      </c>
      <c r="B346">
        <v>349</v>
      </c>
      <c r="C346" s="736" t="s">
        <v>1603</v>
      </c>
      <c r="D346" s="736" t="s">
        <v>1168</v>
      </c>
      <c r="E346">
        <v>0.88</v>
      </c>
      <c r="F346">
        <v>1.1100000000000001</v>
      </c>
      <c r="G346">
        <v>38.909999999999997</v>
      </c>
    </row>
    <row r="347" spans="1:7" x14ac:dyDescent="0.25">
      <c r="A347">
        <v>346</v>
      </c>
      <c r="B347">
        <v>351</v>
      </c>
      <c r="C347" s="736" t="s">
        <v>1501</v>
      </c>
      <c r="D347" s="736" t="s">
        <v>1193</v>
      </c>
      <c r="E347">
        <v>1.18</v>
      </c>
      <c r="F347">
        <v>1.49</v>
      </c>
      <c r="G347">
        <v>38.58</v>
      </c>
    </row>
    <row r="348" spans="1:7" x14ac:dyDescent="0.25">
      <c r="A348">
        <v>347</v>
      </c>
      <c r="B348">
        <v>354</v>
      </c>
      <c r="C348" s="736" t="s">
        <v>1508</v>
      </c>
      <c r="D348" s="736" t="s">
        <v>1273</v>
      </c>
      <c r="E348">
        <v>1.27</v>
      </c>
      <c r="F348">
        <v>1.61</v>
      </c>
      <c r="G348">
        <v>38.46</v>
      </c>
    </row>
    <row r="349" spans="1:7" x14ac:dyDescent="0.25">
      <c r="A349">
        <v>348</v>
      </c>
      <c r="B349">
        <v>362</v>
      </c>
      <c r="C349" s="736" t="s">
        <v>1862</v>
      </c>
      <c r="D349" s="736" t="s">
        <v>1181</v>
      </c>
      <c r="E349">
        <v>1.05</v>
      </c>
      <c r="F349">
        <v>1.36</v>
      </c>
      <c r="G349">
        <v>38.200000000000003</v>
      </c>
    </row>
    <row r="350" spans="1:7" x14ac:dyDescent="0.25">
      <c r="A350">
        <v>349</v>
      </c>
      <c r="B350">
        <v>317</v>
      </c>
      <c r="C350" s="736" t="s">
        <v>1524</v>
      </c>
      <c r="D350" s="736" t="s">
        <v>1343</v>
      </c>
      <c r="E350">
        <v>0.98</v>
      </c>
      <c r="F350">
        <v>1.26</v>
      </c>
      <c r="G350">
        <v>38.17</v>
      </c>
    </row>
    <row r="351" spans="1:7" x14ac:dyDescent="0.25">
      <c r="A351">
        <v>350</v>
      </c>
      <c r="B351">
        <v>353</v>
      </c>
      <c r="C351" s="736" t="s">
        <v>1485</v>
      </c>
      <c r="D351" s="736" t="s">
        <v>1206</v>
      </c>
      <c r="E351">
        <v>1.1100000000000001</v>
      </c>
      <c r="F351">
        <v>1.43</v>
      </c>
      <c r="G351">
        <v>38.119999999999997</v>
      </c>
    </row>
    <row r="352" spans="1:7" x14ac:dyDescent="0.25">
      <c r="A352">
        <v>351</v>
      </c>
      <c r="B352">
        <v>355</v>
      </c>
      <c r="C352" s="736" t="s">
        <v>1562</v>
      </c>
      <c r="D352" s="736" t="s">
        <v>1135</v>
      </c>
      <c r="E352">
        <v>1.32</v>
      </c>
      <c r="F352">
        <v>1.69</v>
      </c>
      <c r="G352">
        <v>38.11</v>
      </c>
    </row>
    <row r="353" spans="1:7" x14ac:dyDescent="0.25">
      <c r="A353">
        <v>352</v>
      </c>
      <c r="B353">
        <v>336</v>
      </c>
      <c r="C353" s="736" t="s">
        <v>1361</v>
      </c>
      <c r="D353" s="736" t="s">
        <v>1250</v>
      </c>
      <c r="E353">
        <v>0.98</v>
      </c>
      <c r="F353">
        <v>1.27</v>
      </c>
      <c r="G353">
        <v>38.049999999999997</v>
      </c>
    </row>
    <row r="354" spans="1:7" x14ac:dyDescent="0.25">
      <c r="A354">
        <v>353</v>
      </c>
      <c r="B354">
        <v>352</v>
      </c>
      <c r="C354" s="736" t="s">
        <v>1532</v>
      </c>
      <c r="D354" s="736" t="s">
        <v>1193</v>
      </c>
      <c r="E354">
        <v>1.1100000000000001</v>
      </c>
      <c r="F354">
        <v>1.43</v>
      </c>
      <c r="G354">
        <v>38.03</v>
      </c>
    </row>
    <row r="355" spans="1:7" x14ac:dyDescent="0.25">
      <c r="A355">
        <v>354</v>
      </c>
      <c r="B355">
        <v>356</v>
      </c>
      <c r="C355" s="736" t="s">
        <v>1558</v>
      </c>
      <c r="D355" s="736" t="s">
        <v>1312</v>
      </c>
      <c r="E355">
        <v>1.36</v>
      </c>
      <c r="F355">
        <v>1.73</v>
      </c>
      <c r="G355">
        <v>38.020000000000003</v>
      </c>
    </row>
    <row r="356" spans="1:7" x14ac:dyDescent="0.25">
      <c r="A356">
        <v>355</v>
      </c>
      <c r="B356">
        <v>357</v>
      </c>
      <c r="C356" s="736" t="s">
        <v>1433</v>
      </c>
      <c r="D356" s="736" t="s">
        <v>1158</v>
      </c>
      <c r="E356">
        <v>1.24</v>
      </c>
      <c r="F356">
        <v>1.59</v>
      </c>
      <c r="G356">
        <v>38.020000000000003</v>
      </c>
    </row>
    <row r="357" spans="1:7" x14ac:dyDescent="0.25">
      <c r="A357">
        <v>356</v>
      </c>
      <c r="B357">
        <v>369</v>
      </c>
      <c r="C357" s="736" t="s">
        <v>1566</v>
      </c>
      <c r="D357" s="736" t="s">
        <v>1273</v>
      </c>
      <c r="E357">
        <v>1.24</v>
      </c>
      <c r="F357">
        <v>1.6</v>
      </c>
      <c r="G357">
        <v>37.96</v>
      </c>
    </row>
    <row r="358" spans="1:7" x14ac:dyDescent="0.25">
      <c r="A358">
        <v>357</v>
      </c>
      <c r="B358">
        <v>360</v>
      </c>
      <c r="C358" s="736" t="s">
        <v>1413</v>
      </c>
      <c r="D358" s="736" t="s">
        <v>1158</v>
      </c>
      <c r="E358">
        <v>1.08</v>
      </c>
      <c r="F358">
        <v>1.4</v>
      </c>
      <c r="G358">
        <v>37.89</v>
      </c>
    </row>
    <row r="359" spans="1:7" x14ac:dyDescent="0.25">
      <c r="A359">
        <v>358</v>
      </c>
      <c r="B359">
        <v>363</v>
      </c>
      <c r="C359" s="736" t="s">
        <v>1614</v>
      </c>
      <c r="D359" s="736" t="s">
        <v>1139</v>
      </c>
      <c r="E359">
        <v>1.18</v>
      </c>
      <c r="F359">
        <v>1.53</v>
      </c>
      <c r="G359">
        <v>37.78</v>
      </c>
    </row>
    <row r="360" spans="1:7" x14ac:dyDescent="0.25">
      <c r="A360">
        <v>359</v>
      </c>
      <c r="B360">
        <v>364</v>
      </c>
      <c r="C360" s="736" t="s">
        <v>1502</v>
      </c>
      <c r="D360" s="736" t="s">
        <v>1363</v>
      </c>
      <c r="E360">
        <v>0.9</v>
      </c>
      <c r="F360">
        <v>1.18</v>
      </c>
      <c r="G360">
        <v>37.75</v>
      </c>
    </row>
    <row r="361" spans="1:7" x14ac:dyDescent="0.25">
      <c r="A361">
        <v>360</v>
      </c>
      <c r="B361">
        <v>340</v>
      </c>
      <c r="C361" s="736" t="s">
        <v>1556</v>
      </c>
      <c r="D361" s="736" t="s">
        <v>1343</v>
      </c>
      <c r="E361">
        <v>0.95</v>
      </c>
      <c r="F361">
        <v>1.25</v>
      </c>
      <c r="G361">
        <v>37.72</v>
      </c>
    </row>
    <row r="362" spans="1:7" x14ac:dyDescent="0.25">
      <c r="A362">
        <v>361</v>
      </c>
      <c r="B362">
        <v>365</v>
      </c>
      <c r="C362" s="736" t="s">
        <v>1511</v>
      </c>
      <c r="D362" s="736" t="s">
        <v>1312</v>
      </c>
      <c r="E362">
        <v>1.1599999999999999</v>
      </c>
      <c r="F362">
        <v>1.5</v>
      </c>
      <c r="G362">
        <v>37.700000000000003</v>
      </c>
    </row>
    <row r="363" spans="1:7" x14ac:dyDescent="0.25">
      <c r="A363">
        <v>362</v>
      </c>
      <c r="B363">
        <v>366</v>
      </c>
      <c r="C363" s="736" t="s">
        <v>1375</v>
      </c>
      <c r="D363" s="736" t="s">
        <v>1376</v>
      </c>
      <c r="E363">
        <v>0.98</v>
      </c>
      <c r="F363">
        <v>1.28</v>
      </c>
      <c r="G363">
        <v>37.68</v>
      </c>
    </row>
    <row r="364" spans="1:7" x14ac:dyDescent="0.25">
      <c r="A364">
        <v>363</v>
      </c>
      <c r="B364">
        <v>367</v>
      </c>
      <c r="C364" s="736" t="s">
        <v>1527</v>
      </c>
      <c r="D364" s="736" t="s">
        <v>1156</v>
      </c>
      <c r="E364">
        <v>1.1200000000000001</v>
      </c>
      <c r="F364">
        <v>1.46</v>
      </c>
      <c r="G364">
        <v>37.659999999999997</v>
      </c>
    </row>
    <row r="365" spans="1:7" x14ac:dyDescent="0.25">
      <c r="A365">
        <v>364</v>
      </c>
      <c r="B365">
        <v>359</v>
      </c>
      <c r="C365" s="736" t="s">
        <v>1618</v>
      </c>
      <c r="D365" s="736" t="s">
        <v>1343</v>
      </c>
      <c r="E365">
        <v>1.01</v>
      </c>
      <c r="F365">
        <v>1.33</v>
      </c>
      <c r="G365">
        <v>37.58</v>
      </c>
    </row>
    <row r="366" spans="1:7" x14ac:dyDescent="0.25">
      <c r="A366">
        <v>365</v>
      </c>
      <c r="B366">
        <v>368</v>
      </c>
      <c r="C366" s="736" t="s">
        <v>1423</v>
      </c>
      <c r="D366" s="736" t="s">
        <v>1135</v>
      </c>
      <c r="E366">
        <v>1.65</v>
      </c>
      <c r="F366">
        <v>2.1</v>
      </c>
      <c r="G366">
        <v>37.58</v>
      </c>
    </row>
    <row r="367" spans="1:7" x14ac:dyDescent="0.25">
      <c r="A367">
        <v>366</v>
      </c>
      <c r="B367">
        <v>370</v>
      </c>
      <c r="C367" s="736" t="s">
        <v>1475</v>
      </c>
      <c r="D367" s="736" t="s">
        <v>1476</v>
      </c>
      <c r="E367">
        <v>1.2</v>
      </c>
      <c r="F367">
        <v>1.58</v>
      </c>
      <c r="G367">
        <v>37.47</v>
      </c>
    </row>
    <row r="368" spans="1:7" x14ac:dyDescent="0.25">
      <c r="A368">
        <v>367</v>
      </c>
      <c r="B368">
        <v>335</v>
      </c>
      <c r="C368" s="736" t="s">
        <v>1591</v>
      </c>
      <c r="D368" s="736" t="s">
        <v>1257</v>
      </c>
      <c r="E368">
        <v>1.22</v>
      </c>
      <c r="F368">
        <v>1.6</v>
      </c>
      <c r="G368">
        <v>37.44</v>
      </c>
    </row>
    <row r="369" spans="1:7" x14ac:dyDescent="0.25">
      <c r="A369">
        <v>368</v>
      </c>
      <c r="B369">
        <v>372</v>
      </c>
      <c r="C369" s="736" t="s">
        <v>1531</v>
      </c>
      <c r="D369" s="736" t="s">
        <v>1283</v>
      </c>
      <c r="E369">
        <v>1.07</v>
      </c>
      <c r="F369">
        <v>1.41</v>
      </c>
      <c r="G369">
        <v>37.39</v>
      </c>
    </row>
    <row r="370" spans="1:7" x14ac:dyDescent="0.25">
      <c r="A370">
        <v>369</v>
      </c>
      <c r="B370">
        <v>373</v>
      </c>
      <c r="C370" s="736" t="s">
        <v>1490</v>
      </c>
      <c r="D370" s="736" t="s">
        <v>1163</v>
      </c>
      <c r="E370">
        <v>1.35</v>
      </c>
      <c r="F370">
        <v>1.76</v>
      </c>
      <c r="G370">
        <v>37.32</v>
      </c>
    </row>
    <row r="371" spans="1:7" x14ac:dyDescent="0.25">
      <c r="A371">
        <v>370</v>
      </c>
      <c r="B371">
        <v>374</v>
      </c>
      <c r="C371" s="736" t="s">
        <v>1535</v>
      </c>
      <c r="D371" s="736" t="s">
        <v>1312</v>
      </c>
      <c r="E371">
        <v>1.2</v>
      </c>
      <c r="F371">
        <v>1.57</v>
      </c>
      <c r="G371">
        <v>37.28</v>
      </c>
    </row>
    <row r="372" spans="1:7" x14ac:dyDescent="0.25">
      <c r="A372">
        <v>371</v>
      </c>
      <c r="B372">
        <v>375</v>
      </c>
      <c r="C372" s="736" t="s">
        <v>1415</v>
      </c>
      <c r="D372" s="736" t="s">
        <v>1818</v>
      </c>
      <c r="E372">
        <v>1.04</v>
      </c>
      <c r="F372">
        <v>1.38</v>
      </c>
      <c r="G372">
        <v>37.229999999999997</v>
      </c>
    </row>
    <row r="373" spans="1:7" x14ac:dyDescent="0.25">
      <c r="A373">
        <v>372</v>
      </c>
      <c r="B373">
        <v>404</v>
      </c>
      <c r="C373" s="736" t="s">
        <v>1622</v>
      </c>
      <c r="D373" s="736" t="s">
        <v>1273</v>
      </c>
      <c r="E373">
        <v>1.24</v>
      </c>
      <c r="F373">
        <v>1.63</v>
      </c>
      <c r="G373">
        <v>37.21</v>
      </c>
    </row>
    <row r="374" spans="1:7" x14ac:dyDescent="0.25">
      <c r="A374">
        <v>373</v>
      </c>
      <c r="B374">
        <v>376</v>
      </c>
      <c r="C374" s="736" t="s">
        <v>1548</v>
      </c>
      <c r="D374" s="736" t="s">
        <v>1312</v>
      </c>
      <c r="E374">
        <v>1.45</v>
      </c>
      <c r="F374">
        <v>1.89</v>
      </c>
      <c r="G374">
        <v>37.130000000000003</v>
      </c>
    </row>
    <row r="375" spans="1:7" x14ac:dyDescent="0.25">
      <c r="A375">
        <v>374</v>
      </c>
      <c r="B375">
        <v>394</v>
      </c>
      <c r="C375" s="736" t="s">
        <v>1299</v>
      </c>
      <c r="D375" s="736" t="s">
        <v>1250</v>
      </c>
      <c r="E375">
        <v>1.1499999999999999</v>
      </c>
      <c r="F375">
        <v>1.54</v>
      </c>
      <c r="G375">
        <v>36.83</v>
      </c>
    </row>
    <row r="376" spans="1:7" x14ac:dyDescent="0.25">
      <c r="A376">
        <v>375</v>
      </c>
      <c r="B376">
        <v>377</v>
      </c>
      <c r="C376" s="736" t="s">
        <v>1619</v>
      </c>
      <c r="D376" s="736" t="s">
        <v>1467</v>
      </c>
      <c r="E376">
        <v>1.1599999999999999</v>
      </c>
      <c r="F376">
        <v>1.55</v>
      </c>
      <c r="G376">
        <v>36.82</v>
      </c>
    </row>
    <row r="377" spans="1:7" x14ac:dyDescent="0.25">
      <c r="A377">
        <v>376</v>
      </c>
      <c r="B377">
        <v>382</v>
      </c>
      <c r="C377" s="736" t="s">
        <v>1373</v>
      </c>
      <c r="D377" s="736" t="s">
        <v>1273</v>
      </c>
      <c r="E377">
        <v>1.08</v>
      </c>
      <c r="F377">
        <v>1.45</v>
      </c>
      <c r="G377">
        <v>36.78</v>
      </c>
    </row>
    <row r="378" spans="1:7" x14ac:dyDescent="0.25">
      <c r="A378">
        <v>377</v>
      </c>
      <c r="B378">
        <v>350</v>
      </c>
      <c r="C378" s="736" t="s">
        <v>1479</v>
      </c>
      <c r="D378" s="736" t="s">
        <v>1273</v>
      </c>
      <c r="E378">
        <v>1.07</v>
      </c>
      <c r="F378">
        <v>1.45</v>
      </c>
      <c r="G378">
        <v>36.72</v>
      </c>
    </row>
    <row r="379" spans="1:7" x14ac:dyDescent="0.25">
      <c r="A379">
        <v>378</v>
      </c>
      <c r="B379">
        <v>378</v>
      </c>
      <c r="C379" s="736" t="s">
        <v>1544</v>
      </c>
      <c r="D379" s="736" t="s">
        <v>1150</v>
      </c>
      <c r="E379">
        <v>1.1399999999999999</v>
      </c>
      <c r="F379">
        <v>1.53</v>
      </c>
      <c r="G379">
        <v>36.700000000000003</v>
      </c>
    </row>
    <row r="380" spans="1:7" x14ac:dyDescent="0.25">
      <c r="A380">
        <v>379</v>
      </c>
      <c r="B380">
        <v>379</v>
      </c>
      <c r="C380" s="736" t="s">
        <v>1482</v>
      </c>
      <c r="D380" s="736" t="s">
        <v>1206</v>
      </c>
      <c r="E380">
        <v>0.98</v>
      </c>
      <c r="F380">
        <v>1.34</v>
      </c>
      <c r="G380">
        <v>36.67</v>
      </c>
    </row>
    <row r="381" spans="1:7" x14ac:dyDescent="0.25">
      <c r="A381">
        <v>380</v>
      </c>
      <c r="B381">
        <v>380</v>
      </c>
      <c r="C381" s="736" t="s">
        <v>1323</v>
      </c>
      <c r="D381" s="736" t="s">
        <v>1324</v>
      </c>
      <c r="E381">
        <v>1.28</v>
      </c>
      <c r="F381">
        <v>1.71</v>
      </c>
      <c r="G381">
        <v>36.659999999999997</v>
      </c>
    </row>
    <row r="382" spans="1:7" x14ac:dyDescent="0.25">
      <c r="A382">
        <v>381</v>
      </c>
      <c r="B382">
        <v>381</v>
      </c>
      <c r="C382" s="736" t="s">
        <v>1432</v>
      </c>
      <c r="D382" s="736" t="s">
        <v>1273</v>
      </c>
      <c r="E382">
        <v>1.1200000000000001</v>
      </c>
      <c r="F382">
        <v>1.52</v>
      </c>
      <c r="G382">
        <v>36.619999999999997</v>
      </c>
    </row>
    <row r="383" spans="1:7" x14ac:dyDescent="0.25">
      <c r="A383">
        <v>382</v>
      </c>
      <c r="B383">
        <v>358</v>
      </c>
      <c r="C383" s="736" t="s">
        <v>1506</v>
      </c>
      <c r="D383" s="736" t="s">
        <v>1273</v>
      </c>
      <c r="E383">
        <v>1.19</v>
      </c>
      <c r="F383">
        <v>1.6</v>
      </c>
      <c r="G383">
        <v>36.58</v>
      </c>
    </row>
    <row r="384" spans="1:7" x14ac:dyDescent="0.25">
      <c r="A384">
        <v>383</v>
      </c>
      <c r="B384">
        <v>384</v>
      </c>
      <c r="C384" s="736" t="s">
        <v>1497</v>
      </c>
      <c r="D384" s="736" t="s">
        <v>1193</v>
      </c>
      <c r="E384">
        <v>1.1299999999999999</v>
      </c>
      <c r="F384">
        <v>1.53</v>
      </c>
      <c r="G384">
        <v>36.47</v>
      </c>
    </row>
    <row r="385" spans="1:7" x14ac:dyDescent="0.25">
      <c r="A385">
        <v>384</v>
      </c>
      <c r="B385">
        <v>383</v>
      </c>
      <c r="C385" s="736" t="s">
        <v>1581</v>
      </c>
      <c r="D385" s="736" t="s">
        <v>1216</v>
      </c>
      <c r="E385">
        <v>1.08</v>
      </c>
      <c r="F385">
        <v>1.47</v>
      </c>
      <c r="G385">
        <v>36.46</v>
      </c>
    </row>
    <row r="386" spans="1:7" x14ac:dyDescent="0.25">
      <c r="A386">
        <v>385</v>
      </c>
      <c r="B386">
        <v>385</v>
      </c>
      <c r="C386" s="736" t="s">
        <v>1480</v>
      </c>
      <c r="D386" s="736" t="s">
        <v>1412</v>
      </c>
      <c r="E386">
        <v>1.27</v>
      </c>
      <c r="F386">
        <v>1.7</v>
      </c>
      <c r="G386">
        <v>36.44</v>
      </c>
    </row>
    <row r="387" spans="1:7" x14ac:dyDescent="0.25">
      <c r="A387">
        <v>386</v>
      </c>
      <c r="B387">
        <v>386</v>
      </c>
      <c r="C387" s="736" t="s">
        <v>1443</v>
      </c>
      <c r="D387" s="736" t="s">
        <v>1133</v>
      </c>
      <c r="E387">
        <v>1.1299999999999999</v>
      </c>
      <c r="F387">
        <v>1.54</v>
      </c>
      <c r="G387">
        <v>36.270000000000003</v>
      </c>
    </row>
    <row r="388" spans="1:7" x14ac:dyDescent="0.25">
      <c r="A388">
        <v>387</v>
      </c>
      <c r="B388">
        <v>361</v>
      </c>
      <c r="C388" s="736" t="s">
        <v>1863</v>
      </c>
      <c r="D388" s="736" t="s">
        <v>1181</v>
      </c>
      <c r="E388">
        <v>1.03</v>
      </c>
      <c r="F388">
        <v>1.41</v>
      </c>
      <c r="G388">
        <v>36.24</v>
      </c>
    </row>
    <row r="389" spans="1:7" x14ac:dyDescent="0.25">
      <c r="A389">
        <v>388</v>
      </c>
      <c r="B389">
        <v>371</v>
      </c>
      <c r="C389" s="736" t="s">
        <v>1441</v>
      </c>
      <c r="D389" s="736" t="s">
        <v>1273</v>
      </c>
      <c r="E389">
        <v>1.22</v>
      </c>
      <c r="F389">
        <v>1.66</v>
      </c>
      <c r="G389">
        <v>36.130000000000003</v>
      </c>
    </row>
    <row r="390" spans="1:7" x14ac:dyDescent="0.25">
      <c r="A390">
        <v>389</v>
      </c>
      <c r="B390">
        <v>387</v>
      </c>
      <c r="C390" s="736" t="s">
        <v>1422</v>
      </c>
      <c r="D390" s="736" t="s">
        <v>1133</v>
      </c>
      <c r="E390">
        <v>0.96</v>
      </c>
      <c r="F390">
        <v>1.34</v>
      </c>
      <c r="G390">
        <v>36.119999999999997</v>
      </c>
    </row>
    <row r="391" spans="1:7" x14ac:dyDescent="0.25">
      <c r="A391">
        <v>390</v>
      </c>
      <c r="B391">
        <v>388</v>
      </c>
      <c r="C391" s="736" t="s">
        <v>1437</v>
      </c>
      <c r="D391" s="736" t="s">
        <v>1238</v>
      </c>
      <c r="E391">
        <v>1.06</v>
      </c>
      <c r="F391">
        <v>1.46</v>
      </c>
      <c r="G391">
        <v>36.119999999999997</v>
      </c>
    </row>
    <row r="392" spans="1:7" x14ac:dyDescent="0.25">
      <c r="A392">
        <v>391</v>
      </c>
      <c r="B392">
        <v>400</v>
      </c>
      <c r="C392" s="736" t="s">
        <v>1572</v>
      </c>
      <c r="D392" s="736" t="s">
        <v>1250</v>
      </c>
      <c r="E392">
        <v>1.06</v>
      </c>
      <c r="F392">
        <v>1.47</v>
      </c>
      <c r="G392">
        <v>36.06</v>
      </c>
    </row>
    <row r="393" spans="1:7" x14ac:dyDescent="0.25">
      <c r="A393">
        <v>392</v>
      </c>
      <c r="B393">
        <v>389</v>
      </c>
      <c r="C393" s="736" t="s">
        <v>1526</v>
      </c>
      <c r="D393" s="736" t="s">
        <v>1163</v>
      </c>
      <c r="E393">
        <v>0.9</v>
      </c>
      <c r="F393">
        <v>1.27</v>
      </c>
      <c r="G393">
        <v>35.94</v>
      </c>
    </row>
    <row r="394" spans="1:7" x14ac:dyDescent="0.25">
      <c r="A394">
        <v>393</v>
      </c>
      <c r="B394">
        <v>390</v>
      </c>
      <c r="C394" s="736" t="s">
        <v>1489</v>
      </c>
      <c r="D394" s="736" t="s">
        <v>1135</v>
      </c>
      <c r="E394">
        <v>1.34</v>
      </c>
      <c r="F394">
        <v>1.83</v>
      </c>
      <c r="G394">
        <v>35.93</v>
      </c>
    </row>
    <row r="395" spans="1:7" x14ac:dyDescent="0.25">
      <c r="A395">
        <v>394</v>
      </c>
      <c r="B395">
        <v>392</v>
      </c>
      <c r="C395" s="736" t="s">
        <v>1599</v>
      </c>
      <c r="D395" s="736" t="s">
        <v>1283</v>
      </c>
      <c r="E395">
        <v>1.1000000000000001</v>
      </c>
      <c r="F395">
        <v>1.53</v>
      </c>
      <c r="G395">
        <v>35.869999999999997</v>
      </c>
    </row>
    <row r="396" spans="1:7" x14ac:dyDescent="0.25">
      <c r="A396">
        <v>395</v>
      </c>
      <c r="B396">
        <v>393</v>
      </c>
      <c r="C396" s="736" t="s">
        <v>1820</v>
      </c>
      <c r="D396" s="736" t="s">
        <v>1193</v>
      </c>
      <c r="E396">
        <v>1.08</v>
      </c>
      <c r="F396">
        <v>1.5</v>
      </c>
      <c r="G396">
        <v>35.86</v>
      </c>
    </row>
    <row r="397" spans="1:7" x14ac:dyDescent="0.25">
      <c r="A397">
        <v>396</v>
      </c>
      <c r="B397">
        <v>395</v>
      </c>
      <c r="C397" s="736" t="s">
        <v>1404</v>
      </c>
      <c r="D397" s="736" t="s">
        <v>1343</v>
      </c>
      <c r="E397">
        <v>0.79</v>
      </c>
      <c r="F397">
        <v>1.1399999999999999</v>
      </c>
      <c r="G397">
        <v>35.65</v>
      </c>
    </row>
    <row r="398" spans="1:7" x14ac:dyDescent="0.25">
      <c r="A398">
        <v>397</v>
      </c>
      <c r="B398">
        <v>391</v>
      </c>
      <c r="C398" s="736" t="s">
        <v>1528</v>
      </c>
      <c r="D398" s="736" t="s">
        <v>1250</v>
      </c>
      <c r="E398">
        <v>1.3</v>
      </c>
      <c r="F398">
        <v>1.79</v>
      </c>
      <c r="G398">
        <v>35.619999999999997</v>
      </c>
    </row>
    <row r="399" spans="1:7" x14ac:dyDescent="0.25">
      <c r="A399">
        <v>398</v>
      </c>
      <c r="B399">
        <v>396</v>
      </c>
      <c r="C399" s="736" t="s">
        <v>1435</v>
      </c>
      <c r="D399" s="736" t="s">
        <v>1216</v>
      </c>
      <c r="E399">
        <v>1.06</v>
      </c>
      <c r="F399">
        <v>1.49</v>
      </c>
      <c r="G399">
        <v>35.590000000000003</v>
      </c>
    </row>
    <row r="400" spans="1:7" x14ac:dyDescent="0.25">
      <c r="A400">
        <v>399</v>
      </c>
      <c r="B400">
        <v>397</v>
      </c>
      <c r="C400" s="736" t="s">
        <v>1408</v>
      </c>
      <c r="D400" s="736" t="s">
        <v>1283</v>
      </c>
      <c r="E400">
        <v>1.1000000000000001</v>
      </c>
      <c r="F400">
        <v>1.54</v>
      </c>
      <c r="G400">
        <v>35.58</v>
      </c>
    </row>
    <row r="401" spans="1:7" x14ac:dyDescent="0.25">
      <c r="A401">
        <v>400</v>
      </c>
      <c r="B401">
        <v>398</v>
      </c>
      <c r="C401" s="736" t="s">
        <v>1493</v>
      </c>
      <c r="D401" s="736" t="s">
        <v>1166</v>
      </c>
      <c r="E401">
        <v>1.19</v>
      </c>
      <c r="F401">
        <v>1.68</v>
      </c>
      <c r="G401">
        <v>35.25</v>
      </c>
    </row>
    <row r="402" spans="1:7" x14ac:dyDescent="0.25">
      <c r="A402">
        <v>401</v>
      </c>
      <c r="B402">
        <v>399</v>
      </c>
      <c r="C402" s="736" t="s">
        <v>1429</v>
      </c>
      <c r="D402" s="736" t="s">
        <v>1294</v>
      </c>
      <c r="E402">
        <v>0.98</v>
      </c>
      <c r="F402">
        <v>1.42</v>
      </c>
      <c r="G402">
        <v>35.1</v>
      </c>
    </row>
    <row r="403" spans="1:7" x14ac:dyDescent="0.25">
      <c r="A403">
        <v>402</v>
      </c>
      <c r="B403">
        <v>401</v>
      </c>
      <c r="C403" s="736" t="s">
        <v>1561</v>
      </c>
      <c r="D403" s="736" t="s">
        <v>1273</v>
      </c>
      <c r="E403">
        <v>1.25</v>
      </c>
      <c r="F403">
        <v>1.76</v>
      </c>
      <c r="G403">
        <v>35.049999999999997</v>
      </c>
    </row>
    <row r="404" spans="1:7" x14ac:dyDescent="0.25">
      <c r="A404">
        <v>403</v>
      </c>
      <c r="B404">
        <v>402</v>
      </c>
      <c r="C404" s="736" t="s">
        <v>1516</v>
      </c>
      <c r="D404" s="736" t="s">
        <v>1150</v>
      </c>
      <c r="E404">
        <v>1.44</v>
      </c>
      <c r="F404">
        <v>2</v>
      </c>
      <c r="G404">
        <v>34.880000000000003</v>
      </c>
    </row>
    <row r="405" spans="1:7" x14ac:dyDescent="0.25">
      <c r="A405">
        <v>404</v>
      </c>
      <c r="B405">
        <v>403</v>
      </c>
      <c r="C405" s="736" t="s">
        <v>1589</v>
      </c>
      <c r="D405" s="736" t="s">
        <v>1324</v>
      </c>
      <c r="E405">
        <v>1.06</v>
      </c>
      <c r="F405">
        <v>1.53</v>
      </c>
      <c r="G405">
        <v>34.86</v>
      </c>
    </row>
    <row r="406" spans="1:7" x14ac:dyDescent="0.25">
      <c r="A406">
        <v>405</v>
      </c>
      <c r="B406">
        <v>405</v>
      </c>
      <c r="C406" s="736" t="s">
        <v>1466</v>
      </c>
      <c r="D406" s="736" t="s">
        <v>1467</v>
      </c>
      <c r="E406">
        <v>1.07</v>
      </c>
      <c r="F406">
        <v>1.55</v>
      </c>
      <c r="G406">
        <v>34.69</v>
      </c>
    </row>
    <row r="407" spans="1:7" x14ac:dyDescent="0.25">
      <c r="A407">
        <v>406</v>
      </c>
      <c r="B407">
        <v>406</v>
      </c>
      <c r="C407" s="736" t="s">
        <v>1610</v>
      </c>
      <c r="D407" s="736" t="s">
        <v>1363</v>
      </c>
      <c r="E407">
        <v>0.66</v>
      </c>
      <c r="F407">
        <v>1.01</v>
      </c>
      <c r="G407">
        <v>34.54</v>
      </c>
    </row>
    <row r="408" spans="1:7" x14ac:dyDescent="0.25">
      <c r="A408">
        <v>407</v>
      </c>
      <c r="B408">
        <v>408</v>
      </c>
      <c r="C408" s="736" t="s">
        <v>1586</v>
      </c>
      <c r="D408" s="736" t="s">
        <v>1312</v>
      </c>
      <c r="E408">
        <v>1.17</v>
      </c>
      <c r="F408">
        <v>1.68</v>
      </c>
      <c r="G408">
        <v>34.46</v>
      </c>
    </row>
    <row r="409" spans="1:7" x14ac:dyDescent="0.25">
      <c r="A409">
        <v>408</v>
      </c>
      <c r="B409">
        <v>409</v>
      </c>
      <c r="C409" s="736" t="s">
        <v>1336</v>
      </c>
      <c r="D409" s="736" t="s">
        <v>1166</v>
      </c>
      <c r="E409">
        <v>1.02</v>
      </c>
      <c r="F409">
        <v>1.51</v>
      </c>
      <c r="G409">
        <v>34.18</v>
      </c>
    </row>
    <row r="410" spans="1:7" x14ac:dyDescent="0.25">
      <c r="A410">
        <v>409</v>
      </c>
      <c r="B410">
        <v>416</v>
      </c>
      <c r="C410" s="736" t="s">
        <v>1457</v>
      </c>
      <c r="D410" s="736" t="s">
        <v>1193</v>
      </c>
      <c r="E410">
        <v>1.1100000000000001</v>
      </c>
      <c r="F410">
        <v>1.63</v>
      </c>
      <c r="G410">
        <v>34.17</v>
      </c>
    </row>
    <row r="411" spans="1:7" x14ac:dyDescent="0.25">
      <c r="A411">
        <v>410</v>
      </c>
      <c r="B411">
        <v>410</v>
      </c>
      <c r="C411" s="736" t="s">
        <v>1522</v>
      </c>
      <c r="D411" s="736" t="s">
        <v>1156</v>
      </c>
      <c r="E411">
        <v>1.1499999999999999</v>
      </c>
      <c r="F411">
        <v>1.68</v>
      </c>
      <c r="G411">
        <v>34.11</v>
      </c>
    </row>
    <row r="412" spans="1:7" x14ac:dyDescent="0.25">
      <c r="A412">
        <v>411</v>
      </c>
      <c r="B412">
        <v>411</v>
      </c>
      <c r="C412" s="736" t="s">
        <v>1583</v>
      </c>
      <c r="D412" s="736" t="s">
        <v>1283</v>
      </c>
      <c r="E412">
        <v>1.18</v>
      </c>
      <c r="F412">
        <v>1.72</v>
      </c>
      <c r="G412">
        <v>34.08</v>
      </c>
    </row>
    <row r="413" spans="1:7" x14ac:dyDescent="0.25">
      <c r="A413">
        <v>412</v>
      </c>
      <c r="B413">
        <v>431</v>
      </c>
      <c r="C413" s="736" t="s">
        <v>1605</v>
      </c>
      <c r="D413" s="736" t="s">
        <v>1273</v>
      </c>
      <c r="E413">
        <v>1.32</v>
      </c>
      <c r="F413">
        <v>1.91</v>
      </c>
      <c r="G413">
        <v>34.049999999999997</v>
      </c>
    </row>
    <row r="414" spans="1:7" x14ac:dyDescent="0.25">
      <c r="A414">
        <v>413</v>
      </c>
      <c r="B414">
        <v>414</v>
      </c>
      <c r="C414" s="736" t="s">
        <v>1588</v>
      </c>
      <c r="D414" s="736" t="s">
        <v>1476</v>
      </c>
      <c r="E414">
        <v>1.1100000000000001</v>
      </c>
      <c r="F414">
        <v>1.63</v>
      </c>
      <c r="G414">
        <v>33.99</v>
      </c>
    </row>
    <row r="415" spans="1:7" x14ac:dyDescent="0.25">
      <c r="A415">
        <v>414</v>
      </c>
      <c r="B415">
        <v>415</v>
      </c>
      <c r="C415" s="736" t="s">
        <v>1565</v>
      </c>
      <c r="D415" s="736" t="s">
        <v>1376</v>
      </c>
      <c r="E415">
        <v>0.99</v>
      </c>
      <c r="F415">
        <v>1.49</v>
      </c>
      <c r="G415">
        <v>33.979999999999997</v>
      </c>
    </row>
    <row r="416" spans="1:7" x14ac:dyDescent="0.25">
      <c r="A416">
        <v>415</v>
      </c>
      <c r="B416">
        <v>413</v>
      </c>
      <c r="C416" s="736" t="s">
        <v>1819</v>
      </c>
      <c r="D416" s="736" t="s">
        <v>1193</v>
      </c>
      <c r="E416">
        <v>1.02</v>
      </c>
      <c r="F416">
        <v>1.52</v>
      </c>
      <c r="G416">
        <v>33.94</v>
      </c>
    </row>
    <row r="417" spans="1:7" x14ac:dyDescent="0.25">
      <c r="A417">
        <v>416</v>
      </c>
      <c r="B417">
        <v>417</v>
      </c>
      <c r="C417" s="736" t="s">
        <v>1555</v>
      </c>
      <c r="D417" s="736" t="s">
        <v>1135</v>
      </c>
      <c r="E417">
        <v>1.21</v>
      </c>
      <c r="F417">
        <v>1.77</v>
      </c>
      <c r="G417">
        <v>33.85</v>
      </c>
    </row>
    <row r="418" spans="1:7" x14ac:dyDescent="0.25">
      <c r="A418">
        <v>417</v>
      </c>
      <c r="B418">
        <v>418</v>
      </c>
      <c r="C418" s="736" t="s">
        <v>1538</v>
      </c>
      <c r="D418" s="736" t="s">
        <v>1135</v>
      </c>
      <c r="E418">
        <v>1.46</v>
      </c>
      <c r="F418">
        <v>2.09</v>
      </c>
      <c r="G418">
        <v>33.75</v>
      </c>
    </row>
    <row r="419" spans="1:7" x14ac:dyDescent="0.25">
      <c r="A419">
        <v>418</v>
      </c>
      <c r="B419">
        <v>419</v>
      </c>
      <c r="C419" s="736" t="s">
        <v>1637</v>
      </c>
      <c r="D419" s="736" t="s">
        <v>1467</v>
      </c>
      <c r="E419">
        <v>1</v>
      </c>
      <c r="F419">
        <v>1.51</v>
      </c>
      <c r="G419">
        <v>33.69</v>
      </c>
    </row>
    <row r="420" spans="1:7" x14ac:dyDescent="0.25">
      <c r="A420">
        <v>419</v>
      </c>
      <c r="B420">
        <v>407</v>
      </c>
      <c r="C420" s="736" t="s">
        <v>1546</v>
      </c>
      <c r="D420" s="736" t="s">
        <v>1343</v>
      </c>
      <c r="E420">
        <v>1.05</v>
      </c>
      <c r="F420">
        <v>1.58</v>
      </c>
      <c r="G420">
        <v>33.67</v>
      </c>
    </row>
    <row r="421" spans="1:7" x14ac:dyDescent="0.25">
      <c r="A421">
        <v>420</v>
      </c>
      <c r="B421">
        <v>420</v>
      </c>
      <c r="C421" s="736" t="s">
        <v>1418</v>
      </c>
      <c r="D421" s="736" t="s">
        <v>1133</v>
      </c>
      <c r="E421">
        <v>1.01</v>
      </c>
      <c r="F421">
        <v>1.53</v>
      </c>
      <c r="G421">
        <v>33.5</v>
      </c>
    </row>
    <row r="422" spans="1:7" x14ac:dyDescent="0.25">
      <c r="A422">
        <v>421</v>
      </c>
      <c r="B422">
        <v>422</v>
      </c>
      <c r="C422" s="736" t="s">
        <v>1578</v>
      </c>
      <c r="D422" s="736" t="s">
        <v>1150</v>
      </c>
      <c r="E422">
        <v>1.43</v>
      </c>
      <c r="F422">
        <v>2.08</v>
      </c>
      <c r="G422">
        <v>33.299999999999997</v>
      </c>
    </row>
    <row r="423" spans="1:7" x14ac:dyDescent="0.25">
      <c r="A423">
        <v>422</v>
      </c>
      <c r="B423">
        <v>423</v>
      </c>
      <c r="C423" s="736" t="s">
        <v>1395</v>
      </c>
      <c r="D423" s="736" t="s">
        <v>1168</v>
      </c>
      <c r="E423">
        <v>0.79</v>
      </c>
      <c r="F423">
        <v>1.26</v>
      </c>
      <c r="G423">
        <v>33.25</v>
      </c>
    </row>
    <row r="424" spans="1:7" x14ac:dyDescent="0.25">
      <c r="A424">
        <v>423</v>
      </c>
      <c r="B424">
        <v>424</v>
      </c>
      <c r="C424" s="736" t="s">
        <v>1537</v>
      </c>
      <c r="D424" s="736" t="s">
        <v>1166</v>
      </c>
      <c r="E424">
        <v>1.05</v>
      </c>
      <c r="F424">
        <v>1.6</v>
      </c>
      <c r="G424">
        <v>33.19</v>
      </c>
    </row>
    <row r="425" spans="1:7" x14ac:dyDescent="0.25">
      <c r="A425">
        <v>424</v>
      </c>
      <c r="B425">
        <v>425</v>
      </c>
      <c r="C425" s="736" t="s">
        <v>1550</v>
      </c>
      <c r="D425" s="736" t="s">
        <v>1312</v>
      </c>
      <c r="E425">
        <v>1.1499999999999999</v>
      </c>
      <c r="F425">
        <v>1.73</v>
      </c>
      <c r="G425">
        <v>33.1</v>
      </c>
    </row>
    <row r="426" spans="1:7" x14ac:dyDescent="0.25">
      <c r="A426">
        <v>425</v>
      </c>
      <c r="B426">
        <v>426</v>
      </c>
      <c r="C426" s="736" t="s">
        <v>1584</v>
      </c>
      <c r="D426" s="736" t="s">
        <v>1150</v>
      </c>
      <c r="E426">
        <v>1.05</v>
      </c>
      <c r="F426">
        <v>1.6</v>
      </c>
      <c r="G426">
        <v>33.090000000000003</v>
      </c>
    </row>
    <row r="427" spans="1:7" x14ac:dyDescent="0.25">
      <c r="A427">
        <v>426</v>
      </c>
      <c r="B427">
        <v>427</v>
      </c>
      <c r="C427" s="736" t="s">
        <v>1553</v>
      </c>
      <c r="D427" s="736" t="s">
        <v>1467</v>
      </c>
      <c r="E427">
        <v>1.02</v>
      </c>
      <c r="F427">
        <v>1.57</v>
      </c>
      <c r="G427">
        <v>33.06</v>
      </c>
    </row>
    <row r="428" spans="1:7" x14ac:dyDescent="0.25">
      <c r="A428">
        <v>427</v>
      </c>
      <c r="B428">
        <v>428</v>
      </c>
      <c r="C428" s="736" t="s">
        <v>1651</v>
      </c>
      <c r="D428" s="736" t="s">
        <v>1376</v>
      </c>
      <c r="E428">
        <v>1.02</v>
      </c>
      <c r="F428">
        <v>1.57</v>
      </c>
      <c r="G428">
        <v>33.049999999999997</v>
      </c>
    </row>
    <row r="429" spans="1:7" x14ac:dyDescent="0.25">
      <c r="A429">
        <v>428</v>
      </c>
      <c r="B429">
        <v>429</v>
      </c>
      <c r="C429" s="736" t="s">
        <v>1650</v>
      </c>
      <c r="D429" s="736" t="s">
        <v>1343</v>
      </c>
      <c r="E429">
        <v>0.85</v>
      </c>
      <c r="F429">
        <v>1.35</v>
      </c>
      <c r="G429">
        <v>32.97</v>
      </c>
    </row>
    <row r="430" spans="1:7" x14ac:dyDescent="0.25">
      <c r="A430">
        <v>429</v>
      </c>
      <c r="B430">
        <v>446</v>
      </c>
      <c r="C430" s="736" t="s">
        <v>1507</v>
      </c>
      <c r="D430" s="736" t="s">
        <v>1273</v>
      </c>
      <c r="E430">
        <v>1.2</v>
      </c>
      <c r="F430">
        <v>1.81</v>
      </c>
      <c r="G430">
        <v>32.94</v>
      </c>
    </row>
    <row r="431" spans="1:7" x14ac:dyDescent="0.25">
      <c r="A431">
        <v>430</v>
      </c>
      <c r="B431">
        <v>421</v>
      </c>
      <c r="C431" s="736" t="s">
        <v>1374</v>
      </c>
      <c r="D431" s="736" t="s">
        <v>1257</v>
      </c>
      <c r="E431">
        <v>1.1100000000000001</v>
      </c>
      <c r="F431">
        <v>1.7</v>
      </c>
      <c r="G431">
        <v>32.880000000000003</v>
      </c>
    </row>
    <row r="432" spans="1:7" x14ac:dyDescent="0.25">
      <c r="A432">
        <v>431</v>
      </c>
      <c r="B432">
        <v>430</v>
      </c>
      <c r="C432" s="736" t="s">
        <v>1554</v>
      </c>
      <c r="D432" s="736" t="s">
        <v>1283</v>
      </c>
      <c r="E432">
        <v>1.1399999999999999</v>
      </c>
      <c r="F432">
        <v>1.74</v>
      </c>
      <c r="G432">
        <v>32.75</v>
      </c>
    </row>
    <row r="433" spans="1:7" x14ac:dyDescent="0.25">
      <c r="A433">
        <v>432</v>
      </c>
      <c r="B433">
        <v>449</v>
      </c>
      <c r="C433" s="736" t="s">
        <v>1655</v>
      </c>
      <c r="D433" s="736" t="s">
        <v>1412</v>
      </c>
      <c r="E433">
        <v>0.86</v>
      </c>
      <c r="F433">
        <v>1.38</v>
      </c>
      <c r="G433">
        <v>32.58</v>
      </c>
    </row>
    <row r="434" spans="1:7" x14ac:dyDescent="0.25">
      <c r="A434">
        <v>433</v>
      </c>
      <c r="B434">
        <v>432</v>
      </c>
      <c r="C434" s="736" t="s">
        <v>1568</v>
      </c>
      <c r="D434" s="736" t="s">
        <v>1324</v>
      </c>
      <c r="E434">
        <v>1.27</v>
      </c>
      <c r="F434">
        <v>1.92</v>
      </c>
      <c r="G434">
        <v>32.549999999999997</v>
      </c>
    </row>
    <row r="435" spans="1:7" x14ac:dyDescent="0.25">
      <c r="A435">
        <v>434</v>
      </c>
      <c r="B435">
        <v>433</v>
      </c>
      <c r="C435" s="736" t="s">
        <v>1461</v>
      </c>
      <c r="D435" s="736" t="s">
        <v>1238</v>
      </c>
      <c r="E435">
        <v>0.97</v>
      </c>
      <c r="F435">
        <v>1.53</v>
      </c>
      <c r="G435">
        <v>32.520000000000003</v>
      </c>
    </row>
    <row r="436" spans="1:7" x14ac:dyDescent="0.25">
      <c r="A436">
        <v>435</v>
      </c>
      <c r="B436">
        <v>435</v>
      </c>
      <c r="C436" s="736" t="s">
        <v>1617</v>
      </c>
      <c r="D436" s="736" t="s">
        <v>1476</v>
      </c>
      <c r="E436">
        <v>1.1399999999999999</v>
      </c>
      <c r="F436">
        <v>1.76</v>
      </c>
      <c r="G436">
        <v>32.409999999999997</v>
      </c>
    </row>
    <row r="437" spans="1:7" x14ac:dyDescent="0.25">
      <c r="A437">
        <v>436</v>
      </c>
      <c r="B437">
        <v>412</v>
      </c>
      <c r="C437" s="736" t="s">
        <v>1609</v>
      </c>
      <c r="D437" s="736" t="s">
        <v>1467</v>
      </c>
      <c r="E437">
        <v>1.01</v>
      </c>
      <c r="F437">
        <v>1.59</v>
      </c>
      <c r="G437">
        <v>32.35</v>
      </c>
    </row>
    <row r="438" spans="1:7" x14ac:dyDescent="0.25">
      <c r="A438">
        <v>437</v>
      </c>
      <c r="B438">
        <v>436</v>
      </c>
      <c r="C438" s="736" t="s">
        <v>1521</v>
      </c>
      <c r="D438" s="736" t="s">
        <v>1168</v>
      </c>
      <c r="E438">
        <v>1.02</v>
      </c>
      <c r="F438">
        <v>1.6</v>
      </c>
      <c r="G438">
        <v>32.35</v>
      </c>
    </row>
    <row r="439" spans="1:7" x14ac:dyDescent="0.25">
      <c r="A439">
        <v>438</v>
      </c>
      <c r="B439">
        <v>438</v>
      </c>
      <c r="C439" s="736" t="s">
        <v>1620</v>
      </c>
      <c r="D439" s="736" t="s">
        <v>1312</v>
      </c>
      <c r="E439">
        <v>1.04</v>
      </c>
      <c r="F439">
        <v>1.64</v>
      </c>
      <c r="G439">
        <v>32.32</v>
      </c>
    </row>
    <row r="440" spans="1:7" x14ac:dyDescent="0.25">
      <c r="A440">
        <v>439</v>
      </c>
      <c r="B440">
        <v>439</v>
      </c>
      <c r="C440" s="736" t="s">
        <v>1670</v>
      </c>
      <c r="D440" s="736" t="s">
        <v>1476</v>
      </c>
      <c r="E440">
        <v>1.1000000000000001</v>
      </c>
      <c r="F440">
        <v>1.72</v>
      </c>
      <c r="G440">
        <v>32.299999999999997</v>
      </c>
    </row>
    <row r="441" spans="1:7" x14ac:dyDescent="0.25">
      <c r="A441">
        <v>440</v>
      </c>
      <c r="B441">
        <v>437</v>
      </c>
      <c r="C441" s="736" t="s">
        <v>1450</v>
      </c>
      <c r="D441" s="736" t="s">
        <v>1193</v>
      </c>
      <c r="E441">
        <v>1</v>
      </c>
      <c r="F441">
        <v>1.59</v>
      </c>
      <c r="G441">
        <v>32.17</v>
      </c>
    </row>
    <row r="442" spans="1:7" x14ac:dyDescent="0.25">
      <c r="A442">
        <v>441</v>
      </c>
      <c r="B442">
        <v>440</v>
      </c>
      <c r="C442" s="736" t="s">
        <v>1462</v>
      </c>
      <c r="D442" s="736" t="s">
        <v>1363</v>
      </c>
      <c r="E442">
        <v>1.1100000000000001</v>
      </c>
      <c r="F442">
        <v>1.75</v>
      </c>
      <c r="G442">
        <v>32</v>
      </c>
    </row>
    <row r="443" spans="1:7" x14ac:dyDescent="0.25">
      <c r="A443">
        <v>442</v>
      </c>
      <c r="B443">
        <v>434</v>
      </c>
      <c r="C443" s="736" t="s">
        <v>1669</v>
      </c>
      <c r="D443" s="736" t="s">
        <v>1343</v>
      </c>
      <c r="E443">
        <v>1.04</v>
      </c>
      <c r="F443">
        <v>1.66</v>
      </c>
      <c r="G443">
        <v>31.78</v>
      </c>
    </row>
    <row r="444" spans="1:7" x14ac:dyDescent="0.25">
      <c r="A444">
        <v>443</v>
      </c>
      <c r="B444">
        <v>441</v>
      </c>
      <c r="C444" s="736" t="s">
        <v>1505</v>
      </c>
      <c r="D444" s="736" t="s">
        <v>1166</v>
      </c>
      <c r="E444">
        <v>1.2</v>
      </c>
      <c r="F444">
        <v>1.88</v>
      </c>
      <c r="G444">
        <v>31.72</v>
      </c>
    </row>
    <row r="445" spans="1:7" x14ac:dyDescent="0.25">
      <c r="A445">
        <v>444</v>
      </c>
      <c r="B445">
        <v>444</v>
      </c>
      <c r="C445" s="736" t="s">
        <v>1471</v>
      </c>
      <c r="D445" s="736" t="s">
        <v>1257</v>
      </c>
      <c r="E445">
        <v>1.03</v>
      </c>
      <c r="F445">
        <v>1.66</v>
      </c>
      <c r="G445">
        <v>31.72</v>
      </c>
    </row>
    <row r="446" spans="1:7" x14ac:dyDescent="0.25">
      <c r="A446">
        <v>445</v>
      </c>
      <c r="B446">
        <v>442</v>
      </c>
      <c r="C446" s="736" t="s">
        <v>1688</v>
      </c>
      <c r="D446" s="736" t="s">
        <v>1412</v>
      </c>
      <c r="E446">
        <v>0.92</v>
      </c>
      <c r="F446">
        <v>1.51</v>
      </c>
      <c r="G446">
        <v>31.7</v>
      </c>
    </row>
    <row r="447" spans="1:7" x14ac:dyDescent="0.25">
      <c r="A447">
        <v>446</v>
      </c>
      <c r="B447">
        <v>443</v>
      </c>
      <c r="C447" s="736" t="s">
        <v>1484</v>
      </c>
      <c r="D447" s="736" t="s">
        <v>1216</v>
      </c>
      <c r="E447">
        <v>1.1000000000000001</v>
      </c>
      <c r="F447">
        <v>1.76</v>
      </c>
      <c r="G447">
        <v>31.45</v>
      </c>
    </row>
    <row r="448" spans="1:7" x14ac:dyDescent="0.25">
      <c r="A448">
        <v>447</v>
      </c>
      <c r="B448">
        <v>445</v>
      </c>
      <c r="C448" s="736" t="s">
        <v>1577</v>
      </c>
      <c r="D448" s="736" t="s">
        <v>1312</v>
      </c>
      <c r="E448">
        <v>0.97</v>
      </c>
      <c r="F448">
        <v>1.59</v>
      </c>
      <c r="G448">
        <v>31.34</v>
      </c>
    </row>
    <row r="449" spans="1:7" x14ac:dyDescent="0.25">
      <c r="A449">
        <v>448</v>
      </c>
      <c r="B449">
        <v>451</v>
      </c>
      <c r="C449" s="736" t="s">
        <v>1547</v>
      </c>
      <c r="D449" s="736" t="s">
        <v>1250</v>
      </c>
      <c r="E449">
        <v>1.03</v>
      </c>
      <c r="F449">
        <v>1.68</v>
      </c>
      <c r="G449">
        <v>31.23</v>
      </c>
    </row>
    <row r="450" spans="1:7" x14ac:dyDescent="0.25">
      <c r="A450">
        <v>449</v>
      </c>
      <c r="B450">
        <v>447</v>
      </c>
      <c r="C450" s="736" t="s">
        <v>1517</v>
      </c>
      <c r="D450" s="736" t="s">
        <v>1343</v>
      </c>
      <c r="E450">
        <v>0.8</v>
      </c>
      <c r="F450">
        <v>1.36</v>
      </c>
      <c r="G450">
        <v>31.14</v>
      </c>
    </row>
    <row r="451" spans="1:7" x14ac:dyDescent="0.25">
      <c r="A451">
        <v>450</v>
      </c>
      <c r="B451">
        <v>466</v>
      </c>
      <c r="C451" s="736" t="s">
        <v>1557</v>
      </c>
      <c r="D451" s="736" t="s">
        <v>1467</v>
      </c>
      <c r="E451">
        <v>0.92</v>
      </c>
      <c r="F451">
        <v>1.53</v>
      </c>
      <c r="G451">
        <v>31.12</v>
      </c>
    </row>
    <row r="452" spans="1:7" x14ac:dyDescent="0.25">
      <c r="A452">
        <v>451</v>
      </c>
      <c r="B452">
        <v>448</v>
      </c>
      <c r="C452" s="736" t="s">
        <v>1595</v>
      </c>
      <c r="D452" s="736" t="s">
        <v>1312</v>
      </c>
      <c r="E452">
        <v>0.92</v>
      </c>
      <c r="F452">
        <v>1.54</v>
      </c>
      <c r="G452">
        <v>31.01</v>
      </c>
    </row>
    <row r="453" spans="1:7" x14ac:dyDescent="0.25">
      <c r="A453">
        <v>452</v>
      </c>
      <c r="B453">
        <v>450</v>
      </c>
      <c r="C453" s="736" t="s">
        <v>1486</v>
      </c>
      <c r="D453" s="736" t="s">
        <v>1168</v>
      </c>
      <c r="E453">
        <v>0.63</v>
      </c>
      <c r="F453">
        <v>1.1499999999999999</v>
      </c>
      <c r="G453">
        <v>30.78</v>
      </c>
    </row>
    <row r="454" spans="1:7" x14ac:dyDescent="0.25">
      <c r="A454">
        <v>453</v>
      </c>
      <c r="B454">
        <v>476</v>
      </c>
      <c r="C454" s="736" t="s">
        <v>1636</v>
      </c>
      <c r="D454" s="736" t="s">
        <v>1412</v>
      </c>
      <c r="E454">
        <v>1.1100000000000001</v>
      </c>
      <c r="F454">
        <v>1.82</v>
      </c>
      <c r="G454">
        <v>30.74</v>
      </c>
    </row>
    <row r="455" spans="1:7" x14ac:dyDescent="0.25">
      <c r="A455">
        <v>454</v>
      </c>
      <c r="B455">
        <v>452</v>
      </c>
      <c r="C455" s="736" t="s">
        <v>1513</v>
      </c>
      <c r="D455" s="736" t="s">
        <v>1168</v>
      </c>
      <c r="E455">
        <v>0.9</v>
      </c>
      <c r="F455">
        <v>1.53</v>
      </c>
      <c r="G455">
        <v>30.7</v>
      </c>
    </row>
    <row r="456" spans="1:7" x14ac:dyDescent="0.25">
      <c r="A456">
        <v>455</v>
      </c>
      <c r="B456">
        <v>483</v>
      </c>
      <c r="C456" s="736" t="s">
        <v>1438</v>
      </c>
      <c r="D456" s="736" t="s">
        <v>1412</v>
      </c>
      <c r="E456">
        <v>1.1299999999999999</v>
      </c>
      <c r="F456">
        <v>1.86</v>
      </c>
      <c r="G456">
        <v>30.57</v>
      </c>
    </row>
    <row r="457" spans="1:7" x14ac:dyDescent="0.25">
      <c r="A457">
        <v>456</v>
      </c>
      <c r="B457">
        <v>453</v>
      </c>
      <c r="C457" s="736" t="s">
        <v>1483</v>
      </c>
      <c r="D457" s="736" t="s">
        <v>1818</v>
      </c>
      <c r="E457">
        <v>0.99</v>
      </c>
      <c r="F457">
        <v>1.67</v>
      </c>
      <c r="G457">
        <v>30.55</v>
      </c>
    </row>
    <row r="458" spans="1:7" x14ac:dyDescent="0.25">
      <c r="A458">
        <v>457</v>
      </c>
      <c r="B458">
        <v>474</v>
      </c>
      <c r="C458" s="736" t="s">
        <v>1632</v>
      </c>
      <c r="D458" s="736" t="s">
        <v>1343</v>
      </c>
      <c r="E458">
        <v>0.74</v>
      </c>
      <c r="F458">
        <v>1.32</v>
      </c>
      <c r="G458">
        <v>30.53</v>
      </c>
    </row>
    <row r="459" spans="1:7" x14ac:dyDescent="0.25">
      <c r="A459">
        <v>458</v>
      </c>
      <c r="B459">
        <v>454</v>
      </c>
      <c r="C459" s="736" t="s">
        <v>1543</v>
      </c>
      <c r="D459" s="736" t="s">
        <v>1312</v>
      </c>
      <c r="E459">
        <v>0.94</v>
      </c>
      <c r="F459">
        <v>1.6</v>
      </c>
      <c r="G459">
        <v>30.35</v>
      </c>
    </row>
    <row r="460" spans="1:7" x14ac:dyDescent="0.25">
      <c r="A460">
        <v>459</v>
      </c>
      <c r="B460">
        <v>455</v>
      </c>
      <c r="C460" s="736" t="s">
        <v>1533</v>
      </c>
      <c r="D460" s="736" t="s">
        <v>1467</v>
      </c>
      <c r="E460">
        <v>0.88</v>
      </c>
      <c r="F460">
        <v>1.53</v>
      </c>
      <c r="G460">
        <v>30.3</v>
      </c>
    </row>
    <row r="461" spans="1:7" x14ac:dyDescent="0.25">
      <c r="A461">
        <v>460</v>
      </c>
      <c r="B461">
        <v>457</v>
      </c>
      <c r="C461" s="736" t="s">
        <v>1534</v>
      </c>
      <c r="D461" s="736" t="s">
        <v>1363</v>
      </c>
      <c r="E461">
        <v>0.88</v>
      </c>
      <c r="F461">
        <v>1.54</v>
      </c>
      <c r="G461">
        <v>30.14</v>
      </c>
    </row>
    <row r="462" spans="1:7" x14ac:dyDescent="0.25">
      <c r="A462">
        <v>461</v>
      </c>
      <c r="B462">
        <v>458</v>
      </c>
      <c r="C462" s="736" t="s">
        <v>1559</v>
      </c>
      <c r="D462" s="736" t="s">
        <v>1467</v>
      </c>
      <c r="E462">
        <v>0.93</v>
      </c>
      <c r="F462">
        <v>1.61</v>
      </c>
      <c r="G462">
        <v>30.06</v>
      </c>
    </row>
    <row r="463" spans="1:7" x14ac:dyDescent="0.25">
      <c r="A463">
        <v>462</v>
      </c>
      <c r="B463">
        <v>460</v>
      </c>
      <c r="C463" s="736" t="s">
        <v>1602</v>
      </c>
      <c r="D463" s="736" t="s">
        <v>1135</v>
      </c>
      <c r="E463">
        <v>1.1499999999999999</v>
      </c>
      <c r="F463">
        <v>1.92</v>
      </c>
      <c r="G463">
        <v>29.96</v>
      </c>
    </row>
    <row r="464" spans="1:7" x14ac:dyDescent="0.25">
      <c r="A464">
        <v>463</v>
      </c>
      <c r="B464">
        <v>461</v>
      </c>
      <c r="C464" s="736" t="s">
        <v>1468</v>
      </c>
      <c r="D464" s="736" t="s">
        <v>1238</v>
      </c>
      <c r="E464">
        <v>0.88</v>
      </c>
      <c r="F464">
        <v>1.56</v>
      </c>
      <c r="G464">
        <v>29.83</v>
      </c>
    </row>
    <row r="465" spans="1:7" x14ac:dyDescent="0.25">
      <c r="A465">
        <v>464</v>
      </c>
      <c r="B465">
        <v>459</v>
      </c>
      <c r="C465" s="736" t="s">
        <v>1571</v>
      </c>
      <c r="D465" s="736" t="s">
        <v>1250</v>
      </c>
      <c r="E465">
        <v>0.95</v>
      </c>
      <c r="F465">
        <v>1.67</v>
      </c>
      <c r="G465">
        <v>29.51</v>
      </c>
    </row>
    <row r="466" spans="1:7" x14ac:dyDescent="0.25">
      <c r="A466">
        <v>465</v>
      </c>
      <c r="B466">
        <v>473</v>
      </c>
      <c r="C466" s="736" t="s">
        <v>1612</v>
      </c>
      <c r="D466" s="736" t="s">
        <v>1343</v>
      </c>
      <c r="E466">
        <v>0.87</v>
      </c>
      <c r="F466">
        <v>1.57</v>
      </c>
      <c r="G466">
        <v>29.43</v>
      </c>
    </row>
    <row r="467" spans="1:7" x14ac:dyDescent="0.25">
      <c r="A467">
        <v>466</v>
      </c>
      <c r="B467">
        <v>467</v>
      </c>
      <c r="C467" s="736" t="s">
        <v>1640</v>
      </c>
      <c r="D467" s="736" t="s">
        <v>1467</v>
      </c>
      <c r="E467">
        <v>0.96</v>
      </c>
      <c r="F467">
        <v>1.69</v>
      </c>
      <c r="G467">
        <v>29.4</v>
      </c>
    </row>
    <row r="468" spans="1:7" x14ac:dyDescent="0.25">
      <c r="A468">
        <v>467</v>
      </c>
      <c r="B468">
        <v>456</v>
      </c>
      <c r="C468" s="736" t="s">
        <v>1824</v>
      </c>
      <c r="D468" s="736" t="s">
        <v>1412</v>
      </c>
      <c r="E468">
        <v>1.1599999999999999</v>
      </c>
      <c r="F468">
        <v>1.98</v>
      </c>
      <c r="G468">
        <v>29.28</v>
      </c>
    </row>
    <row r="469" spans="1:7" x14ac:dyDescent="0.25">
      <c r="A469">
        <v>468</v>
      </c>
      <c r="B469">
        <v>468</v>
      </c>
      <c r="C469" s="736" t="s">
        <v>1514</v>
      </c>
      <c r="D469" s="736" t="s">
        <v>1283</v>
      </c>
      <c r="E469">
        <v>0.91</v>
      </c>
      <c r="F469">
        <v>1.62</v>
      </c>
      <c r="G469">
        <v>29.26</v>
      </c>
    </row>
    <row r="470" spans="1:7" x14ac:dyDescent="0.25">
      <c r="A470">
        <v>469</v>
      </c>
      <c r="B470">
        <v>469</v>
      </c>
      <c r="C470" s="736" t="s">
        <v>1523</v>
      </c>
      <c r="D470" s="736" t="s">
        <v>1363</v>
      </c>
      <c r="E470">
        <v>0.9</v>
      </c>
      <c r="F470">
        <v>1.61</v>
      </c>
      <c r="G470">
        <v>29.25</v>
      </c>
    </row>
    <row r="471" spans="1:7" x14ac:dyDescent="0.25">
      <c r="A471">
        <v>470</v>
      </c>
      <c r="B471">
        <v>465</v>
      </c>
      <c r="C471" s="736" t="s">
        <v>1545</v>
      </c>
      <c r="D471" s="736" t="s">
        <v>1273</v>
      </c>
      <c r="E471">
        <v>1.01</v>
      </c>
      <c r="F471">
        <v>1.77</v>
      </c>
      <c r="G471">
        <v>29.2</v>
      </c>
    </row>
    <row r="472" spans="1:7" x14ac:dyDescent="0.25">
      <c r="A472">
        <v>471</v>
      </c>
      <c r="B472">
        <v>464</v>
      </c>
      <c r="C472" s="736" t="s">
        <v>1593</v>
      </c>
      <c r="D472" s="736" t="s">
        <v>1257</v>
      </c>
      <c r="E472">
        <v>0.94</v>
      </c>
      <c r="F472">
        <v>1.68</v>
      </c>
      <c r="G472">
        <v>29.16</v>
      </c>
    </row>
    <row r="473" spans="1:7" x14ac:dyDescent="0.25">
      <c r="A473">
        <v>472</v>
      </c>
      <c r="B473">
        <v>504</v>
      </c>
      <c r="C473" s="736" t="s">
        <v>1519</v>
      </c>
      <c r="D473" s="736" t="s">
        <v>1250</v>
      </c>
      <c r="E473">
        <v>1.0900000000000001</v>
      </c>
      <c r="F473">
        <v>1.89</v>
      </c>
      <c r="G473">
        <v>29.07</v>
      </c>
    </row>
    <row r="474" spans="1:7" x14ac:dyDescent="0.25">
      <c r="A474">
        <v>473</v>
      </c>
      <c r="B474">
        <v>462</v>
      </c>
      <c r="C474" s="736" t="s">
        <v>1411</v>
      </c>
      <c r="D474" s="736" t="s">
        <v>1273</v>
      </c>
      <c r="E474">
        <v>1.01</v>
      </c>
      <c r="F474">
        <v>1.78</v>
      </c>
      <c r="G474">
        <v>29.07</v>
      </c>
    </row>
    <row r="475" spans="1:7" x14ac:dyDescent="0.25">
      <c r="A475">
        <v>474</v>
      </c>
      <c r="B475">
        <v>472</v>
      </c>
      <c r="C475" s="736" t="s">
        <v>1667</v>
      </c>
      <c r="D475" s="736" t="s">
        <v>1324</v>
      </c>
      <c r="E475">
        <v>1.2</v>
      </c>
      <c r="F475">
        <v>2.04</v>
      </c>
      <c r="G475">
        <v>29</v>
      </c>
    </row>
    <row r="476" spans="1:7" x14ac:dyDescent="0.25">
      <c r="A476">
        <v>475</v>
      </c>
      <c r="B476">
        <v>463</v>
      </c>
      <c r="C476" s="736" t="s">
        <v>1822</v>
      </c>
      <c r="D476" s="736" t="s">
        <v>1250</v>
      </c>
      <c r="E476">
        <v>0.79</v>
      </c>
      <c r="F476">
        <v>1.47</v>
      </c>
      <c r="G476">
        <v>28.92</v>
      </c>
    </row>
    <row r="477" spans="1:7" x14ac:dyDescent="0.25">
      <c r="A477">
        <v>476</v>
      </c>
      <c r="B477">
        <v>470</v>
      </c>
      <c r="C477" s="736" t="s">
        <v>1536</v>
      </c>
      <c r="D477" s="736" t="s">
        <v>1250</v>
      </c>
      <c r="E477">
        <v>1.19</v>
      </c>
      <c r="F477">
        <v>2.04</v>
      </c>
      <c r="G477">
        <v>28.86</v>
      </c>
    </row>
    <row r="478" spans="1:7" x14ac:dyDescent="0.25">
      <c r="A478">
        <v>477</v>
      </c>
      <c r="B478">
        <v>475</v>
      </c>
      <c r="C478" s="736" t="s">
        <v>1510</v>
      </c>
      <c r="D478" s="736" t="s">
        <v>1283</v>
      </c>
      <c r="E478">
        <v>1.04</v>
      </c>
      <c r="F478">
        <v>1.85</v>
      </c>
      <c r="G478">
        <v>28.54</v>
      </c>
    </row>
    <row r="479" spans="1:7" x14ac:dyDescent="0.25">
      <c r="A479">
        <v>478</v>
      </c>
      <c r="B479">
        <v>501</v>
      </c>
      <c r="C479" s="736" t="s">
        <v>1621</v>
      </c>
      <c r="D479" s="736" t="s">
        <v>1412</v>
      </c>
      <c r="E479">
        <v>1.2</v>
      </c>
      <c r="F479">
        <v>2.0699999999999998</v>
      </c>
      <c r="G479">
        <v>28.54</v>
      </c>
    </row>
    <row r="480" spans="1:7" x14ac:dyDescent="0.25">
      <c r="A480">
        <v>479</v>
      </c>
      <c r="B480">
        <v>471</v>
      </c>
      <c r="C480" s="736" t="s">
        <v>1382</v>
      </c>
      <c r="D480" s="736" t="s">
        <v>1343</v>
      </c>
      <c r="E480">
        <v>0.88</v>
      </c>
      <c r="F480">
        <v>1.62</v>
      </c>
      <c r="G480">
        <v>28.5</v>
      </c>
    </row>
    <row r="481" spans="1:7" x14ac:dyDescent="0.25">
      <c r="A481">
        <v>480</v>
      </c>
      <c r="B481">
        <v>487</v>
      </c>
      <c r="C481" s="736" t="s">
        <v>1646</v>
      </c>
      <c r="D481" s="736" t="s">
        <v>1273</v>
      </c>
      <c r="E481">
        <v>1.1599999999999999</v>
      </c>
      <c r="F481">
        <v>2.0499999999999998</v>
      </c>
      <c r="G481">
        <v>28.14</v>
      </c>
    </row>
    <row r="482" spans="1:7" x14ac:dyDescent="0.25">
      <c r="A482">
        <v>481</v>
      </c>
      <c r="B482">
        <v>477</v>
      </c>
      <c r="C482" s="736" t="s">
        <v>1676</v>
      </c>
      <c r="D482" s="736" t="s">
        <v>1216</v>
      </c>
      <c r="E482">
        <v>0.91</v>
      </c>
      <c r="F482">
        <v>1.69</v>
      </c>
      <c r="G482">
        <v>28</v>
      </c>
    </row>
    <row r="483" spans="1:7" x14ac:dyDescent="0.25">
      <c r="A483">
        <v>482</v>
      </c>
      <c r="B483">
        <v>479</v>
      </c>
      <c r="C483" s="736" t="s">
        <v>1704</v>
      </c>
      <c r="D483" s="736" t="s">
        <v>1467</v>
      </c>
      <c r="E483">
        <v>0.78</v>
      </c>
      <c r="F483">
        <v>1.52</v>
      </c>
      <c r="G483">
        <v>27.82</v>
      </c>
    </row>
    <row r="484" spans="1:7" x14ac:dyDescent="0.25">
      <c r="A484">
        <v>483</v>
      </c>
      <c r="B484">
        <v>480</v>
      </c>
      <c r="C484" s="736" t="s">
        <v>1427</v>
      </c>
      <c r="D484" s="736" t="s">
        <v>1139</v>
      </c>
      <c r="E484">
        <v>0.96</v>
      </c>
      <c r="F484">
        <v>1.78</v>
      </c>
      <c r="G484">
        <v>27.78</v>
      </c>
    </row>
    <row r="485" spans="1:7" x14ac:dyDescent="0.25">
      <c r="A485">
        <v>484</v>
      </c>
      <c r="B485">
        <v>499</v>
      </c>
      <c r="C485" s="736" t="s">
        <v>1606</v>
      </c>
      <c r="D485" s="736" t="s">
        <v>1257</v>
      </c>
      <c r="E485">
        <v>0.99</v>
      </c>
      <c r="F485">
        <v>1.83</v>
      </c>
      <c r="G485">
        <v>27.72</v>
      </c>
    </row>
    <row r="486" spans="1:7" x14ac:dyDescent="0.25">
      <c r="A486">
        <v>485</v>
      </c>
      <c r="B486">
        <v>484</v>
      </c>
      <c r="C486" s="736" t="s">
        <v>1604</v>
      </c>
      <c r="D486" s="736" t="s">
        <v>1343</v>
      </c>
      <c r="E486">
        <v>0.83</v>
      </c>
      <c r="F486">
        <v>1.61</v>
      </c>
      <c r="G486">
        <v>27.66</v>
      </c>
    </row>
    <row r="487" spans="1:7" x14ac:dyDescent="0.25">
      <c r="A487">
        <v>486</v>
      </c>
      <c r="B487">
        <v>492</v>
      </c>
      <c r="C487" s="736" t="s">
        <v>1635</v>
      </c>
      <c r="D487" s="736" t="s">
        <v>1412</v>
      </c>
      <c r="E487">
        <v>0.81</v>
      </c>
      <c r="F487">
        <v>1.58</v>
      </c>
      <c r="G487">
        <v>27.53</v>
      </c>
    </row>
    <row r="488" spans="1:7" x14ac:dyDescent="0.25">
      <c r="A488">
        <v>487</v>
      </c>
      <c r="B488">
        <v>481</v>
      </c>
      <c r="C488" s="736" t="s">
        <v>1576</v>
      </c>
      <c r="D488" s="736" t="s">
        <v>1312</v>
      </c>
      <c r="E488">
        <v>0.94</v>
      </c>
      <c r="F488">
        <v>1.78</v>
      </c>
      <c r="G488">
        <v>27.53</v>
      </c>
    </row>
    <row r="489" spans="1:7" x14ac:dyDescent="0.25">
      <c r="A489">
        <v>488</v>
      </c>
      <c r="B489">
        <v>482</v>
      </c>
      <c r="C489" s="736" t="s">
        <v>1503</v>
      </c>
      <c r="D489" s="736" t="s">
        <v>1412</v>
      </c>
      <c r="E489">
        <v>1.1000000000000001</v>
      </c>
      <c r="F489">
        <v>2.0099999999999998</v>
      </c>
      <c r="G489">
        <v>27.45</v>
      </c>
    </row>
    <row r="490" spans="1:7" x14ac:dyDescent="0.25">
      <c r="A490">
        <v>489</v>
      </c>
      <c r="B490">
        <v>485</v>
      </c>
      <c r="C490" s="736" t="s">
        <v>1649</v>
      </c>
      <c r="D490" s="736" t="s">
        <v>1363</v>
      </c>
      <c r="E490">
        <v>0.78</v>
      </c>
      <c r="F490">
        <v>1.54</v>
      </c>
      <c r="G490">
        <v>27.37</v>
      </c>
    </row>
    <row r="491" spans="1:7" x14ac:dyDescent="0.25">
      <c r="A491">
        <v>490</v>
      </c>
      <c r="B491">
        <v>478</v>
      </c>
      <c r="C491" s="736" t="s">
        <v>1648</v>
      </c>
      <c r="D491" s="736" t="s">
        <v>1343</v>
      </c>
      <c r="E491">
        <v>0.79</v>
      </c>
      <c r="F491">
        <v>1.57</v>
      </c>
      <c r="G491">
        <v>27.29</v>
      </c>
    </row>
    <row r="492" spans="1:7" x14ac:dyDescent="0.25">
      <c r="A492">
        <v>491</v>
      </c>
      <c r="B492">
        <v>486</v>
      </c>
      <c r="C492" s="736" t="s">
        <v>1647</v>
      </c>
      <c r="D492" s="736" t="s">
        <v>1216</v>
      </c>
      <c r="E492">
        <v>0.87</v>
      </c>
      <c r="F492">
        <v>1.69</v>
      </c>
      <c r="G492">
        <v>27.21</v>
      </c>
    </row>
    <row r="493" spans="1:7" x14ac:dyDescent="0.25">
      <c r="A493">
        <v>492</v>
      </c>
      <c r="B493">
        <v>491</v>
      </c>
      <c r="C493" s="736" t="s">
        <v>1598</v>
      </c>
      <c r="D493" s="736" t="s">
        <v>1343</v>
      </c>
      <c r="E493">
        <v>0.75</v>
      </c>
      <c r="F493">
        <v>1.51</v>
      </c>
      <c r="G493">
        <v>27.16</v>
      </c>
    </row>
    <row r="494" spans="1:7" x14ac:dyDescent="0.25">
      <c r="A494">
        <v>493</v>
      </c>
      <c r="B494">
        <v>489</v>
      </c>
      <c r="C494" s="736" t="s">
        <v>1659</v>
      </c>
      <c r="D494" s="736" t="s">
        <v>1363</v>
      </c>
      <c r="E494">
        <v>1</v>
      </c>
      <c r="F494">
        <v>1.9</v>
      </c>
      <c r="G494">
        <v>26.96</v>
      </c>
    </row>
    <row r="495" spans="1:7" x14ac:dyDescent="0.25">
      <c r="A495">
        <v>494</v>
      </c>
      <c r="B495">
        <v>490</v>
      </c>
      <c r="C495" s="736" t="s">
        <v>1629</v>
      </c>
      <c r="D495" s="736" t="s">
        <v>1312</v>
      </c>
      <c r="E495">
        <v>0.85</v>
      </c>
      <c r="F495">
        <v>1.67</v>
      </c>
      <c r="G495">
        <v>26.94</v>
      </c>
    </row>
    <row r="496" spans="1:7" x14ac:dyDescent="0.25">
      <c r="A496">
        <v>495</v>
      </c>
      <c r="B496">
        <v>493</v>
      </c>
      <c r="C496" s="736" t="s">
        <v>1615</v>
      </c>
      <c r="D496" s="736" t="s">
        <v>1216</v>
      </c>
      <c r="E496">
        <v>0.97</v>
      </c>
      <c r="F496">
        <v>1.86</v>
      </c>
      <c r="G496">
        <v>26.82</v>
      </c>
    </row>
    <row r="497" spans="1:7" x14ac:dyDescent="0.25">
      <c r="A497">
        <v>496</v>
      </c>
      <c r="B497">
        <v>488</v>
      </c>
      <c r="C497" s="736" t="s">
        <v>1611</v>
      </c>
      <c r="D497" s="736" t="s">
        <v>1257</v>
      </c>
      <c r="E497">
        <v>0.65</v>
      </c>
      <c r="F497">
        <v>1.38</v>
      </c>
      <c r="G497">
        <v>26.82</v>
      </c>
    </row>
    <row r="498" spans="1:7" x14ac:dyDescent="0.25">
      <c r="A498">
        <v>497</v>
      </c>
      <c r="B498">
        <v>494</v>
      </c>
      <c r="C498" s="736" t="s">
        <v>1439</v>
      </c>
      <c r="D498" s="736" t="s">
        <v>1150</v>
      </c>
      <c r="E498">
        <v>0.88</v>
      </c>
      <c r="F498">
        <v>1.73</v>
      </c>
      <c r="G498">
        <v>26.78</v>
      </c>
    </row>
    <row r="499" spans="1:7" x14ac:dyDescent="0.25">
      <c r="A499">
        <v>498</v>
      </c>
      <c r="B499">
        <v>495</v>
      </c>
      <c r="C499" s="736" t="s">
        <v>1495</v>
      </c>
      <c r="D499" s="736" t="s">
        <v>1294</v>
      </c>
      <c r="E499">
        <v>0.83</v>
      </c>
      <c r="F499">
        <v>1.65</v>
      </c>
      <c r="G499">
        <v>26.72</v>
      </c>
    </row>
    <row r="500" spans="1:7" x14ac:dyDescent="0.25">
      <c r="A500">
        <v>499</v>
      </c>
      <c r="B500">
        <v>497</v>
      </c>
      <c r="C500" s="736" t="s">
        <v>1712</v>
      </c>
      <c r="D500" s="736" t="s">
        <v>1363</v>
      </c>
      <c r="E500">
        <v>0.85</v>
      </c>
      <c r="F500">
        <v>1.69</v>
      </c>
      <c r="G500">
        <v>26.62</v>
      </c>
    </row>
    <row r="501" spans="1:7" x14ac:dyDescent="0.25">
      <c r="A501">
        <v>500</v>
      </c>
      <c r="B501">
        <v>498</v>
      </c>
      <c r="C501" s="736" t="s">
        <v>1697</v>
      </c>
      <c r="D501" s="736" t="s">
        <v>1476</v>
      </c>
      <c r="E501">
        <v>0.85</v>
      </c>
      <c r="F501">
        <v>1.69</v>
      </c>
      <c r="G501">
        <v>26.6</v>
      </c>
    </row>
    <row r="502" spans="1:7" x14ac:dyDescent="0.25">
      <c r="A502">
        <v>501</v>
      </c>
      <c r="B502">
        <v>500</v>
      </c>
      <c r="C502" s="736" t="s">
        <v>1708</v>
      </c>
      <c r="D502" s="736" t="s">
        <v>1476</v>
      </c>
      <c r="E502">
        <v>0.89</v>
      </c>
      <c r="F502">
        <v>1.78</v>
      </c>
      <c r="G502">
        <v>26.23</v>
      </c>
    </row>
    <row r="503" spans="1:7" x14ac:dyDescent="0.25">
      <c r="A503">
        <v>502</v>
      </c>
      <c r="B503">
        <v>502</v>
      </c>
      <c r="C503" s="736" t="s">
        <v>1666</v>
      </c>
      <c r="D503" s="736" t="s">
        <v>1343</v>
      </c>
      <c r="E503">
        <v>1.04</v>
      </c>
      <c r="F503">
        <v>1.99</v>
      </c>
      <c r="G503">
        <v>26.23</v>
      </c>
    </row>
    <row r="504" spans="1:7" x14ac:dyDescent="0.25">
      <c r="A504">
        <v>503</v>
      </c>
      <c r="B504">
        <v>503</v>
      </c>
      <c r="C504" s="736" t="s">
        <v>1608</v>
      </c>
      <c r="D504" s="736" t="s">
        <v>1312</v>
      </c>
      <c r="E504">
        <v>0.83</v>
      </c>
      <c r="F504">
        <v>1.7</v>
      </c>
      <c r="G504">
        <v>26.11</v>
      </c>
    </row>
    <row r="505" spans="1:7" x14ac:dyDescent="0.25">
      <c r="A505">
        <v>504</v>
      </c>
      <c r="B505">
        <v>505</v>
      </c>
      <c r="C505" s="736" t="s">
        <v>1631</v>
      </c>
      <c r="D505" s="736" t="s">
        <v>1467</v>
      </c>
      <c r="E505">
        <v>0.65</v>
      </c>
      <c r="F505">
        <v>1.44</v>
      </c>
      <c r="G505">
        <v>25.88</v>
      </c>
    </row>
    <row r="506" spans="1:7" x14ac:dyDescent="0.25">
      <c r="A506">
        <v>505</v>
      </c>
      <c r="B506">
        <v>506</v>
      </c>
      <c r="C506" s="736" t="s">
        <v>1607</v>
      </c>
      <c r="D506" s="736" t="s">
        <v>1283</v>
      </c>
      <c r="E506">
        <v>0.97</v>
      </c>
      <c r="F506">
        <v>1.92</v>
      </c>
      <c r="G506">
        <v>25.83</v>
      </c>
    </row>
    <row r="507" spans="1:7" x14ac:dyDescent="0.25">
      <c r="A507">
        <v>506</v>
      </c>
      <c r="B507">
        <v>507</v>
      </c>
      <c r="C507" s="736" t="s">
        <v>1540</v>
      </c>
      <c r="D507" s="736" t="s">
        <v>1818</v>
      </c>
      <c r="E507">
        <v>0.88</v>
      </c>
      <c r="F507">
        <v>1.8</v>
      </c>
      <c r="G507">
        <v>25.8</v>
      </c>
    </row>
    <row r="508" spans="1:7" x14ac:dyDescent="0.25">
      <c r="A508">
        <v>507</v>
      </c>
      <c r="B508">
        <v>508</v>
      </c>
      <c r="C508" s="736" t="s">
        <v>1530</v>
      </c>
      <c r="D508" s="736" t="s">
        <v>1476</v>
      </c>
      <c r="E508">
        <v>0.92</v>
      </c>
      <c r="F508">
        <v>1.86</v>
      </c>
      <c r="G508">
        <v>25.79</v>
      </c>
    </row>
    <row r="509" spans="1:7" x14ac:dyDescent="0.25">
      <c r="A509">
        <v>508</v>
      </c>
      <c r="B509">
        <v>509</v>
      </c>
      <c r="C509" s="736" t="s">
        <v>1529</v>
      </c>
      <c r="D509" s="736" t="s">
        <v>1156</v>
      </c>
      <c r="E509">
        <v>0.69</v>
      </c>
      <c r="F509">
        <v>1.51</v>
      </c>
      <c r="G509">
        <v>25.72</v>
      </c>
    </row>
    <row r="510" spans="1:7" x14ac:dyDescent="0.25">
      <c r="A510">
        <v>509</v>
      </c>
      <c r="B510">
        <v>510</v>
      </c>
      <c r="C510" s="736" t="s">
        <v>1596</v>
      </c>
      <c r="D510" s="736" t="s">
        <v>1467</v>
      </c>
      <c r="E510">
        <v>0.8</v>
      </c>
      <c r="F510">
        <v>1.68</v>
      </c>
      <c r="G510">
        <v>25.7</v>
      </c>
    </row>
    <row r="511" spans="1:7" x14ac:dyDescent="0.25">
      <c r="A511">
        <v>510</v>
      </c>
      <c r="B511">
        <v>511</v>
      </c>
      <c r="C511" s="736" t="s">
        <v>1573</v>
      </c>
      <c r="D511" s="736" t="s">
        <v>1250</v>
      </c>
      <c r="E511">
        <v>0.69</v>
      </c>
      <c r="F511">
        <v>1.51</v>
      </c>
      <c r="G511">
        <v>25.67</v>
      </c>
    </row>
    <row r="512" spans="1:7" x14ac:dyDescent="0.25">
      <c r="A512">
        <v>511</v>
      </c>
      <c r="B512">
        <v>513</v>
      </c>
      <c r="C512" s="736" t="s">
        <v>1487</v>
      </c>
      <c r="D512" s="736" t="s">
        <v>1376</v>
      </c>
      <c r="E512">
        <v>0.6</v>
      </c>
      <c r="F512">
        <v>1.38</v>
      </c>
      <c r="G512">
        <v>25.43</v>
      </c>
    </row>
    <row r="513" spans="1:7" x14ac:dyDescent="0.25">
      <c r="A513">
        <v>512</v>
      </c>
      <c r="B513">
        <v>514</v>
      </c>
      <c r="C513" s="736" t="s">
        <v>1509</v>
      </c>
      <c r="D513" s="736" t="s">
        <v>1135</v>
      </c>
      <c r="E513">
        <v>1.23</v>
      </c>
      <c r="F513">
        <v>2.33</v>
      </c>
      <c r="G513">
        <v>25.39</v>
      </c>
    </row>
    <row r="514" spans="1:7" x14ac:dyDescent="0.25">
      <c r="A514">
        <v>513</v>
      </c>
      <c r="B514">
        <v>515</v>
      </c>
      <c r="C514" s="736" t="s">
        <v>1715</v>
      </c>
      <c r="D514" s="736" t="s">
        <v>1376</v>
      </c>
      <c r="E514">
        <v>0.7</v>
      </c>
      <c r="F514">
        <v>1.55</v>
      </c>
      <c r="G514">
        <v>25.25</v>
      </c>
    </row>
    <row r="515" spans="1:7" x14ac:dyDescent="0.25">
      <c r="A515">
        <v>514</v>
      </c>
      <c r="B515">
        <v>516</v>
      </c>
      <c r="C515" s="736" t="s">
        <v>1658</v>
      </c>
      <c r="D515" s="736" t="s">
        <v>1376</v>
      </c>
      <c r="E515">
        <v>0.79</v>
      </c>
      <c r="F515">
        <v>1.7</v>
      </c>
      <c r="G515">
        <v>25.18</v>
      </c>
    </row>
    <row r="516" spans="1:7" x14ac:dyDescent="0.25">
      <c r="A516">
        <v>515</v>
      </c>
      <c r="B516">
        <v>517</v>
      </c>
      <c r="C516" s="736" t="s">
        <v>1864</v>
      </c>
      <c r="D516" s="736" t="s">
        <v>1283</v>
      </c>
      <c r="E516">
        <v>0.89</v>
      </c>
      <c r="F516">
        <v>1.84</v>
      </c>
      <c r="G516">
        <v>25.11</v>
      </c>
    </row>
    <row r="517" spans="1:7" x14ac:dyDescent="0.25">
      <c r="A517">
        <v>516</v>
      </c>
      <c r="B517">
        <v>496</v>
      </c>
      <c r="C517" s="736" t="s">
        <v>1703</v>
      </c>
      <c r="D517" s="736" t="s">
        <v>1257</v>
      </c>
      <c r="E517">
        <v>1</v>
      </c>
      <c r="F517">
        <v>2.0299999999999998</v>
      </c>
      <c r="G517">
        <v>24.94</v>
      </c>
    </row>
    <row r="518" spans="1:7" x14ac:dyDescent="0.25">
      <c r="A518">
        <v>517</v>
      </c>
      <c r="B518">
        <v>519</v>
      </c>
      <c r="C518" s="736" t="s">
        <v>1585</v>
      </c>
      <c r="D518" s="736" t="s">
        <v>1312</v>
      </c>
      <c r="E518">
        <v>1.06</v>
      </c>
      <c r="F518">
        <v>2.13</v>
      </c>
      <c r="G518">
        <v>24.72</v>
      </c>
    </row>
    <row r="519" spans="1:7" x14ac:dyDescent="0.25">
      <c r="A519">
        <v>518</v>
      </c>
      <c r="B519">
        <v>520</v>
      </c>
      <c r="C519" s="736" t="s">
        <v>1679</v>
      </c>
      <c r="D519" s="736" t="s">
        <v>1294</v>
      </c>
      <c r="E519">
        <v>0.91</v>
      </c>
      <c r="F519">
        <v>1.92</v>
      </c>
      <c r="G519">
        <v>24.6</v>
      </c>
    </row>
    <row r="520" spans="1:7" x14ac:dyDescent="0.25">
      <c r="A520">
        <v>519</v>
      </c>
      <c r="B520">
        <v>521</v>
      </c>
      <c r="C520" s="736" t="s">
        <v>1677</v>
      </c>
      <c r="D520" s="736" t="s">
        <v>1363</v>
      </c>
      <c r="E520">
        <v>1.04</v>
      </c>
      <c r="F520">
        <v>2.11</v>
      </c>
      <c r="G520">
        <v>24.58</v>
      </c>
    </row>
    <row r="521" spans="1:7" x14ac:dyDescent="0.25">
      <c r="A521">
        <v>520</v>
      </c>
      <c r="B521">
        <v>512</v>
      </c>
      <c r="C521" s="736" t="s">
        <v>1515</v>
      </c>
      <c r="D521" s="736" t="s">
        <v>1250</v>
      </c>
      <c r="E521">
        <v>0.56999999999999995</v>
      </c>
      <c r="F521">
        <v>1.4</v>
      </c>
      <c r="G521">
        <v>24.33</v>
      </c>
    </row>
    <row r="522" spans="1:7" x14ac:dyDescent="0.25">
      <c r="A522">
        <v>521</v>
      </c>
      <c r="B522">
        <v>518</v>
      </c>
      <c r="C522" s="736" t="s">
        <v>1821</v>
      </c>
      <c r="D522" s="736" t="s">
        <v>1412</v>
      </c>
      <c r="E522">
        <v>0.85</v>
      </c>
      <c r="F522">
        <v>1.84</v>
      </c>
      <c r="G522">
        <v>24.23</v>
      </c>
    </row>
    <row r="523" spans="1:7" x14ac:dyDescent="0.25">
      <c r="A523">
        <v>522</v>
      </c>
      <c r="B523">
        <v>523</v>
      </c>
      <c r="C523" s="736" t="s">
        <v>1668</v>
      </c>
      <c r="D523" s="736" t="s">
        <v>1283</v>
      </c>
      <c r="E523">
        <v>0.83</v>
      </c>
      <c r="F523">
        <v>1.82</v>
      </c>
      <c r="G523">
        <v>24.22</v>
      </c>
    </row>
    <row r="524" spans="1:7" x14ac:dyDescent="0.25">
      <c r="A524">
        <v>523</v>
      </c>
      <c r="B524">
        <v>524</v>
      </c>
      <c r="C524" s="736" t="s">
        <v>1643</v>
      </c>
      <c r="D524" s="736" t="s">
        <v>1376</v>
      </c>
      <c r="E524">
        <v>0.75</v>
      </c>
      <c r="F524">
        <v>1.69</v>
      </c>
      <c r="G524">
        <v>24.11</v>
      </c>
    </row>
    <row r="525" spans="1:7" x14ac:dyDescent="0.25">
      <c r="A525">
        <v>524</v>
      </c>
      <c r="B525">
        <v>525</v>
      </c>
      <c r="C525" s="736" t="s">
        <v>1625</v>
      </c>
      <c r="D525" s="736" t="s">
        <v>1476</v>
      </c>
      <c r="E525">
        <v>0.72</v>
      </c>
      <c r="F525">
        <v>1.68</v>
      </c>
      <c r="G525">
        <v>23.79</v>
      </c>
    </row>
    <row r="526" spans="1:7" x14ac:dyDescent="0.25">
      <c r="A526">
        <v>525</v>
      </c>
      <c r="B526">
        <v>526</v>
      </c>
      <c r="C526" s="736" t="s">
        <v>1689</v>
      </c>
      <c r="D526" s="736" t="s">
        <v>1476</v>
      </c>
      <c r="E526">
        <v>0.66</v>
      </c>
      <c r="F526">
        <v>1.58</v>
      </c>
      <c r="G526">
        <v>23.71</v>
      </c>
    </row>
    <row r="527" spans="1:7" x14ac:dyDescent="0.25">
      <c r="A527">
        <v>526</v>
      </c>
      <c r="B527">
        <v>522</v>
      </c>
      <c r="C527" s="736" t="s">
        <v>1865</v>
      </c>
      <c r="D527" s="736" t="s">
        <v>1257</v>
      </c>
      <c r="E527">
        <v>0.8</v>
      </c>
      <c r="F527">
        <v>1.82</v>
      </c>
      <c r="G527">
        <v>23.53</v>
      </c>
    </row>
    <row r="528" spans="1:7" x14ac:dyDescent="0.25">
      <c r="A528">
        <v>527</v>
      </c>
      <c r="B528">
        <v>527</v>
      </c>
      <c r="C528" s="736" t="s">
        <v>1592</v>
      </c>
      <c r="D528" s="736" t="s">
        <v>1412</v>
      </c>
      <c r="E528">
        <v>0.79</v>
      </c>
      <c r="F528">
        <v>1.8</v>
      </c>
      <c r="G528">
        <v>23.37</v>
      </c>
    </row>
    <row r="529" spans="1:7" x14ac:dyDescent="0.25">
      <c r="A529">
        <v>528</v>
      </c>
      <c r="B529">
        <v>529</v>
      </c>
      <c r="C529" s="736" t="s">
        <v>1644</v>
      </c>
      <c r="D529" s="736" t="s">
        <v>1412</v>
      </c>
      <c r="E529">
        <v>0.64</v>
      </c>
      <c r="F529">
        <v>1.58</v>
      </c>
      <c r="G529">
        <v>23.19</v>
      </c>
    </row>
    <row r="530" spans="1:7" x14ac:dyDescent="0.25">
      <c r="A530">
        <v>529</v>
      </c>
      <c r="B530">
        <v>530</v>
      </c>
      <c r="C530" s="736" t="s">
        <v>1642</v>
      </c>
      <c r="D530" s="736" t="s">
        <v>1283</v>
      </c>
      <c r="E530">
        <v>0.84</v>
      </c>
      <c r="F530">
        <v>1.91</v>
      </c>
      <c r="G530">
        <v>23.09</v>
      </c>
    </row>
    <row r="531" spans="1:7" x14ac:dyDescent="0.25">
      <c r="A531">
        <v>530</v>
      </c>
      <c r="B531">
        <v>531</v>
      </c>
      <c r="C531" s="736" t="s">
        <v>1663</v>
      </c>
      <c r="D531" s="736" t="s">
        <v>1467</v>
      </c>
      <c r="E531">
        <v>0.76</v>
      </c>
      <c r="F531">
        <v>1.79</v>
      </c>
      <c r="G531">
        <v>22.99</v>
      </c>
    </row>
    <row r="532" spans="1:7" x14ac:dyDescent="0.25">
      <c r="A532">
        <v>531</v>
      </c>
      <c r="B532">
        <v>533</v>
      </c>
      <c r="C532" s="736" t="s">
        <v>1707</v>
      </c>
      <c r="D532" s="736" t="s">
        <v>1476</v>
      </c>
      <c r="E532">
        <v>0.84</v>
      </c>
      <c r="F532">
        <v>1.94</v>
      </c>
      <c r="G532">
        <v>22.58</v>
      </c>
    </row>
    <row r="533" spans="1:7" x14ac:dyDescent="0.25">
      <c r="A533">
        <v>532</v>
      </c>
      <c r="B533">
        <v>535</v>
      </c>
      <c r="C533" s="736" t="s">
        <v>1564</v>
      </c>
      <c r="D533" s="736" t="s">
        <v>1216</v>
      </c>
      <c r="E533">
        <v>0.77</v>
      </c>
      <c r="F533">
        <v>1.84</v>
      </c>
      <c r="G533">
        <v>22.35</v>
      </c>
    </row>
    <row r="534" spans="1:7" x14ac:dyDescent="0.25">
      <c r="A534">
        <v>533</v>
      </c>
      <c r="B534">
        <v>536</v>
      </c>
      <c r="C534" s="736" t="s">
        <v>1665</v>
      </c>
      <c r="D534" s="736" t="s">
        <v>1363</v>
      </c>
      <c r="E534">
        <v>0.51</v>
      </c>
      <c r="F534">
        <v>1.42</v>
      </c>
      <c r="G534">
        <v>22.32</v>
      </c>
    </row>
    <row r="535" spans="1:7" x14ac:dyDescent="0.25">
      <c r="A535">
        <v>534</v>
      </c>
      <c r="B535">
        <v>532</v>
      </c>
      <c r="C535" s="736" t="s">
        <v>1633</v>
      </c>
      <c r="D535" s="736" t="s">
        <v>1467</v>
      </c>
      <c r="E535">
        <v>0.76</v>
      </c>
      <c r="F535">
        <v>1.85</v>
      </c>
      <c r="G535">
        <v>22.23</v>
      </c>
    </row>
    <row r="536" spans="1:7" x14ac:dyDescent="0.25">
      <c r="A536">
        <v>535</v>
      </c>
      <c r="B536">
        <v>537</v>
      </c>
      <c r="C536" s="736" t="s">
        <v>1866</v>
      </c>
      <c r="D536" s="736" t="s">
        <v>1283</v>
      </c>
      <c r="E536">
        <v>0.96</v>
      </c>
      <c r="F536">
        <v>2.16</v>
      </c>
      <c r="G536">
        <v>22.2</v>
      </c>
    </row>
    <row r="537" spans="1:7" x14ac:dyDescent="0.25">
      <c r="A537">
        <v>536</v>
      </c>
      <c r="B537">
        <v>538</v>
      </c>
      <c r="C537" s="736" t="s">
        <v>1657</v>
      </c>
      <c r="D537" s="736" t="s">
        <v>1412</v>
      </c>
      <c r="E537">
        <v>1.04</v>
      </c>
      <c r="F537">
        <v>2.29</v>
      </c>
      <c r="G537">
        <v>22.09</v>
      </c>
    </row>
    <row r="538" spans="1:7" x14ac:dyDescent="0.25">
      <c r="A538">
        <v>537</v>
      </c>
      <c r="B538">
        <v>539</v>
      </c>
      <c r="C538" s="736" t="s">
        <v>1623</v>
      </c>
      <c r="D538" s="736" t="s">
        <v>1412</v>
      </c>
      <c r="E538">
        <v>0.93</v>
      </c>
      <c r="F538">
        <v>2.13</v>
      </c>
      <c r="G538">
        <v>21.99</v>
      </c>
    </row>
    <row r="539" spans="1:7" x14ac:dyDescent="0.25">
      <c r="A539">
        <v>538</v>
      </c>
      <c r="B539">
        <v>540</v>
      </c>
      <c r="C539" s="736" t="s">
        <v>1579</v>
      </c>
      <c r="D539" s="736" t="s">
        <v>1324</v>
      </c>
      <c r="E539">
        <v>1.07</v>
      </c>
      <c r="F539">
        <v>2.35</v>
      </c>
      <c r="G539">
        <v>21.95</v>
      </c>
    </row>
    <row r="540" spans="1:7" x14ac:dyDescent="0.25">
      <c r="A540">
        <v>539</v>
      </c>
      <c r="B540">
        <v>528</v>
      </c>
      <c r="C540" s="736" t="s">
        <v>1683</v>
      </c>
      <c r="D540" s="736" t="s">
        <v>1412</v>
      </c>
      <c r="E540">
        <v>0.73</v>
      </c>
      <c r="F540">
        <v>1.82</v>
      </c>
      <c r="G540">
        <v>21.94</v>
      </c>
    </row>
    <row r="541" spans="1:7" x14ac:dyDescent="0.25">
      <c r="A541">
        <v>540</v>
      </c>
      <c r="B541">
        <v>541</v>
      </c>
      <c r="C541" s="736" t="s">
        <v>1690</v>
      </c>
      <c r="D541" s="736" t="s">
        <v>1376</v>
      </c>
      <c r="E541">
        <v>0.57999999999999996</v>
      </c>
      <c r="F541">
        <v>1.56</v>
      </c>
      <c r="G541">
        <v>21.84</v>
      </c>
    </row>
    <row r="542" spans="1:7" x14ac:dyDescent="0.25">
      <c r="A542">
        <v>541</v>
      </c>
      <c r="B542">
        <v>542</v>
      </c>
      <c r="C542" s="736" t="s">
        <v>1641</v>
      </c>
      <c r="D542" s="736" t="s">
        <v>1343</v>
      </c>
      <c r="E542">
        <v>0.56000000000000005</v>
      </c>
      <c r="F542">
        <v>1.53</v>
      </c>
      <c r="G542">
        <v>21.75</v>
      </c>
    </row>
    <row r="543" spans="1:7" x14ac:dyDescent="0.25">
      <c r="A543">
        <v>542</v>
      </c>
      <c r="B543">
        <v>534</v>
      </c>
      <c r="C543" s="736" t="s">
        <v>1661</v>
      </c>
      <c r="D543" s="736" t="s">
        <v>1412</v>
      </c>
      <c r="E543">
        <v>0.76</v>
      </c>
      <c r="F543">
        <v>1.88</v>
      </c>
      <c r="G543">
        <v>21.69</v>
      </c>
    </row>
    <row r="544" spans="1:7" x14ac:dyDescent="0.25">
      <c r="A544">
        <v>543</v>
      </c>
      <c r="B544">
        <v>543</v>
      </c>
      <c r="C544" s="736" t="s">
        <v>1699</v>
      </c>
      <c r="D544" s="736" t="s">
        <v>1467</v>
      </c>
      <c r="E544">
        <v>0.71</v>
      </c>
      <c r="F544">
        <v>1.8</v>
      </c>
      <c r="G544">
        <v>21.63</v>
      </c>
    </row>
    <row r="545" spans="1:7" x14ac:dyDescent="0.25">
      <c r="A545">
        <v>544</v>
      </c>
      <c r="B545">
        <v>544</v>
      </c>
      <c r="C545" s="736" t="s">
        <v>1580</v>
      </c>
      <c r="D545" s="736" t="s">
        <v>1135</v>
      </c>
      <c r="E545">
        <v>0.75</v>
      </c>
      <c r="F545">
        <v>1.88</v>
      </c>
      <c r="G545">
        <v>21.44</v>
      </c>
    </row>
    <row r="546" spans="1:7" x14ac:dyDescent="0.25">
      <c r="A546">
        <v>545</v>
      </c>
      <c r="B546">
        <v>545</v>
      </c>
      <c r="C546" s="736" t="s">
        <v>1673</v>
      </c>
      <c r="D546" s="736" t="s">
        <v>1363</v>
      </c>
      <c r="E546">
        <v>0.76</v>
      </c>
      <c r="F546">
        <v>1.89</v>
      </c>
      <c r="G546">
        <v>21.41</v>
      </c>
    </row>
    <row r="547" spans="1:7" x14ac:dyDescent="0.25">
      <c r="A547">
        <v>546</v>
      </c>
      <c r="B547">
        <v>546</v>
      </c>
      <c r="C547" s="736" t="s">
        <v>1552</v>
      </c>
      <c r="D547" s="736" t="s">
        <v>1283</v>
      </c>
      <c r="E547">
        <v>0.85</v>
      </c>
      <c r="F547">
        <v>2.0499999999999998</v>
      </c>
      <c r="G547">
        <v>21.35</v>
      </c>
    </row>
    <row r="548" spans="1:7" x14ac:dyDescent="0.25">
      <c r="A548">
        <v>547</v>
      </c>
      <c r="B548">
        <v>547</v>
      </c>
      <c r="C548" s="736" t="s">
        <v>1627</v>
      </c>
      <c r="D548" s="736" t="s">
        <v>1376</v>
      </c>
      <c r="E548">
        <v>0.54</v>
      </c>
      <c r="F548">
        <v>1.54</v>
      </c>
      <c r="G548">
        <v>21.26</v>
      </c>
    </row>
    <row r="549" spans="1:7" x14ac:dyDescent="0.25">
      <c r="A549">
        <v>548</v>
      </c>
      <c r="B549">
        <v>554</v>
      </c>
      <c r="C549" s="736" t="s">
        <v>1601</v>
      </c>
      <c r="D549" s="736" t="s">
        <v>1467</v>
      </c>
      <c r="E549">
        <v>0.67</v>
      </c>
      <c r="F549">
        <v>1.76</v>
      </c>
      <c r="G549">
        <v>21.24</v>
      </c>
    </row>
    <row r="550" spans="1:7" x14ac:dyDescent="0.25">
      <c r="A550">
        <v>549</v>
      </c>
      <c r="B550">
        <v>548</v>
      </c>
      <c r="C550" s="736" t="s">
        <v>1624</v>
      </c>
      <c r="D550" s="736" t="s">
        <v>1376</v>
      </c>
      <c r="E550">
        <v>0.53</v>
      </c>
      <c r="F550">
        <v>1.52</v>
      </c>
      <c r="G550">
        <v>21.2</v>
      </c>
    </row>
    <row r="551" spans="1:7" x14ac:dyDescent="0.25">
      <c r="A551">
        <v>550</v>
      </c>
      <c r="B551">
        <v>573</v>
      </c>
      <c r="C551" s="736" t="s">
        <v>1725</v>
      </c>
      <c r="D551" s="736" t="s">
        <v>1412</v>
      </c>
      <c r="E551">
        <v>0.63</v>
      </c>
      <c r="F551">
        <v>1.7</v>
      </c>
      <c r="G551">
        <v>21.11</v>
      </c>
    </row>
    <row r="552" spans="1:7" x14ac:dyDescent="0.25">
      <c r="A552">
        <v>551</v>
      </c>
      <c r="B552">
        <v>549</v>
      </c>
      <c r="C552" s="736" t="s">
        <v>1680</v>
      </c>
      <c r="D552" s="736" t="s">
        <v>1376</v>
      </c>
      <c r="E552">
        <v>0.69</v>
      </c>
      <c r="F552">
        <v>1.81</v>
      </c>
      <c r="G552">
        <v>21.08</v>
      </c>
    </row>
    <row r="553" spans="1:7" x14ac:dyDescent="0.25">
      <c r="A553">
        <v>552</v>
      </c>
      <c r="B553">
        <v>559</v>
      </c>
      <c r="C553" s="736" t="s">
        <v>1630</v>
      </c>
      <c r="D553" s="736" t="s">
        <v>1412</v>
      </c>
      <c r="E553">
        <v>0.76</v>
      </c>
      <c r="F553">
        <v>1.93</v>
      </c>
      <c r="G553">
        <v>21.05</v>
      </c>
    </row>
    <row r="554" spans="1:7" x14ac:dyDescent="0.25">
      <c r="A554">
        <v>553</v>
      </c>
      <c r="B554">
        <v>550</v>
      </c>
      <c r="C554" s="736" t="s">
        <v>1675</v>
      </c>
      <c r="D554" s="736" t="s">
        <v>1376</v>
      </c>
      <c r="E554">
        <v>0.52</v>
      </c>
      <c r="F554">
        <v>1.52</v>
      </c>
      <c r="G554">
        <v>21.02</v>
      </c>
    </row>
    <row r="555" spans="1:7" x14ac:dyDescent="0.25">
      <c r="A555">
        <v>554</v>
      </c>
      <c r="B555">
        <v>552</v>
      </c>
      <c r="C555" s="736" t="s">
        <v>1626</v>
      </c>
      <c r="D555" s="736" t="s">
        <v>1294</v>
      </c>
      <c r="E555">
        <v>0.74</v>
      </c>
      <c r="F555">
        <v>1.9</v>
      </c>
      <c r="G555">
        <v>20.9</v>
      </c>
    </row>
    <row r="556" spans="1:7" x14ac:dyDescent="0.25">
      <c r="A556">
        <v>555</v>
      </c>
      <c r="B556">
        <v>555</v>
      </c>
      <c r="C556" s="736" t="s">
        <v>1671</v>
      </c>
      <c r="D556" s="736" t="s">
        <v>1476</v>
      </c>
      <c r="E556">
        <v>0.62</v>
      </c>
      <c r="F556">
        <v>1.72</v>
      </c>
      <c r="G556">
        <v>20.67</v>
      </c>
    </row>
    <row r="557" spans="1:7" x14ac:dyDescent="0.25">
      <c r="A557">
        <v>556</v>
      </c>
      <c r="B557">
        <v>556</v>
      </c>
      <c r="C557" s="736" t="s">
        <v>1701</v>
      </c>
      <c r="D557" s="736" t="s">
        <v>1467</v>
      </c>
      <c r="E557">
        <v>0.64</v>
      </c>
      <c r="F557">
        <v>1.74</v>
      </c>
      <c r="G557">
        <v>20.66</v>
      </c>
    </row>
    <row r="558" spans="1:7" x14ac:dyDescent="0.25">
      <c r="A558">
        <v>557</v>
      </c>
      <c r="B558">
        <v>557</v>
      </c>
      <c r="C558" s="736" t="s">
        <v>1549</v>
      </c>
      <c r="D558" s="736" t="s">
        <v>1168</v>
      </c>
      <c r="E558">
        <v>0.49</v>
      </c>
      <c r="F558">
        <v>1.48</v>
      </c>
      <c r="G558">
        <v>20.65</v>
      </c>
    </row>
    <row r="559" spans="1:7" x14ac:dyDescent="0.25">
      <c r="A559">
        <v>558</v>
      </c>
      <c r="B559">
        <v>558</v>
      </c>
      <c r="C559" s="736" t="s">
        <v>1684</v>
      </c>
      <c r="D559" s="736" t="s">
        <v>1476</v>
      </c>
      <c r="E559">
        <v>0.66</v>
      </c>
      <c r="F559">
        <v>1.79</v>
      </c>
      <c r="G559">
        <v>20.62</v>
      </c>
    </row>
    <row r="560" spans="1:7" x14ac:dyDescent="0.25">
      <c r="A560">
        <v>559</v>
      </c>
      <c r="B560">
        <v>560</v>
      </c>
      <c r="C560" s="736" t="s">
        <v>1709</v>
      </c>
      <c r="D560" s="736" t="s">
        <v>1363</v>
      </c>
      <c r="E560">
        <v>0.66</v>
      </c>
      <c r="F560">
        <v>1.82</v>
      </c>
      <c r="G560">
        <v>20.29</v>
      </c>
    </row>
    <row r="561" spans="1:7" x14ac:dyDescent="0.25">
      <c r="A561">
        <v>560</v>
      </c>
      <c r="B561">
        <v>561</v>
      </c>
      <c r="C561" s="736" t="s">
        <v>1638</v>
      </c>
      <c r="D561" s="736" t="s">
        <v>1476</v>
      </c>
      <c r="E561">
        <v>0.65</v>
      </c>
      <c r="F561">
        <v>1.81</v>
      </c>
      <c r="G561">
        <v>20.11</v>
      </c>
    </row>
    <row r="562" spans="1:7" x14ac:dyDescent="0.25">
      <c r="A562">
        <v>561</v>
      </c>
      <c r="B562">
        <v>567</v>
      </c>
      <c r="C562" s="736" t="s">
        <v>1656</v>
      </c>
      <c r="D562" s="736" t="s">
        <v>1343</v>
      </c>
      <c r="E562">
        <v>0.98</v>
      </c>
      <c r="F562">
        <v>2.36</v>
      </c>
      <c r="G562">
        <v>20.02</v>
      </c>
    </row>
    <row r="563" spans="1:7" x14ac:dyDescent="0.25">
      <c r="A563">
        <v>562</v>
      </c>
      <c r="B563">
        <v>562</v>
      </c>
      <c r="C563" s="736" t="s">
        <v>1662</v>
      </c>
      <c r="D563" s="736" t="s">
        <v>1294</v>
      </c>
      <c r="E563">
        <v>0.57999999999999996</v>
      </c>
      <c r="F563">
        <v>1.7</v>
      </c>
      <c r="G563">
        <v>19.97</v>
      </c>
    </row>
    <row r="564" spans="1:7" x14ac:dyDescent="0.25">
      <c r="A564">
        <v>563</v>
      </c>
      <c r="B564">
        <v>563</v>
      </c>
      <c r="C564" s="736" t="s">
        <v>1687</v>
      </c>
      <c r="D564" s="736" t="s">
        <v>1467</v>
      </c>
      <c r="E564">
        <v>0.67</v>
      </c>
      <c r="F564">
        <v>1.87</v>
      </c>
      <c r="G564">
        <v>19.73</v>
      </c>
    </row>
    <row r="565" spans="1:7" x14ac:dyDescent="0.25">
      <c r="A565">
        <v>564</v>
      </c>
      <c r="B565">
        <v>576</v>
      </c>
      <c r="C565" s="736" t="s">
        <v>1823</v>
      </c>
      <c r="D565" s="736" t="s">
        <v>1412</v>
      </c>
      <c r="E565">
        <v>0.65</v>
      </c>
      <c r="F565">
        <v>1.84</v>
      </c>
      <c r="G565">
        <v>19.600000000000001</v>
      </c>
    </row>
    <row r="566" spans="1:7" x14ac:dyDescent="0.25">
      <c r="A566">
        <v>565</v>
      </c>
      <c r="B566">
        <v>551</v>
      </c>
      <c r="C566" s="736" t="s">
        <v>1628</v>
      </c>
      <c r="D566" s="736" t="s">
        <v>1412</v>
      </c>
      <c r="E566">
        <v>0.66</v>
      </c>
      <c r="F566">
        <v>1.87</v>
      </c>
      <c r="G566">
        <v>19.59</v>
      </c>
    </row>
    <row r="567" spans="1:7" x14ac:dyDescent="0.25">
      <c r="A567">
        <v>566</v>
      </c>
      <c r="B567">
        <v>564</v>
      </c>
      <c r="C567" s="736" t="s">
        <v>1710</v>
      </c>
      <c r="D567" s="736" t="s">
        <v>1294</v>
      </c>
      <c r="E567">
        <v>0.73</v>
      </c>
      <c r="F567">
        <v>1.98</v>
      </c>
      <c r="G567">
        <v>19.54</v>
      </c>
    </row>
    <row r="568" spans="1:7" x14ac:dyDescent="0.25">
      <c r="A568">
        <v>567</v>
      </c>
      <c r="B568">
        <v>565</v>
      </c>
      <c r="C568" s="736" t="s">
        <v>1718</v>
      </c>
      <c r="D568" s="736" t="s">
        <v>1654</v>
      </c>
      <c r="E568">
        <v>0.62</v>
      </c>
      <c r="F568">
        <v>1.8</v>
      </c>
      <c r="G568">
        <v>19.48</v>
      </c>
    </row>
    <row r="569" spans="1:7" x14ac:dyDescent="0.25">
      <c r="A569">
        <v>568</v>
      </c>
      <c r="B569">
        <v>566</v>
      </c>
      <c r="C569" s="736" t="s">
        <v>1672</v>
      </c>
      <c r="D569" s="736" t="s">
        <v>1363</v>
      </c>
      <c r="E569">
        <v>0.5</v>
      </c>
      <c r="F569">
        <v>1.59</v>
      </c>
      <c r="G569">
        <v>19.36</v>
      </c>
    </row>
    <row r="570" spans="1:7" x14ac:dyDescent="0.25">
      <c r="A570">
        <v>569</v>
      </c>
      <c r="B570">
        <v>553</v>
      </c>
      <c r="C570" s="736" t="s">
        <v>1600</v>
      </c>
      <c r="D570" s="736" t="s">
        <v>1343</v>
      </c>
      <c r="E570">
        <v>0.45</v>
      </c>
      <c r="F570">
        <v>1.52</v>
      </c>
      <c r="G570">
        <v>19.21</v>
      </c>
    </row>
    <row r="571" spans="1:7" x14ac:dyDescent="0.25">
      <c r="A571">
        <v>570</v>
      </c>
      <c r="B571">
        <v>568</v>
      </c>
      <c r="C571" s="736" t="s">
        <v>1711</v>
      </c>
      <c r="D571" s="736" t="s">
        <v>1376</v>
      </c>
      <c r="E571">
        <v>0.56000000000000005</v>
      </c>
      <c r="F571">
        <v>1.72</v>
      </c>
      <c r="G571">
        <v>19.059999999999999</v>
      </c>
    </row>
    <row r="572" spans="1:7" x14ac:dyDescent="0.25">
      <c r="A572">
        <v>571</v>
      </c>
      <c r="B572">
        <v>569</v>
      </c>
      <c r="C572" s="736" t="s">
        <v>1639</v>
      </c>
      <c r="D572" s="736" t="s">
        <v>1363</v>
      </c>
      <c r="E572">
        <v>0.5</v>
      </c>
      <c r="F572">
        <v>1.61</v>
      </c>
      <c r="G572">
        <v>19.02</v>
      </c>
    </row>
    <row r="573" spans="1:7" x14ac:dyDescent="0.25">
      <c r="A573">
        <v>572</v>
      </c>
      <c r="B573">
        <v>570</v>
      </c>
      <c r="C573" s="736" t="s">
        <v>1702</v>
      </c>
      <c r="D573" s="736" t="s">
        <v>1376</v>
      </c>
      <c r="E573">
        <v>0.64</v>
      </c>
      <c r="F573">
        <v>1.88</v>
      </c>
      <c r="G573">
        <v>18.989999999999998</v>
      </c>
    </row>
    <row r="574" spans="1:7" x14ac:dyDescent="0.25">
      <c r="A574">
        <v>573</v>
      </c>
      <c r="B574">
        <v>571</v>
      </c>
      <c r="C574" s="736" t="s">
        <v>1706</v>
      </c>
      <c r="D574" s="736" t="s">
        <v>1654</v>
      </c>
      <c r="E574">
        <v>0.81</v>
      </c>
      <c r="F574">
        <v>2.19</v>
      </c>
      <c r="G574">
        <v>18.75</v>
      </c>
    </row>
    <row r="575" spans="1:7" x14ac:dyDescent="0.25">
      <c r="A575">
        <v>574</v>
      </c>
      <c r="B575">
        <v>572</v>
      </c>
      <c r="C575" s="736" t="s">
        <v>1696</v>
      </c>
      <c r="D575" s="736" t="s">
        <v>1324</v>
      </c>
      <c r="E575">
        <v>0.89</v>
      </c>
      <c r="F575">
        <v>2.33</v>
      </c>
      <c r="G575">
        <v>18.75</v>
      </c>
    </row>
    <row r="576" spans="1:7" x14ac:dyDescent="0.25">
      <c r="A576">
        <v>575</v>
      </c>
      <c r="B576">
        <v>583</v>
      </c>
      <c r="C576" s="736" t="s">
        <v>1674</v>
      </c>
      <c r="D576" s="736" t="s">
        <v>1343</v>
      </c>
      <c r="E576">
        <v>0.6</v>
      </c>
      <c r="F576">
        <v>1.83</v>
      </c>
      <c r="G576">
        <v>18.71</v>
      </c>
    </row>
    <row r="577" spans="1:7" x14ac:dyDescent="0.25">
      <c r="A577">
        <v>576</v>
      </c>
      <c r="B577">
        <v>574</v>
      </c>
      <c r="C577" s="736" t="s">
        <v>1826</v>
      </c>
      <c r="D577" s="736" t="s">
        <v>1412</v>
      </c>
      <c r="E577">
        <v>0.62</v>
      </c>
      <c r="F577">
        <v>1.86</v>
      </c>
      <c r="G577">
        <v>18.66</v>
      </c>
    </row>
    <row r="578" spans="1:7" x14ac:dyDescent="0.25">
      <c r="A578">
        <v>577</v>
      </c>
      <c r="B578">
        <v>575</v>
      </c>
      <c r="C578" s="736" t="s">
        <v>1714</v>
      </c>
      <c r="D578" s="736" t="s">
        <v>1476</v>
      </c>
      <c r="E578">
        <v>0.54</v>
      </c>
      <c r="F578">
        <v>1.74</v>
      </c>
      <c r="G578">
        <v>18.399999999999999</v>
      </c>
    </row>
    <row r="579" spans="1:7" x14ac:dyDescent="0.25">
      <c r="A579">
        <v>578</v>
      </c>
      <c r="B579">
        <v>577</v>
      </c>
      <c r="C579" s="736" t="s">
        <v>1692</v>
      </c>
      <c r="D579" s="736" t="s">
        <v>1467</v>
      </c>
      <c r="E579">
        <v>0.73</v>
      </c>
      <c r="F579">
        <v>2.13</v>
      </c>
      <c r="G579">
        <v>17.89</v>
      </c>
    </row>
    <row r="580" spans="1:7" x14ac:dyDescent="0.25">
      <c r="A580">
        <v>579</v>
      </c>
      <c r="B580">
        <v>578</v>
      </c>
      <c r="C580" s="736" t="s">
        <v>1645</v>
      </c>
      <c r="D580" s="736" t="s">
        <v>1363</v>
      </c>
      <c r="E580">
        <v>0.42</v>
      </c>
      <c r="F580">
        <v>1.57</v>
      </c>
      <c r="G580">
        <v>17.84</v>
      </c>
    </row>
    <row r="581" spans="1:7" x14ac:dyDescent="0.25">
      <c r="A581">
        <v>580</v>
      </c>
      <c r="B581">
        <v>579</v>
      </c>
      <c r="C581" s="736" t="s">
        <v>1691</v>
      </c>
      <c r="D581" s="736" t="s">
        <v>1476</v>
      </c>
      <c r="E581">
        <v>0.63</v>
      </c>
      <c r="F581">
        <v>1.95</v>
      </c>
      <c r="G581">
        <v>17.79</v>
      </c>
    </row>
    <row r="582" spans="1:7" x14ac:dyDescent="0.25">
      <c r="A582">
        <v>581</v>
      </c>
      <c r="B582">
        <v>582</v>
      </c>
      <c r="C582" s="736" t="s">
        <v>1825</v>
      </c>
      <c r="D582" s="736" t="s">
        <v>1250</v>
      </c>
      <c r="E582">
        <v>0.47</v>
      </c>
      <c r="F582">
        <v>1.67</v>
      </c>
      <c r="G582">
        <v>17.670000000000002</v>
      </c>
    </row>
    <row r="583" spans="1:7" x14ac:dyDescent="0.25">
      <c r="A583">
        <v>582</v>
      </c>
      <c r="B583">
        <v>580</v>
      </c>
      <c r="C583" s="736" t="s">
        <v>1660</v>
      </c>
      <c r="D583" s="736" t="s">
        <v>1476</v>
      </c>
      <c r="E583">
        <v>0.7</v>
      </c>
      <c r="F583">
        <v>2.08</v>
      </c>
      <c r="G583">
        <v>17.63</v>
      </c>
    </row>
    <row r="584" spans="1:7" x14ac:dyDescent="0.25">
      <c r="A584">
        <v>583</v>
      </c>
      <c r="B584">
        <v>581</v>
      </c>
      <c r="C584" s="736" t="s">
        <v>1695</v>
      </c>
      <c r="D584" s="736" t="s">
        <v>1412</v>
      </c>
      <c r="E584">
        <v>0.67</v>
      </c>
      <c r="F584">
        <v>2.0499999999999998</v>
      </c>
      <c r="G584">
        <v>17.350000000000001</v>
      </c>
    </row>
    <row r="585" spans="1:7" x14ac:dyDescent="0.25">
      <c r="A585">
        <v>584</v>
      </c>
      <c r="B585">
        <v>584</v>
      </c>
      <c r="C585" s="736" t="s">
        <v>1716</v>
      </c>
      <c r="D585" s="736" t="s">
        <v>1412</v>
      </c>
      <c r="E585">
        <v>0.72</v>
      </c>
      <c r="F585">
        <v>2.1800000000000002</v>
      </c>
      <c r="G585">
        <v>17.02</v>
      </c>
    </row>
    <row r="586" spans="1:7" x14ac:dyDescent="0.25">
      <c r="A586">
        <v>585</v>
      </c>
      <c r="B586">
        <v>585</v>
      </c>
      <c r="C586" s="736" t="s">
        <v>1867</v>
      </c>
      <c r="D586" s="736" t="s">
        <v>1257</v>
      </c>
      <c r="E586">
        <v>0.54</v>
      </c>
      <c r="F586">
        <v>1.89</v>
      </c>
      <c r="G586">
        <v>16.559999999999999</v>
      </c>
    </row>
    <row r="587" spans="1:7" x14ac:dyDescent="0.25">
      <c r="A587">
        <v>586</v>
      </c>
      <c r="B587">
        <v>586</v>
      </c>
      <c r="C587" s="736" t="s">
        <v>1734</v>
      </c>
      <c r="D587" s="736" t="s">
        <v>1654</v>
      </c>
      <c r="E587">
        <v>0.59</v>
      </c>
      <c r="F587">
        <v>1.99</v>
      </c>
      <c r="G587">
        <v>16.37</v>
      </c>
    </row>
    <row r="588" spans="1:7" x14ac:dyDescent="0.25">
      <c r="A588">
        <v>587</v>
      </c>
      <c r="B588">
        <v>587</v>
      </c>
      <c r="C588" s="736" t="s">
        <v>1587</v>
      </c>
      <c r="D588" s="736" t="s">
        <v>1168</v>
      </c>
      <c r="E588">
        <v>0.46</v>
      </c>
      <c r="F588">
        <v>1.76</v>
      </c>
      <c r="G588">
        <v>16.350000000000001</v>
      </c>
    </row>
    <row r="589" spans="1:7" x14ac:dyDescent="0.25">
      <c r="A589">
        <v>588</v>
      </c>
      <c r="B589">
        <v>588</v>
      </c>
      <c r="C589" s="736" t="s">
        <v>1686</v>
      </c>
      <c r="D589" s="736" t="s">
        <v>1654</v>
      </c>
      <c r="E589">
        <v>0.63</v>
      </c>
      <c r="F589">
        <v>2.08</v>
      </c>
      <c r="G589">
        <v>16.3</v>
      </c>
    </row>
    <row r="590" spans="1:7" x14ac:dyDescent="0.25">
      <c r="A590">
        <v>589</v>
      </c>
      <c r="B590">
        <v>589</v>
      </c>
      <c r="C590" s="736" t="s">
        <v>1678</v>
      </c>
      <c r="D590" s="736" t="s">
        <v>1654</v>
      </c>
      <c r="E590">
        <v>0.48</v>
      </c>
      <c r="F590">
        <v>1.81</v>
      </c>
      <c r="G590">
        <v>16.27</v>
      </c>
    </row>
    <row r="591" spans="1:7" x14ac:dyDescent="0.25">
      <c r="A591">
        <v>590</v>
      </c>
      <c r="B591">
        <v>590</v>
      </c>
      <c r="C591" s="736" t="s">
        <v>1724</v>
      </c>
      <c r="D591" s="736" t="s">
        <v>1654</v>
      </c>
      <c r="E591">
        <v>0.54</v>
      </c>
      <c r="F591">
        <v>1.92</v>
      </c>
      <c r="G591">
        <v>16.11</v>
      </c>
    </row>
    <row r="592" spans="1:7" x14ac:dyDescent="0.25">
      <c r="A592">
        <v>591</v>
      </c>
      <c r="B592">
        <v>592</v>
      </c>
      <c r="C592" s="736" t="s">
        <v>1733</v>
      </c>
      <c r="D592" s="736" t="s">
        <v>1654</v>
      </c>
      <c r="E592">
        <v>0.68</v>
      </c>
      <c r="F592">
        <v>2.2400000000000002</v>
      </c>
      <c r="G592">
        <v>15.61</v>
      </c>
    </row>
    <row r="593" spans="1:7" x14ac:dyDescent="0.25">
      <c r="A593">
        <v>592</v>
      </c>
      <c r="B593">
        <v>593</v>
      </c>
      <c r="C593" s="736" t="s">
        <v>1705</v>
      </c>
      <c r="D593" s="736" t="s">
        <v>1363</v>
      </c>
      <c r="E593">
        <v>0.51</v>
      </c>
      <c r="F593">
        <v>1.91</v>
      </c>
      <c r="G593">
        <v>15.6</v>
      </c>
    </row>
    <row r="594" spans="1:7" x14ac:dyDescent="0.25">
      <c r="A594">
        <v>593</v>
      </c>
      <c r="B594">
        <v>594</v>
      </c>
      <c r="C594" s="736" t="s">
        <v>1730</v>
      </c>
      <c r="D594" s="736" t="s">
        <v>1376</v>
      </c>
      <c r="E594">
        <v>0.54</v>
      </c>
      <c r="F594">
        <v>1.98</v>
      </c>
      <c r="G594">
        <v>15.54</v>
      </c>
    </row>
    <row r="595" spans="1:7" x14ac:dyDescent="0.25">
      <c r="A595">
        <v>594</v>
      </c>
      <c r="B595">
        <v>596</v>
      </c>
      <c r="C595" s="736" t="s">
        <v>1720</v>
      </c>
      <c r="D595" s="736" t="s">
        <v>1654</v>
      </c>
      <c r="E595">
        <v>0.54</v>
      </c>
      <c r="F595">
        <v>2.0099999999999998</v>
      </c>
      <c r="G595">
        <v>15.28</v>
      </c>
    </row>
    <row r="596" spans="1:7" x14ac:dyDescent="0.25">
      <c r="A596">
        <v>595</v>
      </c>
      <c r="B596">
        <v>597</v>
      </c>
      <c r="C596" s="736" t="s">
        <v>1698</v>
      </c>
      <c r="D596" s="736" t="s">
        <v>1363</v>
      </c>
      <c r="E596">
        <v>0.48</v>
      </c>
      <c r="F596">
        <v>1.9</v>
      </c>
      <c r="G596">
        <v>15.15</v>
      </c>
    </row>
    <row r="597" spans="1:7" x14ac:dyDescent="0.25">
      <c r="A597">
        <v>596</v>
      </c>
      <c r="B597">
        <v>599</v>
      </c>
      <c r="C597" s="736" t="s">
        <v>1681</v>
      </c>
      <c r="D597" s="736" t="s">
        <v>1476</v>
      </c>
      <c r="E597">
        <v>0.56000000000000005</v>
      </c>
      <c r="F597">
        <v>2.0499999999999998</v>
      </c>
      <c r="G597">
        <v>15.07</v>
      </c>
    </row>
    <row r="598" spans="1:7" x14ac:dyDescent="0.25">
      <c r="A598">
        <v>597</v>
      </c>
      <c r="B598">
        <v>600</v>
      </c>
      <c r="C598" s="736" t="s">
        <v>1653</v>
      </c>
      <c r="D598" s="736" t="s">
        <v>1654</v>
      </c>
      <c r="E598">
        <v>0.65</v>
      </c>
      <c r="F598">
        <v>2.23</v>
      </c>
      <c r="G598">
        <v>15.01</v>
      </c>
    </row>
    <row r="599" spans="1:7" x14ac:dyDescent="0.25">
      <c r="A599">
        <v>598</v>
      </c>
      <c r="B599">
        <v>601</v>
      </c>
      <c r="C599" s="736" t="s">
        <v>1727</v>
      </c>
      <c r="D599" s="736" t="s">
        <v>1654</v>
      </c>
      <c r="E599">
        <v>0.71</v>
      </c>
      <c r="F599">
        <v>2.35</v>
      </c>
      <c r="G599">
        <v>14.87</v>
      </c>
    </row>
    <row r="600" spans="1:7" x14ac:dyDescent="0.25">
      <c r="A600">
        <v>599</v>
      </c>
      <c r="B600">
        <v>598</v>
      </c>
      <c r="C600" s="736" t="s">
        <v>1732</v>
      </c>
      <c r="D600" s="736" t="s">
        <v>1412</v>
      </c>
      <c r="E600">
        <v>0.73</v>
      </c>
      <c r="F600">
        <v>2.39</v>
      </c>
      <c r="G600">
        <v>14.86</v>
      </c>
    </row>
    <row r="601" spans="1:7" x14ac:dyDescent="0.25">
      <c r="A601">
        <v>600</v>
      </c>
      <c r="B601">
        <v>591</v>
      </c>
      <c r="C601" s="736" t="s">
        <v>1868</v>
      </c>
      <c r="D601" s="736" t="s">
        <v>1257</v>
      </c>
      <c r="E601">
        <v>0.52</v>
      </c>
      <c r="F601">
        <v>2</v>
      </c>
      <c r="G601">
        <v>14.71</v>
      </c>
    </row>
    <row r="602" spans="1:7" x14ac:dyDescent="0.25">
      <c r="A602">
        <v>601</v>
      </c>
      <c r="B602">
        <v>603</v>
      </c>
      <c r="C602" s="736" t="s">
        <v>1685</v>
      </c>
      <c r="D602" s="736" t="s">
        <v>1476</v>
      </c>
      <c r="E602">
        <v>0.6</v>
      </c>
      <c r="F602">
        <v>2.1800000000000002</v>
      </c>
      <c r="G602">
        <v>14.66</v>
      </c>
    </row>
    <row r="603" spans="1:7" x14ac:dyDescent="0.25">
      <c r="A603">
        <v>602</v>
      </c>
      <c r="B603">
        <v>604</v>
      </c>
      <c r="C603" s="736" t="s">
        <v>1634</v>
      </c>
      <c r="D603" s="736" t="s">
        <v>1412</v>
      </c>
      <c r="E603">
        <v>0.77</v>
      </c>
      <c r="F603">
        <v>2.5</v>
      </c>
      <c r="G603">
        <v>14.62</v>
      </c>
    </row>
    <row r="604" spans="1:7" x14ac:dyDescent="0.25">
      <c r="A604">
        <v>603</v>
      </c>
      <c r="B604">
        <v>605</v>
      </c>
      <c r="C604" s="736" t="s">
        <v>1731</v>
      </c>
      <c r="D604" s="736" t="s">
        <v>1654</v>
      </c>
      <c r="E604">
        <v>0.39</v>
      </c>
      <c r="F604">
        <v>1.78</v>
      </c>
      <c r="G604">
        <v>14.43</v>
      </c>
    </row>
    <row r="605" spans="1:7" x14ac:dyDescent="0.25">
      <c r="A605">
        <v>604</v>
      </c>
      <c r="B605">
        <v>606</v>
      </c>
      <c r="C605" s="736" t="s">
        <v>1713</v>
      </c>
      <c r="D605" s="736" t="s">
        <v>1476</v>
      </c>
      <c r="E605">
        <v>0.69</v>
      </c>
      <c r="F605">
        <v>2.39</v>
      </c>
      <c r="G605">
        <v>14.18</v>
      </c>
    </row>
    <row r="606" spans="1:7" x14ac:dyDescent="0.25">
      <c r="A606">
        <v>605</v>
      </c>
      <c r="B606">
        <v>595</v>
      </c>
      <c r="C606" s="736" t="s">
        <v>1723</v>
      </c>
      <c r="D606" s="736" t="s">
        <v>1412</v>
      </c>
      <c r="E606">
        <v>0.67</v>
      </c>
      <c r="F606">
        <v>2.39</v>
      </c>
      <c r="G606">
        <v>13.76</v>
      </c>
    </row>
    <row r="607" spans="1:7" x14ac:dyDescent="0.25">
      <c r="A607">
        <v>606</v>
      </c>
      <c r="B607">
        <v>602</v>
      </c>
      <c r="C607" s="736" t="s">
        <v>1719</v>
      </c>
      <c r="D607" s="736" t="s">
        <v>1412</v>
      </c>
      <c r="E607">
        <v>0.63</v>
      </c>
      <c r="F607">
        <v>2.3199999999999998</v>
      </c>
      <c r="G607">
        <v>13.69</v>
      </c>
    </row>
    <row r="608" spans="1:7" x14ac:dyDescent="0.25">
      <c r="A608">
        <v>607</v>
      </c>
      <c r="B608">
        <v>608</v>
      </c>
      <c r="C608" s="736" t="s">
        <v>1717</v>
      </c>
      <c r="D608" s="736" t="s">
        <v>1476</v>
      </c>
      <c r="E608">
        <v>0.55000000000000004</v>
      </c>
      <c r="F608">
        <v>2.19</v>
      </c>
      <c r="G608">
        <v>13.49</v>
      </c>
    </row>
    <row r="609" spans="1:7" x14ac:dyDescent="0.25">
      <c r="A609">
        <v>608</v>
      </c>
      <c r="B609">
        <v>609</v>
      </c>
      <c r="C609" s="736" t="s">
        <v>1693</v>
      </c>
      <c r="D609" s="736" t="s">
        <v>1654</v>
      </c>
      <c r="E609">
        <v>0.41</v>
      </c>
      <c r="F609">
        <v>1.93</v>
      </c>
      <c r="G609">
        <v>13.19</v>
      </c>
    </row>
    <row r="610" spans="1:7" x14ac:dyDescent="0.25">
      <c r="A610">
        <v>609</v>
      </c>
      <c r="B610">
        <v>610</v>
      </c>
      <c r="C610" s="736" t="s">
        <v>1700</v>
      </c>
      <c r="D610" s="736" t="s">
        <v>1654</v>
      </c>
      <c r="E610">
        <v>0.45</v>
      </c>
      <c r="F610">
        <v>2.0099999999999998</v>
      </c>
      <c r="G610">
        <v>13.18</v>
      </c>
    </row>
    <row r="611" spans="1:7" x14ac:dyDescent="0.25">
      <c r="A611">
        <v>610</v>
      </c>
      <c r="B611">
        <v>612</v>
      </c>
      <c r="C611" s="736" t="s">
        <v>1739</v>
      </c>
      <c r="D611" s="736" t="s">
        <v>1654</v>
      </c>
      <c r="E611">
        <v>0.31</v>
      </c>
      <c r="F611">
        <v>1.73</v>
      </c>
      <c r="G611">
        <v>12.89</v>
      </c>
    </row>
    <row r="612" spans="1:7" x14ac:dyDescent="0.25">
      <c r="A612">
        <v>611</v>
      </c>
      <c r="B612">
        <v>613</v>
      </c>
      <c r="C612" s="736" t="s">
        <v>1729</v>
      </c>
      <c r="D612" s="736" t="s">
        <v>1654</v>
      </c>
      <c r="E612">
        <v>0.57999999999999996</v>
      </c>
      <c r="F612">
        <v>2.34</v>
      </c>
      <c r="G612">
        <v>12.77</v>
      </c>
    </row>
    <row r="613" spans="1:7" x14ac:dyDescent="0.25">
      <c r="A613">
        <v>612</v>
      </c>
      <c r="B613">
        <v>614</v>
      </c>
      <c r="C613" s="736" t="s">
        <v>1652</v>
      </c>
      <c r="D613" s="736" t="s">
        <v>1476</v>
      </c>
      <c r="E613">
        <v>0.55000000000000004</v>
      </c>
      <c r="F613">
        <v>2.2999999999999998</v>
      </c>
      <c r="G613">
        <v>12.47</v>
      </c>
    </row>
    <row r="614" spans="1:7" x14ac:dyDescent="0.25">
      <c r="A614">
        <v>613</v>
      </c>
      <c r="B614">
        <v>611</v>
      </c>
      <c r="C614" s="736" t="s">
        <v>1682</v>
      </c>
      <c r="D614" s="736" t="s">
        <v>1412</v>
      </c>
      <c r="E614">
        <v>0.71</v>
      </c>
      <c r="F614">
        <v>2.63</v>
      </c>
      <c r="G614">
        <v>12.29</v>
      </c>
    </row>
    <row r="615" spans="1:7" x14ac:dyDescent="0.25">
      <c r="A615">
        <v>614</v>
      </c>
      <c r="B615">
        <v>616</v>
      </c>
      <c r="C615" s="736" t="s">
        <v>1694</v>
      </c>
      <c r="D615" s="736" t="s">
        <v>1294</v>
      </c>
      <c r="E615">
        <v>0.52</v>
      </c>
      <c r="F615">
        <v>2.27</v>
      </c>
      <c r="G615">
        <v>12.25</v>
      </c>
    </row>
    <row r="616" spans="1:7" x14ac:dyDescent="0.25">
      <c r="A616">
        <v>615</v>
      </c>
      <c r="B616">
        <v>607</v>
      </c>
      <c r="C616" s="736" t="s">
        <v>1594</v>
      </c>
      <c r="D616" s="736" t="s">
        <v>1412</v>
      </c>
      <c r="E616">
        <v>0.6</v>
      </c>
      <c r="F616">
        <v>2.46</v>
      </c>
      <c r="G616">
        <v>12.06</v>
      </c>
    </row>
    <row r="617" spans="1:7" x14ac:dyDescent="0.25">
      <c r="A617">
        <v>616</v>
      </c>
      <c r="B617">
        <v>617</v>
      </c>
      <c r="C617" s="736" t="s">
        <v>1726</v>
      </c>
      <c r="D617" s="736" t="s">
        <v>1294</v>
      </c>
      <c r="E617">
        <v>0.55000000000000004</v>
      </c>
      <c r="F617">
        <v>2.37</v>
      </c>
      <c r="G617">
        <v>11.9</v>
      </c>
    </row>
    <row r="618" spans="1:7" x14ac:dyDescent="0.25">
      <c r="A618">
        <v>617</v>
      </c>
      <c r="B618">
        <v>618</v>
      </c>
      <c r="C618" s="736" t="s">
        <v>1738</v>
      </c>
      <c r="D618" s="736" t="s">
        <v>1654</v>
      </c>
      <c r="E618">
        <v>0.54</v>
      </c>
      <c r="F618">
        <v>2.36</v>
      </c>
      <c r="G618">
        <v>11.82</v>
      </c>
    </row>
    <row r="619" spans="1:7" x14ac:dyDescent="0.25">
      <c r="A619">
        <v>618</v>
      </c>
      <c r="B619">
        <v>619</v>
      </c>
      <c r="C619" s="736" t="s">
        <v>1829</v>
      </c>
      <c r="D619" s="736" t="s">
        <v>1412</v>
      </c>
      <c r="E619">
        <v>0.4</v>
      </c>
      <c r="F619">
        <v>2.12</v>
      </c>
      <c r="G619">
        <v>11.32</v>
      </c>
    </row>
    <row r="620" spans="1:7" x14ac:dyDescent="0.25">
      <c r="A620">
        <v>619</v>
      </c>
      <c r="B620">
        <v>620</v>
      </c>
      <c r="C620" s="736" t="s">
        <v>1741</v>
      </c>
      <c r="D620" s="736" t="s">
        <v>1654</v>
      </c>
      <c r="E620">
        <v>0.47</v>
      </c>
      <c r="F620">
        <v>2.2599999999999998</v>
      </c>
      <c r="G620">
        <v>11.29</v>
      </c>
    </row>
    <row r="621" spans="1:7" x14ac:dyDescent="0.25">
      <c r="A621">
        <v>620</v>
      </c>
      <c r="B621">
        <v>621</v>
      </c>
      <c r="C621" s="736" t="s">
        <v>1830</v>
      </c>
      <c r="D621" s="736" t="s">
        <v>1412</v>
      </c>
      <c r="E621">
        <v>0.45</v>
      </c>
      <c r="F621">
        <v>2.25</v>
      </c>
      <c r="G621">
        <v>11.1</v>
      </c>
    </row>
    <row r="622" spans="1:7" x14ac:dyDescent="0.25">
      <c r="A622">
        <v>621</v>
      </c>
      <c r="B622">
        <v>615</v>
      </c>
      <c r="C622" s="736" t="s">
        <v>1828</v>
      </c>
      <c r="D622" s="736" t="s">
        <v>1412</v>
      </c>
      <c r="E622">
        <v>0.4</v>
      </c>
      <c r="F622">
        <v>2.14</v>
      </c>
      <c r="G622">
        <v>11.02</v>
      </c>
    </row>
    <row r="623" spans="1:7" x14ac:dyDescent="0.25">
      <c r="A623">
        <v>622</v>
      </c>
      <c r="B623">
        <v>623</v>
      </c>
      <c r="C623" s="736" t="s">
        <v>1722</v>
      </c>
      <c r="D623" s="736" t="s">
        <v>1412</v>
      </c>
      <c r="E623">
        <v>0.32</v>
      </c>
      <c r="F623">
        <v>2.06</v>
      </c>
      <c r="G623">
        <v>10.17</v>
      </c>
    </row>
    <row r="624" spans="1:7" x14ac:dyDescent="0.25">
      <c r="A624">
        <v>623</v>
      </c>
      <c r="B624">
        <v>622</v>
      </c>
      <c r="C624" s="736" t="s">
        <v>1827</v>
      </c>
      <c r="D624" s="736" t="s">
        <v>1412</v>
      </c>
      <c r="E624">
        <v>0.44</v>
      </c>
      <c r="F624">
        <v>2.35</v>
      </c>
      <c r="G624">
        <v>10</v>
      </c>
    </row>
    <row r="625" spans="1:7" x14ac:dyDescent="0.25">
      <c r="A625">
        <v>624</v>
      </c>
      <c r="B625">
        <v>624</v>
      </c>
      <c r="C625" s="736" t="s">
        <v>1735</v>
      </c>
      <c r="D625" s="736" t="s">
        <v>1412</v>
      </c>
      <c r="E625">
        <v>0.34</v>
      </c>
      <c r="F625">
        <v>2.2599999999999998</v>
      </c>
      <c r="G625">
        <v>9.08</v>
      </c>
    </row>
    <row r="626" spans="1:7" x14ac:dyDescent="0.25">
      <c r="A626">
        <v>625</v>
      </c>
      <c r="B626">
        <v>625</v>
      </c>
      <c r="C626" s="736" t="s">
        <v>1743</v>
      </c>
      <c r="D626" s="736" t="s">
        <v>1654</v>
      </c>
      <c r="E626">
        <v>0.33</v>
      </c>
      <c r="F626">
        <v>2.3199999999999998</v>
      </c>
      <c r="G626">
        <v>8.39</v>
      </c>
    </row>
    <row r="627" spans="1:7" x14ac:dyDescent="0.25">
      <c r="A627">
        <v>626</v>
      </c>
      <c r="B627">
        <v>626</v>
      </c>
      <c r="C627" s="736" t="s">
        <v>1728</v>
      </c>
      <c r="D627" s="736" t="s">
        <v>1654</v>
      </c>
      <c r="E627">
        <v>0.33</v>
      </c>
      <c r="F627">
        <v>2.38</v>
      </c>
      <c r="G627">
        <v>8.08</v>
      </c>
    </row>
    <row r="628" spans="1:7" x14ac:dyDescent="0.25">
      <c r="A628">
        <v>627</v>
      </c>
      <c r="B628">
        <v>627</v>
      </c>
      <c r="C628" s="736" t="s">
        <v>1736</v>
      </c>
      <c r="D628" s="736" t="s">
        <v>1654</v>
      </c>
      <c r="E628">
        <v>0.2</v>
      </c>
      <c r="F628">
        <v>2.0499999999999998</v>
      </c>
      <c r="G628">
        <v>7.91</v>
      </c>
    </row>
    <row r="629" spans="1:7" x14ac:dyDescent="0.25">
      <c r="A629">
        <v>628</v>
      </c>
      <c r="B629">
        <v>628</v>
      </c>
      <c r="C629" s="736" t="s">
        <v>1742</v>
      </c>
      <c r="D629" s="736" t="s">
        <v>1654</v>
      </c>
      <c r="E629">
        <v>0.2</v>
      </c>
      <c r="F629">
        <v>2.08</v>
      </c>
      <c r="G629">
        <v>7.75</v>
      </c>
    </row>
    <row r="630" spans="1:7" x14ac:dyDescent="0.25">
      <c r="A630">
        <v>629</v>
      </c>
      <c r="B630">
        <v>629</v>
      </c>
      <c r="C630" s="736" t="s">
        <v>1737</v>
      </c>
      <c r="D630" s="736" t="s">
        <v>1654</v>
      </c>
      <c r="E630">
        <v>0.2</v>
      </c>
      <c r="F630">
        <v>2.12</v>
      </c>
      <c r="G630">
        <v>7.46</v>
      </c>
    </row>
    <row r="631" spans="1:7" x14ac:dyDescent="0.25">
      <c r="A631">
        <v>630</v>
      </c>
      <c r="B631">
        <v>630</v>
      </c>
      <c r="C631" s="736" t="s">
        <v>1740</v>
      </c>
      <c r="D631" s="736" t="s">
        <v>1654</v>
      </c>
      <c r="E631">
        <v>0.3</v>
      </c>
      <c r="F631">
        <v>2.57</v>
      </c>
      <c r="G631">
        <v>6.48</v>
      </c>
    </row>
    <row r="632" spans="1:7" x14ac:dyDescent="0.25">
      <c r="A632">
        <v>631</v>
      </c>
      <c r="B632">
        <v>631</v>
      </c>
      <c r="C632" s="736" t="s">
        <v>1831</v>
      </c>
      <c r="D632" s="736" t="s">
        <v>1412</v>
      </c>
      <c r="E632">
        <v>0.33</v>
      </c>
      <c r="F632">
        <v>2.84</v>
      </c>
      <c r="G632">
        <v>5.51</v>
      </c>
    </row>
    <row r="633" spans="1:7" x14ac:dyDescent="0.25">
      <c r="A633">
        <v>632</v>
      </c>
      <c r="B633">
        <v>632</v>
      </c>
      <c r="C633" s="736" t="s">
        <v>1721</v>
      </c>
      <c r="D633" s="736" t="s">
        <v>1654</v>
      </c>
      <c r="E633">
        <v>0.2</v>
      </c>
      <c r="F633">
        <v>2.4900000000000002</v>
      </c>
      <c r="G633">
        <v>5.45</v>
      </c>
    </row>
  </sheetData>
  <phoneticPr fontId="69"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70D9-C344-41EB-ACCA-D1A86CECBD46}">
  <sheetPr codeName="Sheet16"/>
  <dimension ref="A1:BZ28"/>
  <sheetViews>
    <sheetView workbookViewId="0">
      <selection activeCell="A15" sqref="A15:XFD15"/>
    </sheetView>
  </sheetViews>
  <sheetFormatPr defaultRowHeight="26.25" x14ac:dyDescent="0.4"/>
  <cols>
    <col min="1" max="1" width="8" style="23" customWidth="1"/>
    <col min="2" max="2" width="41" bestFit="1" customWidth="1"/>
    <col min="3" max="4" width="9.5703125" style="108" bestFit="1" customWidth="1"/>
    <col min="5" max="6" width="8.5703125" style="107" bestFit="1" customWidth="1"/>
    <col min="7" max="9" width="6.5703125" style="108" bestFit="1" customWidth="1"/>
    <col min="10" max="15" width="6.5703125" style="25" bestFit="1" customWidth="1"/>
    <col min="16" max="78" width="6.5703125" bestFit="1" customWidth="1"/>
  </cols>
  <sheetData>
    <row r="1" spans="1:78" ht="27" thickBot="1" x14ac:dyDescent="0.45">
      <c r="A1" s="166"/>
      <c r="B1" s="167" t="s">
        <v>466</v>
      </c>
      <c r="C1" s="843" t="s">
        <v>943</v>
      </c>
      <c r="D1" s="844"/>
      <c r="E1" s="843" t="s">
        <v>944</v>
      </c>
      <c r="F1" s="844"/>
      <c r="G1" s="843" t="s">
        <v>945</v>
      </c>
      <c r="H1" s="844"/>
      <c r="I1" s="843" t="s">
        <v>946</v>
      </c>
      <c r="J1" s="844"/>
      <c r="K1" s="843" t="s">
        <v>947</v>
      </c>
      <c r="L1" s="844"/>
      <c r="M1" s="843" t="s">
        <v>948</v>
      </c>
      <c r="N1" s="844"/>
      <c r="O1" s="843" t="s">
        <v>949</v>
      </c>
      <c r="P1" s="844"/>
      <c r="Q1" s="843" t="s">
        <v>950</v>
      </c>
      <c r="R1" s="844"/>
      <c r="S1" s="843" t="s">
        <v>951</v>
      </c>
      <c r="T1" s="844"/>
      <c r="U1" s="843" t="s">
        <v>952</v>
      </c>
      <c r="V1" s="844"/>
      <c r="W1" s="843" t="s">
        <v>953</v>
      </c>
      <c r="X1" s="844"/>
      <c r="Y1" s="843" t="s">
        <v>954</v>
      </c>
      <c r="Z1" s="844"/>
      <c r="AA1" s="843" t="s">
        <v>955</v>
      </c>
      <c r="AB1" s="844"/>
      <c r="AC1" s="843" t="s">
        <v>956</v>
      </c>
      <c r="AD1" s="844"/>
      <c r="AE1" s="843" t="s">
        <v>957</v>
      </c>
      <c r="AF1" s="844"/>
      <c r="AG1" s="843" t="s">
        <v>958</v>
      </c>
      <c r="AH1" s="844"/>
      <c r="AI1" s="843" t="s">
        <v>959</v>
      </c>
      <c r="AJ1" s="844"/>
      <c r="AK1" s="843" t="s">
        <v>960</v>
      </c>
      <c r="AL1" s="844"/>
      <c r="AM1" s="843" t="s">
        <v>961</v>
      </c>
      <c r="AN1" s="844"/>
      <c r="AO1" s="843" t="s">
        <v>962</v>
      </c>
      <c r="AP1" s="844"/>
      <c r="AQ1" s="843" t="s">
        <v>963</v>
      </c>
      <c r="AR1" s="844"/>
      <c r="AS1" s="843" t="s">
        <v>964</v>
      </c>
      <c r="AT1" s="844"/>
      <c r="AU1" s="843" t="s">
        <v>965</v>
      </c>
      <c r="AV1" s="844"/>
      <c r="AW1" s="843" t="s">
        <v>966</v>
      </c>
      <c r="AX1" s="844"/>
      <c r="AY1" s="843" t="s">
        <v>967</v>
      </c>
      <c r="AZ1" s="844"/>
      <c r="BA1" s="843" t="s">
        <v>968</v>
      </c>
      <c r="BB1" s="844"/>
      <c r="BC1" s="843" t="s">
        <v>969</v>
      </c>
      <c r="BD1" s="844"/>
      <c r="BE1" s="843" t="s">
        <v>970</v>
      </c>
      <c r="BF1" s="844"/>
      <c r="BG1" s="843" t="s">
        <v>971</v>
      </c>
      <c r="BH1" s="844"/>
      <c r="BI1" s="843" t="s">
        <v>972</v>
      </c>
      <c r="BJ1" s="844"/>
      <c r="BK1" s="843" t="s">
        <v>973</v>
      </c>
      <c r="BL1" s="844"/>
      <c r="BM1" s="843" t="s">
        <v>974</v>
      </c>
      <c r="BN1" s="844"/>
      <c r="BO1" s="843" t="s">
        <v>975</v>
      </c>
      <c r="BP1" s="844"/>
      <c r="BQ1" s="843" t="s">
        <v>976</v>
      </c>
      <c r="BR1" s="844"/>
      <c r="BS1" s="843" t="s">
        <v>977</v>
      </c>
      <c r="BT1" s="844"/>
      <c r="BU1" s="843" t="s">
        <v>978</v>
      </c>
      <c r="BV1" s="844"/>
      <c r="BW1" s="843" t="s">
        <v>979</v>
      </c>
      <c r="BX1" s="844"/>
      <c r="BY1" s="843" t="s">
        <v>980</v>
      </c>
      <c r="BZ1" s="844"/>
    </row>
    <row r="2" spans="1:78" x14ac:dyDescent="0.4">
      <c r="A2" s="164"/>
      <c r="B2" s="60" t="s">
        <v>7</v>
      </c>
      <c r="C2" s="215">
        <v>2.5</v>
      </c>
      <c r="D2" s="215">
        <v>0.7</v>
      </c>
      <c r="E2" s="215">
        <v>2.5</v>
      </c>
      <c r="F2" s="215">
        <v>0.7</v>
      </c>
      <c r="G2" s="215">
        <v>2.5</v>
      </c>
      <c r="H2" s="215">
        <v>0.7</v>
      </c>
      <c r="I2" s="215">
        <v>2.5</v>
      </c>
      <c r="J2" s="215">
        <v>0.7</v>
      </c>
      <c r="K2" s="215">
        <v>2.5</v>
      </c>
      <c r="L2" s="215">
        <v>0.7</v>
      </c>
      <c r="M2" s="215">
        <v>2.5</v>
      </c>
      <c r="N2" s="215">
        <v>0.7</v>
      </c>
      <c r="O2" s="215">
        <v>2.5</v>
      </c>
      <c r="P2" s="215">
        <v>0.7</v>
      </c>
      <c r="Q2" s="215">
        <v>2.5299999999999998</v>
      </c>
      <c r="R2" s="215">
        <v>0.76</v>
      </c>
      <c r="S2" s="215">
        <v>2.5299999999999998</v>
      </c>
      <c r="T2" s="215">
        <v>0.76</v>
      </c>
      <c r="U2" s="215">
        <v>2.4299999999999997</v>
      </c>
      <c r="V2" s="215">
        <v>0.76</v>
      </c>
      <c r="W2" s="215">
        <v>2.3299999999999996</v>
      </c>
      <c r="X2" s="215">
        <v>0.76</v>
      </c>
      <c r="Y2" s="215">
        <v>2.3299999999999996</v>
      </c>
      <c r="Z2" s="215">
        <v>0.66</v>
      </c>
      <c r="AA2" s="215">
        <v>2.2299999999999995</v>
      </c>
      <c r="AB2" s="215">
        <v>0.66</v>
      </c>
      <c r="AC2" s="215">
        <v>2.1299999999999994</v>
      </c>
      <c r="AD2" s="215">
        <v>0.66</v>
      </c>
      <c r="AE2" s="215">
        <v>2.1299999999999994</v>
      </c>
      <c r="AF2" s="215">
        <v>0.66</v>
      </c>
      <c r="AG2" s="215">
        <v>2.1299999999999994</v>
      </c>
      <c r="AH2" s="215">
        <v>0.66</v>
      </c>
      <c r="AI2" s="215">
        <v>2.1299999999999994</v>
      </c>
      <c r="AJ2" s="215">
        <v>0.66</v>
      </c>
      <c r="AK2" s="215">
        <v>2.1299999999999994</v>
      </c>
      <c r="AL2" s="215">
        <v>0.66</v>
      </c>
      <c r="AM2" s="215">
        <v>2.1299999999999994</v>
      </c>
      <c r="AN2" s="215">
        <v>0.66</v>
      </c>
      <c r="AO2" s="215">
        <v>2.1299999999999994</v>
      </c>
      <c r="AP2" s="215">
        <v>0.66</v>
      </c>
      <c r="AQ2" s="215">
        <v>2.1299999999999994</v>
      </c>
      <c r="AR2" s="215">
        <v>0.66</v>
      </c>
      <c r="AS2" s="215">
        <v>2.1299999999999994</v>
      </c>
      <c r="AT2" s="215">
        <v>0.66</v>
      </c>
      <c r="AU2" s="215">
        <v>2.1299999999999994</v>
      </c>
      <c r="AV2" s="215">
        <v>0.66</v>
      </c>
      <c r="AW2" s="215">
        <v>2.1299999999999994</v>
      </c>
      <c r="AX2" s="215">
        <v>0.66</v>
      </c>
      <c r="AY2" s="215">
        <v>2.0299999999999994</v>
      </c>
      <c r="AZ2" s="215">
        <v>0.66</v>
      </c>
      <c r="BA2" s="215">
        <v>2.0299999999999994</v>
      </c>
      <c r="BB2" s="215">
        <v>0.66</v>
      </c>
      <c r="BC2" s="215">
        <v>2.0299999999999994</v>
      </c>
      <c r="BD2" s="215">
        <v>0.66</v>
      </c>
      <c r="BE2" s="215">
        <v>2.0299999999999994</v>
      </c>
      <c r="BF2" s="215">
        <v>0.66</v>
      </c>
      <c r="BG2" s="215">
        <v>2.0299999999999994</v>
      </c>
      <c r="BH2" s="215">
        <v>0.66</v>
      </c>
      <c r="BI2" s="215">
        <v>2.0299999999999994</v>
      </c>
      <c r="BJ2" s="215">
        <v>0.66</v>
      </c>
      <c r="BK2" s="215">
        <v>2.0299999999999994</v>
      </c>
      <c r="BL2" s="215">
        <v>0.66</v>
      </c>
      <c r="BM2" s="215">
        <v>2.0299999999999994</v>
      </c>
      <c r="BN2" s="215">
        <v>0.66</v>
      </c>
      <c r="BO2" s="215">
        <v>2.0299999999999994</v>
      </c>
      <c r="BP2" s="215">
        <v>0.66</v>
      </c>
      <c r="BQ2" s="215">
        <v>2.0299999999999994</v>
      </c>
      <c r="BR2" s="215">
        <v>0.66</v>
      </c>
      <c r="BS2" s="215">
        <v>2.0299999999999994</v>
      </c>
      <c r="BT2" s="215">
        <v>0.66</v>
      </c>
      <c r="BU2" s="215">
        <v>2.0299999999999994</v>
      </c>
      <c r="BV2" s="215">
        <v>0.66</v>
      </c>
      <c r="BW2" s="215">
        <v>2.0299999999999994</v>
      </c>
      <c r="BX2" s="215">
        <v>0.66</v>
      </c>
      <c r="BY2" s="215">
        <v>2.0299999999999994</v>
      </c>
      <c r="BZ2" s="215">
        <v>0.66</v>
      </c>
    </row>
    <row r="3" spans="1:78" x14ac:dyDescent="0.4">
      <c r="A3" s="164"/>
      <c r="B3" s="60" t="s">
        <v>8</v>
      </c>
      <c r="C3" s="215">
        <v>1.8</v>
      </c>
      <c r="D3" s="215">
        <v>1</v>
      </c>
      <c r="E3" s="215">
        <v>1.8</v>
      </c>
      <c r="F3" s="215">
        <v>1</v>
      </c>
      <c r="G3" s="215">
        <v>1.8</v>
      </c>
      <c r="H3" s="215">
        <v>1</v>
      </c>
      <c r="I3" s="215">
        <v>1.8</v>
      </c>
      <c r="J3" s="215">
        <v>1</v>
      </c>
      <c r="K3" s="215">
        <v>1.8</v>
      </c>
      <c r="L3" s="215">
        <v>1</v>
      </c>
      <c r="M3" s="215">
        <v>1.9000000000000001</v>
      </c>
      <c r="N3" s="215">
        <v>1</v>
      </c>
      <c r="O3" s="215">
        <v>1.9000000000000001</v>
      </c>
      <c r="P3" s="215">
        <v>1.1000000000000001</v>
      </c>
      <c r="Q3" s="215">
        <v>1.92</v>
      </c>
      <c r="R3" s="215">
        <v>1.07</v>
      </c>
      <c r="S3" s="215">
        <v>1.92</v>
      </c>
      <c r="T3" s="215">
        <v>1.07</v>
      </c>
      <c r="U3" s="215">
        <v>1.92</v>
      </c>
      <c r="V3" s="215">
        <v>1.07</v>
      </c>
      <c r="W3" s="215">
        <v>1.92</v>
      </c>
      <c r="X3" s="215">
        <v>1.07</v>
      </c>
      <c r="Y3" s="215">
        <v>1.92</v>
      </c>
      <c r="Z3" s="215">
        <v>0.97000000000000008</v>
      </c>
      <c r="AA3" s="215">
        <v>1.92</v>
      </c>
      <c r="AB3" s="215">
        <v>0.97000000000000008</v>
      </c>
      <c r="AC3" s="215">
        <v>1.92</v>
      </c>
      <c r="AD3" s="215">
        <v>0.87000000000000011</v>
      </c>
      <c r="AE3" s="215">
        <v>1.92</v>
      </c>
      <c r="AF3" s="215">
        <v>0.77000000000000013</v>
      </c>
      <c r="AG3" s="215">
        <v>1.92</v>
      </c>
      <c r="AH3" s="215">
        <v>0.77000000000000013</v>
      </c>
      <c r="AI3" s="215">
        <v>1.92</v>
      </c>
      <c r="AJ3" s="215">
        <v>0.77000000000000013</v>
      </c>
      <c r="AK3" s="215">
        <v>1.92</v>
      </c>
      <c r="AL3" s="215">
        <v>0.77000000000000013</v>
      </c>
      <c r="AM3" s="215">
        <v>1.92</v>
      </c>
      <c r="AN3" s="215">
        <v>0.77000000000000013</v>
      </c>
      <c r="AO3" s="215">
        <v>1.92</v>
      </c>
      <c r="AP3" s="215">
        <v>0.77000000000000013</v>
      </c>
      <c r="AQ3" s="215">
        <v>1.92</v>
      </c>
      <c r="AR3" s="215">
        <v>0.77000000000000013</v>
      </c>
      <c r="AS3" s="215">
        <v>1.92</v>
      </c>
      <c r="AT3" s="215">
        <v>0.77000000000000013</v>
      </c>
      <c r="AU3" s="215">
        <v>1.92</v>
      </c>
      <c r="AV3" s="215">
        <v>0.77000000000000013</v>
      </c>
      <c r="AW3" s="215">
        <v>1.92</v>
      </c>
      <c r="AX3" s="215">
        <v>0.77000000000000013</v>
      </c>
      <c r="AY3" s="215">
        <v>1.92</v>
      </c>
      <c r="AZ3" s="215">
        <v>0.77000000000000013</v>
      </c>
      <c r="BA3" s="215">
        <v>1.92</v>
      </c>
      <c r="BB3" s="215">
        <v>0.77000000000000013</v>
      </c>
      <c r="BC3" s="215">
        <v>1.92</v>
      </c>
      <c r="BD3" s="215">
        <v>0.77000000000000013</v>
      </c>
      <c r="BE3" s="215">
        <v>1.92</v>
      </c>
      <c r="BF3" s="215">
        <v>0.77000000000000013</v>
      </c>
      <c r="BG3" s="215">
        <v>1.92</v>
      </c>
      <c r="BH3" s="215">
        <v>0.77000000000000013</v>
      </c>
      <c r="BI3" s="215">
        <v>1.92</v>
      </c>
      <c r="BJ3" s="215">
        <v>0.77000000000000013</v>
      </c>
      <c r="BK3" s="215">
        <v>1.92</v>
      </c>
      <c r="BL3" s="215">
        <v>0.77000000000000013</v>
      </c>
      <c r="BM3" s="215">
        <v>1.92</v>
      </c>
      <c r="BN3" s="215">
        <v>0.77000000000000013</v>
      </c>
      <c r="BO3" s="215">
        <v>1.92</v>
      </c>
      <c r="BP3" s="215">
        <v>0.77000000000000013</v>
      </c>
      <c r="BQ3" s="215">
        <v>1.92</v>
      </c>
      <c r="BR3" s="215">
        <v>0.77000000000000013</v>
      </c>
      <c r="BS3" s="215">
        <v>1.92</v>
      </c>
      <c r="BT3" s="215">
        <v>0.77000000000000013</v>
      </c>
      <c r="BU3" s="215">
        <v>1.92</v>
      </c>
      <c r="BV3" s="215">
        <v>0.77000000000000013</v>
      </c>
      <c r="BW3" s="215">
        <v>1.92</v>
      </c>
      <c r="BX3" s="215">
        <v>0.77000000000000013</v>
      </c>
      <c r="BY3" s="215">
        <v>1.92</v>
      </c>
      <c r="BZ3" s="215">
        <v>0.77000000000000013</v>
      </c>
    </row>
    <row r="4" spans="1:78" x14ac:dyDescent="0.4">
      <c r="A4" s="164"/>
      <c r="B4" s="60" t="s">
        <v>9</v>
      </c>
      <c r="C4" s="215">
        <v>1.6</v>
      </c>
      <c r="D4" s="215">
        <v>0.9</v>
      </c>
      <c r="E4" s="215">
        <v>1.6</v>
      </c>
      <c r="F4" s="215">
        <v>0.9</v>
      </c>
      <c r="G4" s="215">
        <v>1.7000000000000002</v>
      </c>
      <c r="H4" s="215">
        <v>0.9</v>
      </c>
      <c r="I4" s="215">
        <v>1.7000000000000002</v>
      </c>
      <c r="J4" s="215">
        <v>0.9</v>
      </c>
      <c r="K4" s="215">
        <v>1.7000000000000002</v>
      </c>
      <c r="L4" s="215">
        <v>0.9</v>
      </c>
      <c r="M4" s="215">
        <v>1.7000000000000002</v>
      </c>
      <c r="N4" s="215">
        <v>0.9</v>
      </c>
      <c r="O4" s="215">
        <v>1.7000000000000002</v>
      </c>
      <c r="P4" s="215">
        <v>0.9</v>
      </c>
      <c r="Q4" s="215">
        <v>1.69</v>
      </c>
      <c r="R4" s="215">
        <v>0.96</v>
      </c>
      <c r="S4" s="215">
        <v>1.69</v>
      </c>
      <c r="T4" s="215">
        <v>0.96</v>
      </c>
      <c r="U4" s="215">
        <v>1.69</v>
      </c>
      <c r="V4" s="215">
        <v>0.96</v>
      </c>
      <c r="W4" s="215">
        <v>1.69</v>
      </c>
      <c r="X4" s="215">
        <v>0.96</v>
      </c>
      <c r="Y4" s="215">
        <v>1.69</v>
      </c>
      <c r="Z4" s="215">
        <v>0.96</v>
      </c>
      <c r="AA4" s="215">
        <v>1.69</v>
      </c>
      <c r="AB4" s="215">
        <v>0.96</v>
      </c>
      <c r="AC4" s="215">
        <v>1.69</v>
      </c>
      <c r="AD4" s="215">
        <v>0.96</v>
      </c>
      <c r="AE4" s="215">
        <v>1.69</v>
      </c>
      <c r="AF4" s="215">
        <v>0.96</v>
      </c>
      <c r="AG4" s="215">
        <v>1.69</v>
      </c>
      <c r="AH4" s="215">
        <v>0.96</v>
      </c>
      <c r="AI4" s="215">
        <v>1.69</v>
      </c>
      <c r="AJ4" s="215">
        <v>0.96</v>
      </c>
      <c r="AK4" s="215">
        <v>1.69</v>
      </c>
      <c r="AL4" s="215">
        <v>0.96</v>
      </c>
      <c r="AM4" s="215">
        <v>1.69</v>
      </c>
      <c r="AN4" s="215">
        <v>0.96</v>
      </c>
      <c r="AO4" s="215">
        <v>1.69</v>
      </c>
      <c r="AP4" s="215">
        <v>0.96</v>
      </c>
      <c r="AQ4" s="215">
        <v>1.69</v>
      </c>
      <c r="AR4" s="215">
        <v>0.96</v>
      </c>
      <c r="AS4" s="215">
        <v>1.69</v>
      </c>
      <c r="AT4" s="215">
        <v>0.96</v>
      </c>
      <c r="AU4" s="215">
        <v>1.69</v>
      </c>
      <c r="AV4" s="215">
        <v>0.86</v>
      </c>
      <c r="AW4" s="215">
        <v>1.69</v>
      </c>
      <c r="AX4" s="215">
        <v>0.76</v>
      </c>
      <c r="AY4" s="215">
        <v>1.69</v>
      </c>
      <c r="AZ4" s="215">
        <v>0.76</v>
      </c>
      <c r="BA4" s="215">
        <v>1.69</v>
      </c>
      <c r="BB4" s="215">
        <v>0.76</v>
      </c>
      <c r="BC4" s="215">
        <v>1.69</v>
      </c>
      <c r="BD4" s="215">
        <v>0.76</v>
      </c>
      <c r="BE4" s="215">
        <v>1.69</v>
      </c>
      <c r="BF4" s="215">
        <v>0.76</v>
      </c>
      <c r="BG4" s="215">
        <v>1.69</v>
      </c>
      <c r="BH4" s="215">
        <v>0.76</v>
      </c>
      <c r="BI4" s="215">
        <v>1.69</v>
      </c>
      <c r="BJ4" s="215">
        <v>0.76</v>
      </c>
      <c r="BK4" s="215">
        <v>1.69</v>
      </c>
      <c r="BL4" s="215">
        <v>0.76</v>
      </c>
      <c r="BM4" s="215">
        <v>1.69</v>
      </c>
      <c r="BN4" s="215">
        <v>0.76</v>
      </c>
      <c r="BO4" s="215">
        <v>1.69</v>
      </c>
      <c r="BP4" s="215">
        <v>0.76</v>
      </c>
      <c r="BQ4" s="215">
        <v>1.69</v>
      </c>
      <c r="BR4" s="215">
        <v>0.76</v>
      </c>
      <c r="BS4" s="215">
        <v>1.69</v>
      </c>
      <c r="BT4" s="215">
        <v>0.76</v>
      </c>
      <c r="BU4" s="215">
        <v>1.69</v>
      </c>
      <c r="BV4" s="215">
        <v>0.76</v>
      </c>
      <c r="BW4" s="215">
        <v>1.69</v>
      </c>
      <c r="BX4" s="215">
        <v>0.76</v>
      </c>
      <c r="BY4" s="215">
        <v>1.69</v>
      </c>
      <c r="BZ4" s="215">
        <v>0.76</v>
      </c>
    </row>
    <row r="5" spans="1:78" x14ac:dyDescent="0.4">
      <c r="A5" s="164"/>
      <c r="B5" s="60" t="s">
        <v>10</v>
      </c>
      <c r="C5" s="215">
        <v>1.7</v>
      </c>
      <c r="D5" s="215">
        <v>0.8</v>
      </c>
      <c r="E5" s="215">
        <v>1.7</v>
      </c>
      <c r="F5" s="215">
        <v>0.8</v>
      </c>
      <c r="G5" s="215">
        <v>1.7</v>
      </c>
      <c r="H5" s="215">
        <v>0.9</v>
      </c>
      <c r="I5" s="215">
        <v>1.7</v>
      </c>
      <c r="J5" s="215">
        <v>1</v>
      </c>
      <c r="K5" s="215">
        <v>1.7</v>
      </c>
      <c r="L5" s="215">
        <v>1</v>
      </c>
      <c r="M5" s="215">
        <v>1.7</v>
      </c>
      <c r="N5" s="215">
        <v>1</v>
      </c>
      <c r="O5" s="215">
        <v>1.8</v>
      </c>
      <c r="P5" s="215">
        <v>1</v>
      </c>
      <c r="Q5" s="215">
        <v>1.67</v>
      </c>
      <c r="R5" s="215">
        <v>1.01</v>
      </c>
      <c r="S5" s="215">
        <v>1.67</v>
      </c>
      <c r="T5" s="215">
        <v>1.01</v>
      </c>
      <c r="U5" s="215">
        <v>1.67</v>
      </c>
      <c r="V5" s="215">
        <v>0.91</v>
      </c>
      <c r="W5" s="215">
        <v>1.67</v>
      </c>
      <c r="X5" s="215">
        <v>0.81</v>
      </c>
      <c r="Y5" s="215">
        <v>1.67</v>
      </c>
      <c r="Z5" s="215">
        <v>0.81</v>
      </c>
      <c r="AA5" s="215">
        <v>1.67</v>
      </c>
      <c r="AB5" s="215">
        <v>0.81</v>
      </c>
      <c r="AC5" s="215">
        <v>1.67</v>
      </c>
      <c r="AD5" s="215">
        <v>0.81</v>
      </c>
      <c r="AE5" s="215">
        <v>1.67</v>
      </c>
      <c r="AF5" s="215">
        <v>0.81</v>
      </c>
      <c r="AG5" s="215">
        <v>1.67</v>
      </c>
      <c r="AH5" s="215">
        <v>0.81</v>
      </c>
      <c r="AI5" s="215">
        <v>1.67</v>
      </c>
      <c r="AJ5" s="215">
        <v>0.81</v>
      </c>
      <c r="AK5" s="215">
        <v>1.67</v>
      </c>
      <c r="AL5" s="215">
        <v>0.71000000000000008</v>
      </c>
      <c r="AM5" s="215">
        <v>1.67</v>
      </c>
      <c r="AN5" s="215">
        <v>0.71000000000000008</v>
      </c>
      <c r="AO5" s="215">
        <v>1.67</v>
      </c>
      <c r="AP5" s="215">
        <v>0.71000000000000008</v>
      </c>
      <c r="AQ5" s="215">
        <v>1.67</v>
      </c>
      <c r="AR5" s="215">
        <v>0.71000000000000008</v>
      </c>
      <c r="AS5" s="215">
        <v>1.67</v>
      </c>
      <c r="AT5" s="215">
        <v>0.71000000000000008</v>
      </c>
      <c r="AU5" s="215">
        <v>1.67</v>
      </c>
      <c r="AV5" s="215">
        <v>0.71000000000000008</v>
      </c>
      <c r="AW5" s="215">
        <v>1.67</v>
      </c>
      <c r="AX5" s="215">
        <v>0.71000000000000008</v>
      </c>
      <c r="AY5" s="215">
        <v>1.67</v>
      </c>
      <c r="AZ5" s="215">
        <v>0.71000000000000008</v>
      </c>
      <c r="BA5" s="215">
        <v>1.67</v>
      </c>
      <c r="BB5" s="215">
        <v>0.71000000000000008</v>
      </c>
      <c r="BC5" s="215">
        <v>1.67</v>
      </c>
      <c r="BD5" s="215">
        <v>0.71000000000000008</v>
      </c>
      <c r="BE5" s="215">
        <v>1.67</v>
      </c>
      <c r="BF5" s="215">
        <v>0.71000000000000008</v>
      </c>
      <c r="BG5" s="215">
        <v>1.67</v>
      </c>
      <c r="BH5" s="215">
        <v>0.71000000000000008</v>
      </c>
      <c r="BI5" s="215">
        <v>1.67</v>
      </c>
      <c r="BJ5" s="215">
        <v>0.71000000000000008</v>
      </c>
      <c r="BK5" s="215">
        <v>1.67</v>
      </c>
      <c r="BL5" s="215">
        <v>0.71000000000000008</v>
      </c>
      <c r="BM5" s="215">
        <v>1.67</v>
      </c>
      <c r="BN5" s="215">
        <v>0.71000000000000008</v>
      </c>
      <c r="BO5" s="215">
        <v>1.67</v>
      </c>
      <c r="BP5" s="215">
        <v>0.71000000000000008</v>
      </c>
      <c r="BQ5" s="215">
        <v>1.67</v>
      </c>
      <c r="BR5" s="215">
        <v>0.71000000000000008</v>
      </c>
      <c r="BS5" s="215">
        <v>1.67</v>
      </c>
      <c r="BT5" s="215">
        <v>0.71000000000000008</v>
      </c>
      <c r="BU5" s="215">
        <v>1.67</v>
      </c>
      <c r="BV5" s="215">
        <v>0.71000000000000008</v>
      </c>
      <c r="BW5" s="215">
        <v>1.67</v>
      </c>
      <c r="BX5" s="215">
        <v>0.71000000000000008</v>
      </c>
      <c r="BY5" s="215">
        <v>1.67</v>
      </c>
      <c r="BZ5" s="215">
        <v>0.71000000000000008</v>
      </c>
    </row>
    <row r="6" spans="1:78" x14ac:dyDescent="0.4">
      <c r="A6" s="164"/>
      <c r="B6" s="60" t="s">
        <v>11</v>
      </c>
      <c r="C6" s="215">
        <v>1.6</v>
      </c>
      <c r="D6" s="215">
        <v>1</v>
      </c>
      <c r="E6" s="215">
        <v>1.6</v>
      </c>
      <c r="F6" s="215">
        <v>1</v>
      </c>
      <c r="G6" s="215">
        <v>1.6</v>
      </c>
      <c r="H6" s="215">
        <v>1</v>
      </c>
      <c r="I6" s="215">
        <v>1.6</v>
      </c>
      <c r="J6" s="215">
        <v>1</v>
      </c>
      <c r="K6" s="215">
        <v>1.6</v>
      </c>
      <c r="L6" s="215">
        <v>1</v>
      </c>
      <c r="M6" s="215">
        <v>1.6</v>
      </c>
      <c r="N6" s="215">
        <v>1.1000000000000001</v>
      </c>
      <c r="O6" s="215">
        <v>1.6</v>
      </c>
      <c r="P6" s="215">
        <v>1.2000000000000002</v>
      </c>
      <c r="Q6" s="215">
        <v>1.56</v>
      </c>
      <c r="R6" s="215">
        <v>1.01</v>
      </c>
      <c r="S6" s="215">
        <v>1.56</v>
      </c>
      <c r="T6" s="215">
        <v>1.01</v>
      </c>
      <c r="U6" s="215">
        <v>1.56</v>
      </c>
      <c r="V6" s="215">
        <v>1.01</v>
      </c>
      <c r="W6" s="215">
        <v>1.56</v>
      </c>
      <c r="X6" s="215">
        <v>0.91</v>
      </c>
      <c r="Y6" s="215">
        <v>1.56</v>
      </c>
      <c r="Z6" s="215">
        <v>0.91</v>
      </c>
      <c r="AA6" s="215">
        <v>1.56</v>
      </c>
      <c r="AB6" s="215">
        <v>0.91</v>
      </c>
      <c r="AC6" s="215">
        <v>1.56</v>
      </c>
      <c r="AD6" s="215">
        <v>0.91</v>
      </c>
      <c r="AE6" s="215">
        <v>1.56</v>
      </c>
      <c r="AF6" s="215">
        <v>0.91</v>
      </c>
      <c r="AG6" s="215">
        <v>1.56</v>
      </c>
      <c r="AH6" s="215">
        <v>0.91</v>
      </c>
      <c r="AI6" s="215">
        <v>1.56</v>
      </c>
      <c r="AJ6" s="215">
        <v>0.91</v>
      </c>
      <c r="AK6" s="215">
        <v>1.56</v>
      </c>
      <c r="AL6" s="215">
        <v>0.91</v>
      </c>
      <c r="AM6" s="215">
        <v>1.56</v>
      </c>
      <c r="AN6" s="215">
        <v>0.81</v>
      </c>
      <c r="AO6" s="215">
        <v>1.56</v>
      </c>
      <c r="AP6" s="215">
        <v>0.81</v>
      </c>
      <c r="AQ6" s="215">
        <v>1.56</v>
      </c>
      <c r="AR6" s="215">
        <v>0.81</v>
      </c>
      <c r="AS6" s="215">
        <v>1.56</v>
      </c>
      <c r="AT6" s="215">
        <v>0.81</v>
      </c>
      <c r="AU6" s="215">
        <v>1.56</v>
      </c>
      <c r="AV6" s="215">
        <v>0.81</v>
      </c>
      <c r="AW6" s="215">
        <v>1.56</v>
      </c>
      <c r="AX6" s="215">
        <v>0.81</v>
      </c>
      <c r="AY6" s="215">
        <v>1.56</v>
      </c>
      <c r="AZ6" s="215">
        <v>0.71000000000000008</v>
      </c>
      <c r="BA6" s="215">
        <v>1.56</v>
      </c>
      <c r="BB6" s="215">
        <v>0.71000000000000008</v>
      </c>
      <c r="BC6" s="215">
        <v>1.56</v>
      </c>
      <c r="BD6" s="215">
        <v>0.71000000000000008</v>
      </c>
      <c r="BE6" s="215">
        <v>1.56</v>
      </c>
      <c r="BF6" s="215">
        <v>0.71000000000000008</v>
      </c>
      <c r="BG6" s="215">
        <v>1.56</v>
      </c>
      <c r="BH6" s="215">
        <v>0.71000000000000008</v>
      </c>
      <c r="BI6" s="215">
        <v>1.56</v>
      </c>
      <c r="BJ6" s="215">
        <v>0.71000000000000008</v>
      </c>
      <c r="BK6" s="215">
        <v>1.56</v>
      </c>
      <c r="BL6" s="215">
        <v>0.71000000000000008</v>
      </c>
      <c r="BM6" s="215">
        <v>1.56</v>
      </c>
      <c r="BN6" s="215">
        <v>0.71000000000000008</v>
      </c>
      <c r="BO6" s="215">
        <v>1.56</v>
      </c>
      <c r="BP6" s="215">
        <v>0.71000000000000008</v>
      </c>
      <c r="BQ6" s="215">
        <v>1.56</v>
      </c>
      <c r="BR6" s="215">
        <v>0.71000000000000008</v>
      </c>
      <c r="BS6" s="215">
        <v>1.56</v>
      </c>
      <c r="BT6" s="215">
        <v>0.71000000000000008</v>
      </c>
      <c r="BU6" s="215">
        <v>1.56</v>
      </c>
      <c r="BV6" s="215">
        <v>0.71000000000000008</v>
      </c>
      <c r="BW6" s="215">
        <v>1.56</v>
      </c>
      <c r="BX6" s="215">
        <v>0.71000000000000008</v>
      </c>
      <c r="BY6" s="215">
        <v>1.56</v>
      </c>
      <c r="BZ6" s="215">
        <v>0.71000000000000008</v>
      </c>
    </row>
    <row r="7" spans="1:78" x14ac:dyDescent="0.4">
      <c r="A7" s="164"/>
      <c r="B7" s="60" t="s">
        <v>12</v>
      </c>
      <c r="C7" s="215">
        <v>2.4</v>
      </c>
      <c r="D7" s="215">
        <v>0.5</v>
      </c>
      <c r="E7" s="215">
        <v>2.4</v>
      </c>
      <c r="F7" s="215">
        <v>0.5</v>
      </c>
      <c r="G7" s="215">
        <v>2.4</v>
      </c>
      <c r="H7" s="215">
        <v>0.5</v>
      </c>
      <c r="I7" s="215">
        <v>2.4</v>
      </c>
      <c r="J7" s="215">
        <v>0.5</v>
      </c>
      <c r="K7" s="215">
        <v>2.4</v>
      </c>
      <c r="L7" s="215">
        <v>0.5</v>
      </c>
      <c r="M7" s="215">
        <v>2.5</v>
      </c>
      <c r="N7" s="215">
        <v>0.5</v>
      </c>
      <c r="O7" s="215">
        <v>2.4</v>
      </c>
      <c r="P7" s="215">
        <v>0.5</v>
      </c>
      <c r="Q7" s="215">
        <v>2.4700000000000002</v>
      </c>
      <c r="R7" s="215">
        <v>0.47</v>
      </c>
      <c r="S7" s="215">
        <v>2.4700000000000002</v>
      </c>
      <c r="T7" s="215">
        <v>0.47</v>
      </c>
      <c r="U7" s="215">
        <v>2.37</v>
      </c>
      <c r="V7" s="215">
        <v>0.37</v>
      </c>
      <c r="W7" s="215">
        <v>2.27</v>
      </c>
      <c r="X7" s="215">
        <v>0.37</v>
      </c>
      <c r="Y7" s="215">
        <v>2.17</v>
      </c>
      <c r="Z7" s="215">
        <v>0.37</v>
      </c>
      <c r="AA7" s="215">
        <v>2.0699999999999998</v>
      </c>
      <c r="AB7" s="215">
        <v>0.37</v>
      </c>
      <c r="AC7" s="215">
        <v>2.0699999999999998</v>
      </c>
      <c r="AD7" s="215">
        <v>0.37</v>
      </c>
      <c r="AE7" s="215">
        <v>1.9699999999999998</v>
      </c>
      <c r="AF7" s="215">
        <v>0.37</v>
      </c>
      <c r="AG7" s="215">
        <v>1.9699999999999998</v>
      </c>
      <c r="AH7" s="215">
        <v>0.37</v>
      </c>
      <c r="AI7" s="215">
        <v>1.9699999999999998</v>
      </c>
      <c r="AJ7" s="215">
        <v>0.37</v>
      </c>
      <c r="AK7" s="215">
        <v>1.9699999999999998</v>
      </c>
      <c r="AL7" s="215">
        <v>0.37</v>
      </c>
      <c r="AM7" s="215">
        <v>1.9699999999999998</v>
      </c>
      <c r="AN7" s="215">
        <v>0.37</v>
      </c>
      <c r="AO7" s="215">
        <v>1.9699999999999998</v>
      </c>
      <c r="AP7" s="215">
        <v>0.37</v>
      </c>
      <c r="AQ7" s="215">
        <v>1.9699999999999998</v>
      </c>
      <c r="AR7" s="215">
        <v>0.37</v>
      </c>
      <c r="AS7" s="215">
        <v>1.9699999999999998</v>
      </c>
      <c r="AT7" s="215">
        <v>0.37</v>
      </c>
      <c r="AU7" s="215">
        <v>1.9699999999999998</v>
      </c>
      <c r="AV7" s="215">
        <v>0.37</v>
      </c>
      <c r="AW7" s="215">
        <v>1.9699999999999998</v>
      </c>
      <c r="AX7" s="215">
        <v>0.37</v>
      </c>
      <c r="AY7" s="215">
        <v>1.9699999999999998</v>
      </c>
      <c r="AZ7" s="215">
        <v>0.37</v>
      </c>
      <c r="BA7" s="215">
        <v>1.9699999999999998</v>
      </c>
      <c r="BB7" s="215">
        <v>0.37</v>
      </c>
      <c r="BC7" s="215">
        <v>1.9699999999999998</v>
      </c>
      <c r="BD7" s="215">
        <v>0.37</v>
      </c>
      <c r="BE7" s="215">
        <v>1.9699999999999998</v>
      </c>
      <c r="BF7" s="215">
        <v>0.37</v>
      </c>
      <c r="BG7" s="215">
        <v>1.9699999999999998</v>
      </c>
      <c r="BH7" s="215">
        <v>0.37</v>
      </c>
      <c r="BI7" s="215">
        <v>1.9699999999999998</v>
      </c>
      <c r="BJ7" s="215">
        <v>0.37</v>
      </c>
      <c r="BK7" s="215">
        <v>1.9699999999999998</v>
      </c>
      <c r="BL7" s="215">
        <v>0.37</v>
      </c>
      <c r="BM7" s="215">
        <v>1.9699999999999998</v>
      </c>
      <c r="BN7" s="215">
        <v>0.37</v>
      </c>
      <c r="BO7" s="215">
        <v>1.9699999999999998</v>
      </c>
      <c r="BP7" s="215">
        <v>0.37</v>
      </c>
      <c r="BQ7" s="215">
        <v>1.9699999999999998</v>
      </c>
      <c r="BR7" s="215">
        <v>0.37</v>
      </c>
      <c r="BS7" s="215">
        <v>1.9699999999999998</v>
      </c>
      <c r="BT7" s="215">
        <v>0.37</v>
      </c>
      <c r="BU7" s="215">
        <v>1.9699999999999998</v>
      </c>
      <c r="BV7" s="215">
        <v>0.37</v>
      </c>
      <c r="BW7" s="215">
        <v>1.9699999999999998</v>
      </c>
      <c r="BX7" s="215">
        <v>0.37</v>
      </c>
      <c r="BY7" s="215">
        <v>1.9699999999999998</v>
      </c>
      <c r="BZ7" s="215">
        <v>0.37</v>
      </c>
    </row>
    <row r="8" spans="1:78" x14ac:dyDescent="0.4">
      <c r="A8" s="164"/>
      <c r="B8" s="60" t="s">
        <v>13</v>
      </c>
      <c r="C8" s="215">
        <v>1.9</v>
      </c>
      <c r="D8" s="215">
        <v>0.8</v>
      </c>
      <c r="E8" s="215">
        <v>1.9</v>
      </c>
      <c r="F8" s="215">
        <v>0.8</v>
      </c>
      <c r="G8" s="215">
        <v>1.9</v>
      </c>
      <c r="H8" s="215">
        <v>0.8</v>
      </c>
      <c r="I8" s="215">
        <v>1.9</v>
      </c>
      <c r="J8" s="215">
        <v>0.8</v>
      </c>
      <c r="K8" s="215">
        <v>1.9</v>
      </c>
      <c r="L8" s="215">
        <v>0.8</v>
      </c>
      <c r="M8" s="215">
        <v>1.9</v>
      </c>
      <c r="N8" s="215">
        <v>0.8</v>
      </c>
      <c r="O8" s="215">
        <v>1.9</v>
      </c>
      <c r="P8" s="215">
        <v>0.8</v>
      </c>
      <c r="Q8" s="215">
        <v>1.81</v>
      </c>
      <c r="R8" s="215">
        <v>0.84</v>
      </c>
      <c r="S8" s="215">
        <v>1.81</v>
      </c>
      <c r="T8" s="215">
        <v>0.84</v>
      </c>
      <c r="U8" s="215">
        <v>1.81</v>
      </c>
      <c r="V8" s="215">
        <v>0.84</v>
      </c>
      <c r="W8" s="215">
        <v>1.81</v>
      </c>
      <c r="X8" s="215">
        <v>0.74</v>
      </c>
      <c r="Y8" s="215">
        <v>1.81</v>
      </c>
      <c r="Z8" s="215">
        <v>0.64</v>
      </c>
      <c r="AA8" s="215">
        <v>1.81</v>
      </c>
      <c r="AB8" s="215">
        <v>0.64</v>
      </c>
      <c r="AC8" s="215">
        <v>1.81</v>
      </c>
      <c r="AD8" s="215">
        <v>0.54</v>
      </c>
      <c r="AE8" s="215">
        <v>1.81</v>
      </c>
      <c r="AF8" s="215">
        <v>0.54</v>
      </c>
      <c r="AG8" s="215">
        <v>1.81</v>
      </c>
      <c r="AH8" s="215">
        <v>0.54</v>
      </c>
      <c r="AI8" s="215">
        <v>1.81</v>
      </c>
      <c r="AJ8" s="215">
        <v>0.54</v>
      </c>
      <c r="AK8" s="215">
        <v>1.81</v>
      </c>
      <c r="AL8" s="215">
        <v>0.54</v>
      </c>
      <c r="AM8" s="215">
        <v>1.81</v>
      </c>
      <c r="AN8" s="215">
        <v>0.54</v>
      </c>
      <c r="AO8" s="215">
        <v>1.81</v>
      </c>
      <c r="AP8" s="215">
        <v>0.54</v>
      </c>
      <c r="AQ8" s="215">
        <v>1.81</v>
      </c>
      <c r="AR8" s="215">
        <v>0.54</v>
      </c>
      <c r="AS8" s="215">
        <v>1.81</v>
      </c>
      <c r="AT8" s="215">
        <v>0.54</v>
      </c>
      <c r="AU8" s="215">
        <v>1.81</v>
      </c>
      <c r="AV8" s="215">
        <v>0.54</v>
      </c>
      <c r="AW8" s="215">
        <v>1.81</v>
      </c>
      <c r="AX8" s="215">
        <v>0.54</v>
      </c>
      <c r="AY8" s="215">
        <v>1.81</v>
      </c>
      <c r="AZ8" s="215">
        <v>0.54</v>
      </c>
      <c r="BA8" s="215">
        <v>1.81</v>
      </c>
      <c r="BB8" s="215">
        <v>0.54</v>
      </c>
      <c r="BC8" s="215">
        <v>1.81</v>
      </c>
      <c r="BD8" s="215">
        <v>0.54</v>
      </c>
      <c r="BE8" s="215">
        <v>1.81</v>
      </c>
      <c r="BF8" s="215">
        <v>0.54</v>
      </c>
      <c r="BG8" s="215">
        <v>1.81</v>
      </c>
      <c r="BH8" s="215">
        <v>0.54</v>
      </c>
      <c r="BI8" s="215">
        <v>1.81</v>
      </c>
      <c r="BJ8" s="215">
        <v>0.54</v>
      </c>
      <c r="BK8" s="215">
        <v>1.81</v>
      </c>
      <c r="BL8" s="215">
        <v>0.54</v>
      </c>
      <c r="BM8" s="215">
        <v>1.81</v>
      </c>
      <c r="BN8" s="215">
        <v>0.54</v>
      </c>
      <c r="BO8" s="215">
        <v>1.81</v>
      </c>
      <c r="BP8" s="215">
        <v>0.54</v>
      </c>
      <c r="BQ8" s="215">
        <v>1.81</v>
      </c>
      <c r="BR8" s="215">
        <v>0.54</v>
      </c>
      <c r="BS8" s="215">
        <v>1.81</v>
      </c>
      <c r="BT8" s="215">
        <v>0.54</v>
      </c>
      <c r="BU8" s="215">
        <v>1.81</v>
      </c>
      <c r="BV8" s="215">
        <v>0.54</v>
      </c>
      <c r="BW8" s="215">
        <v>1.81</v>
      </c>
      <c r="BX8" s="215">
        <v>0.54</v>
      </c>
      <c r="BY8" s="215">
        <v>1.81</v>
      </c>
      <c r="BZ8" s="215">
        <v>0.54</v>
      </c>
    </row>
    <row r="9" spans="1:78" x14ac:dyDescent="0.4">
      <c r="A9" s="164"/>
      <c r="B9" s="60" t="s">
        <v>14</v>
      </c>
      <c r="C9" s="215">
        <v>1.8</v>
      </c>
      <c r="D9" s="215">
        <v>0.8</v>
      </c>
      <c r="E9" s="215">
        <v>1.8</v>
      </c>
      <c r="F9" s="215">
        <v>0.8</v>
      </c>
      <c r="G9" s="215">
        <v>1.8</v>
      </c>
      <c r="H9" s="215">
        <v>0.8</v>
      </c>
      <c r="I9" s="215">
        <v>1.8</v>
      </c>
      <c r="J9" s="215">
        <v>0.8</v>
      </c>
      <c r="K9" s="215">
        <v>1.8</v>
      </c>
      <c r="L9" s="215">
        <v>0.8</v>
      </c>
      <c r="M9" s="215">
        <v>1.8</v>
      </c>
      <c r="N9" s="215">
        <v>0.9</v>
      </c>
      <c r="O9" s="215">
        <v>1.8</v>
      </c>
      <c r="P9" s="215">
        <v>0.9</v>
      </c>
      <c r="Q9" s="215">
        <v>1.8</v>
      </c>
      <c r="R9" s="215">
        <v>0.88</v>
      </c>
      <c r="S9" s="215">
        <v>1.8</v>
      </c>
      <c r="T9" s="215">
        <v>0.88</v>
      </c>
      <c r="U9" s="215">
        <v>1.8</v>
      </c>
      <c r="V9" s="215">
        <v>0.88</v>
      </c>
      <c r="W9" s="215">
        <v>1.8</v>
      </c>
      <c r="X9" s="215">
        <v>0.78</v>
      </c>
      <c r="Y9" s="215">
        <v>1.8</v>
      </c>
      <c r="Z9" s="215">
        <v>0.78</v>
      </c>
      <c r="AA9" s="215">
        <v>1.8</v>
      </c>
      <c r="AB9" s="215">
        <v>0.68</v>
      </c>
      <c r="AC9" s="215">
        <v>1.8</v>
      </c>
      <c r="AD9" s="215">
        <v>0.68</v>
      </c>
      <c r="AE9" s="215">
        <v>1.8</v>
      </c>
      <c r="AF9" s="215">
        <v>0.68</v>
      </c>
      <c r="AG9" s="215">
        <v>1.8</v>
      </c>
      <c r="AH9" s="215">
        <v>0.68</v>
      </c>
      <c r="AI9" s="215">
        <v>1.8</v>
      </c>
      <c r="AJ9" s="215">
        <v>0.68</v>
      </c>
      <c r="AK9" s="215">
        <v>1.8</v>
      </c>
      <c r="AL9" s="215">
        <v>0.58000000000000007</v>
      </c>
      <c r="AM9" s="215">
        <v>1.8</v>
      </c>
      <c r="AN9" s="215">
        <v>0.58000000000000007</v>
      </c>
      <c r="AO9" s="215">
        <v>1.8</v>
      </c>
      <c r="AP9" s="215">
        <v>0.58000000000000007</v>
      </c>
      <c r="AQ9" s="215">
        <v>1.8</v>
      </c>
      <c r="AR9" s="215">
        <v>0.58000000000000007</v>
      </c>
      <c r="AS9" s="215">
        <v>1.8</v>
      </c>
      <c r="AT9" s="215">
        <v>0.58000000000000007</v>
      </c>
      <c r="AU9" s="215">
        <v>1.8</v>
      </c>
      <c r="AV9" s="215">
        <v>0.58000000000000007</v>
      </c>
      <c r="AW9" s="215">
        <v>1.8</v>
      </c>
      <c r="AX9" s="215">
        <v>0.58000000000000007</v>
      </c>
      <c r="AY9" s="215">
        <v>1.8</v>
      </c>
      <c r="AZ9" s="215">
        <v>0.58000000000000007</v>
      </c>
      <c r="BA9" s="215">
        <v>1.8</v>
      </c>
      <c r="BB9" s="215">
        <v>0.58000000000000007</v>
      </c>
      <c r="BC9" s="215">
        <v>1.8</v>
      </c>
      <c r="BD9" s="215">
        <v>0.58000000000000007</v>
      </c>
      <c r="BE9" s="215">
        <v>1.8</v>
      </c>
      <c r="BF9" s="215">
        <v>0.58000000000000007</v>
      </c>
      <c r="BG9" s="215">
        <v>1.8</v>
      </c>
      <c r="BH9" s="215">
        <v>0.58000000000000007</v>
      </c>
      <c r="BI9" s="215">
        <v>1.8</v>
      </c>
      <c r="BJ9" s="215">
        <v>0.58000000000000007</v>
      </c>
      <c r="BK9" s="215">
        <v>1.8</v>
      </c>
      <c r="BL9" s="215">
        <v>0.58000000000000007</v>
      </c>
      <c r="BM9" s="215">
        <v>1.8</v>
      </c>
      <c r="BN9" s="215">
        <v>0.58000000000000007</v>
      </c>
      <c r="BO9" s="215">
        <v>1.8</v>
      </c>
      <c r="BP9" s="215">
        <v>0.58000000000000007</v>
      </c>
      <c r="BQ9" s="215">
        <v>1.8</v>
      </c>
      <c r="BR9" s="215">
        <v>0.58000000000000007</v>
      </c>
      <c r="BS9" s="215">
        <v>1.8</v>
      </c>
      <c r="BT9" s="215">
        <v>0.58000000000000007</v>
      </c>
      <c r="BU9" s="215">
        <v>1.8</v>
      </c>
      <c r="BV9" s="215">
        <v>0.58000000000000007</v>
      </c>
      <c r="BW9" s="215">
        <v>1.8</v>
      </c>
      <c r="BX9" s="215">
        <v>0.58000000000000007</v>
      </c>
      <c r="BY9" s="215">
        <v>1.8</v>
      </c>
      <c r="BZ9" s="215">
        <v>0.58000000000000007</v>
      </c>
    </row>
    <row r="10" spans="1:78" x14ac:dyDescent="0.4">
      <c r="A10" s="164"/>
      <c r="B10" s="60" t="s">
        <v>16</v>
      </c>
      <c r="C10" s="215">
        <v>1.7</v>
      </c>
      <c r="D10" s="215">
        <v>0.9</v>
      </c>
      <c r="E10" s="215">
        <v>1.7</v>
      </c>
      <c r="F10" s="215">
        <v>0.9</v>
      </c>
      <c r="G10" s="215">
        <v>1.7</v>
      </c>
      <c r="H10" s="215">
        <v>0.9</v>
      </c>
      <c r="I10" s="215">
        <v>1.8</v>
      </c>
      <c r="J10" s="215">
        <v>0.9</v>
      </c>
      <c r="K10" s="215">
        <v>1.8</v>
      </c>
      <c r="L10" s="215">
        <v>0.9</v>
      </c>
      <c r="M10" s="215">
        <v>1.8</v>
      </c>
      <c r="N10" s="215">
        <v>0.9</v>
      </c>
      <c r="O10" s="215">
        <v>1.8</v>
      </c>
      <c r="P10" s="215">
        <v>0.9</v>
      </c>
      <c r="Q10" s="215">
        <v>1.75</v>
      </c>
      <c r="R10" s="215">
        <v>1.08</v>
      </c>
      <c r="S10" s="215">
        <v>1.75</v>
      </c>
      <c r="T10" s="215">
        <v>1.08</v>
      </c>
      <c r="U10" s="215">
        <v>1.75</v>
      </c>
      <c r="V10" s="215">
        <v>1.08</v>
      </c>
      <c r="W10" s="215">
        <v>1.75</v>
      </c>
      <c r="X10" s="215">
        <v>1.08</v>
      </c>
      <c r="Y10" s="215">
        <v>1.75</v>
      </c>
      <c r="Z10" s="215">
        <v>1.08</v>
      </c>
      <c r="AA10" s="215">
        <v>1.75</v>
      </c>
      <c r="AB10" s="215">
        <v>0.98000000000000009</v>
      </c>
      <c r="AC10" s="215">
        <v>1.75</v>
      </c>
      <c r="AD10" s="215">
        <v>0.98000000000000009</v>
      </c>
      <c r="AE10" s="215">
        <v>1.75</v>
      </c>
      <c r="AF10" s="215">
        <v>0.88000000000000012</v>
      </c>
      <c r="AG10" s="215">
        <v>1.75</v>
      </c>
      <c r="AH10" s="215">
        <v>0.88000000000000012</v>
      </c>
      <c r="AI10" s="215">
        <v>1.75</v>
      </c>
      <c r="AJ10" s="215">
        <v>0.88000000000000012</v>
      </c>
      <c r="AK10" s="215">
        <v>1.75</v>
      </c>
      <c r="AL10" s="215">
        <v>0.88000000000000012</v>
      </c>
      <c r="AM10" s="215">
        <v>1.75</v>
      </c>
      <c r="AN10" s="215">
        <v>0.88000000000000012</v>
      </c>
      <c r="AO10" s="215">
        <v>1.75</v>
      </c>
      <c r="AP10" s="215">
        <v>0.88000000000000012</v>
      </c>
      <c r="AQ10" s="215">
        <v>1.75</v>
      </c>
      <c r="AR10" s="215">
        <v>0.88000000000000012</v>
      </c>
      <c r="AS10" s="215">
        <v>1.75</v>
      </c>
      <c r="AT10" s="215">
        <v>0.88000000000000012</v>
      </c>
      <c r="AU10" s="215">
        <v>1.75</v>
      </c>
      <c r="AV10" s="215">
        <v>0.88000000000000012</v>
      </c>
      <c r="AW10" s="215">
        <v>1.75</v>
      </c>
      <c r="AX10" s="215">
        <v>0.78000000000000014</v>
      </c>
      <c r="AY10" s="215">
        <v>1.75</v>
      </c>
      <c r="AZ10" s="215">
        <v>0.78000000000000014</v>
      </c>
      <c r="BA10" s="215">
        <v>1.75</v>
      </c>
      <c r="BB10" s="215">
        <v>0.78000000000000014</v>
      </c>
      <c r="BC10" s="215">
        <v>1.75</v>
      </c>
      <c r="BD10" s="215">
        <v>0.78000000000000014</v>
      </c>
      <c r="BE10" s="215">
        <v>1.75</v>
      </c>
      <c r="BF10" s="215">
        <v>0.78000000000000014</v>
      </c>
      <c r="BG10" s="215">
        <v>1.75</v>
      </c>
      <c r="BH10" s="215">
        <v>0.78000000000000014</v>
      </c>
      <c r="BI10" s="215">
        <v>1.75</v>
      </c>
      <c r="BJ10" s="215">
        <v>0.78000000000000014</v>
      </c>
      <c r="BK10" s="215">
        <v>1.75</v>
      </c>
      <c r="BL10" s="215">
        <v>0.78000000000000014</v>
      </c>
      <c r="BM10" s="215">
        <v>1.75</v>
      </c>
      <c r="BN10" s="215">
        <v>0.78000000000000014</v>
      </c>
      <c r="BO10" s="215">
        <v>1.75</v>
      </c>
      <c r="BP10" s="215">
        <v>0.78000000000000014</v>
      </c>
      <c r="BQ10" s="215">
        <v>1.75</v>
      </c>
      <c r="BR10" s="215">
        <v>0.78000000000000014</v>
      </c>
      <c r="BS10" s="215">
        <v>1.75</v>
      </c>
      <c r="BT10" s="215">
        <v>0.78000000000000014</v>
      </c>
      <c r="BU10" s="215">
        <v>1.75</v>
      </c>
      <c r="BV10" s="215">
        <v>0.78000000000000014</v>
      </c>
      <c r="BW10" s="215">
        <v>1.75</v>
      </c>
      <c r="BX10" s="215">
        <v>0.78000000000000014</v>
      </c>
      <c r="BY10" s="215">
        <v>1.75</v>
      </c>
      <c r="BZ10" s="215">
        <v>0.78000000000000014</v>
      </c>
    </row>
    <row r="11" spans="1:78" x14ac:dyDescent="0.4">
      <c r="A11" s="164"/>
      <c r="B11" s="60" t="s">
        <v>17</v>
      </c>
      <c r="C11" s="215">
        <v>1.5</v>
      </c>
      <c r="D11" s="215">
        <v>0.9</v>
      </c>
      <c r="E11" s="215">
        <v>1.5</v>
      </c>
      <c r="F11" s="215">
        <v>0.9</v>
      </c>
      <c r="G11" s="215">
        <v>1.5</v>
      </c>
      <c r="H11" s="215">
        <v>1</v>
      </c>
      <c r="I11" s="215">
        <v>1.5</v>
      </c>
      <c r="J11" s="215">
        <v>1</v>
      </c>
      <c r="K11" s="215">
        <v>1.5</v>
      </c>
      <c r="L11" s="215">
        <v>1</v>
      </c>
      <c r="M11" s="215">
        <v>1.5</v>
      </c>
      <c r="N11" s="215">
        <v>1</v>
      </c>
      <c r="O11" s="215">
        <v>1.5</v>
      </c>
      <c r="P11" s="215">
        <v>1</v>
      </c>
      <c r="Q11" s="215">
        <v>1.44</v>
      </c>
      <c r="R11" s="215">
        <v>0.92</v>
      </c>
      <c r="S11" s="215">
        <v>1.44</v>
      </c>
      <c r="T11" s="215">
        <v>0.92</v>
      </c>
      <c r="U11" s="215">
        <v>1.44</v>
      </c>
      <c r="V11" s="215">
        <v>0.82000000000000006</v>
      </c>
      <c r="W11" s="215">
        <v>1.44</v>
      </c>
      <c r="X11" s="215">
        <v>0.82000000000000006</v>
      </c>
      <c r="Y11" s="215">
        <v>1.44</v>
      </c>
      <c r="Z11" s="215">
        <v>0.82000000000000006</v>
      </c>
      <c r="AA11" s="215">
        <v>1.44</v>
      </c>
      <c r="AB11" s="215">
        <v>0.82000000000000006</v>
      </c>
      <c r="AC11" s="215">
        <v>1.44</v>
      </c>
      <c r="AD11" s="215">
        <v>0.82000000000000006</v>
      </c>
      <c r="AE11" s="215">
        <v>1.44</v>
      </c>
      <c r="AF11" s="215">
        <v>0.82000000000000006</v>
      </c>
      <c r="AG11" s="215">
        <v>1.44</v>
      </c>
      <c r="AH11" s="215">
        <v>0.82000000000000006</v>
      </c>
      <c r="AI11" s="215">
        <v>1.44</v>
      </c>
      <c r="AJ11" s="215">
        <v>0.82000000000000006</v>
      </c>
      <c r="AK11" s="215">
        <v>1.44</v>
      </c>
      <c r="AL11" s="215">
        <v>0.82000000000000006</v>
      </c>
      <c r="AM11" s="215">
        <v>1.44</v>
      </c>
      <c r="AN11" s="215">
        <v>0.82000000000000006</v>
      </c>
      <c r="AO11" s="215">
        <v>1.44</v>
      </c>
      <c r="AP11" s="215">
        <v>0.82000000000000006</v>
      </c>
      <c r="AQ11" s="215">
        <v>1.44</v>
      </c>
      <c r="AR11" s="215">
        <v>0.82000000000000006</v>
      </c>
      <c r="AS11" s="215">
        <v>1.44</v>
      </c>
      <c r="AT11" s="215">
        <v>0.82000000000000006</v>
      </c>
      <c r="AU11" s="215">
        <v>1.44</v>
      </c>
      <c r="AV11" s="215">
        <v>0.82000000000000006</v>
      </c>
      <c r="AW11" s="215">
        <v>1.44</v>
      </c>
      <c r="AX11" s="215">
        <v>0.82000000000000006</v>
      </c>
      <c r="AY11" s="215">
        <v>1.44</v>
      </c>
      <c r="AZ11" s="215">
        <v>0.82000000000000006</v>
      </c>
      <c r="BA11" s="215">
        <v>1.44</v>
      </c>
      <c r="BB11" s="215">
        <v>0.82000000000000006</v>
      </c>
      <c r="BC11" s="215">
        <v>1.44</v>
      </c>
      <c r="BD11" s="215">
        <v>0.82000000000000006</v>
      </c>
      <c r="BE11" s="215">
        <v>1.44</v>
      </c>
      <c r="BF11" s="215">
        <v>0.82000000000000006</v>
      </c>
      <c r="BG11" s="215">
        <v>1.44</v>
      </c>
      <c r="BH11" s="215">
        <v>0.82000000000000006</v>
      </c>
      <c r="BI11" s="215">
        <v>1.44</v>
      </c>
      <c r="BJ11" s="215">
        <v>0.82000000000000006</v>
      </c>
      <c r="BK11" s="215">
        <v>1.44</v>
      </c>
      <c r="BL11" s="215">
        <v>0.82000000000000006</v>
      </c>
      <c r="BM11" s="215">
        <v>1.44</v>
      </c>
      <c r="BN11" s="215">
        <v>0.82000000000000006</v>
      </c>
      <c r="BO11" s="215">
        <v>1.44</v>
      </c>
      <c r="BP11" s="215">
        <v>0.82000000000000006</v>
      </c>
      <c r="BQ11" s="215">
        <v>1.44</v>
      </c>
      <c r="BR11" s="215">
        <v>0.82000000000000006</v>
      </c>
      <c r="BS11" s="215">
        <v>1.44</v>
      </c>
      <c r="BT11" s="215">
        <v>0.72000000000000008</v>
      </c>
      <c r="BU11" s="215">
        <v>1.44</v>
      </c>
      <c r="BV11" s="215">
        <v>0.72000000000000008</v>
      </c>
      <c r="BW11" s="215">
        <v>1.44</v>
      </c>
      <c r="BX11" s="215">
        <v>0.72000000000000008</v>
      </c>
      <c r="BY11" s="215">
        <v>1.44</v>
      </c>
      <c r="BZ11" s="215">
        <v>0.72000000000000008</v>
      </c>
    </row>
    <row r="12" spans="1:78" x14ac:dyDescent="0.4">
      <c r="A12" s="164"/>
      <c r="B12" s="60" t="s">
        <v>18</v>
      </c>
      <c r="C12" s="215">
        <v>1.9</v>
      </c>
      <c r="D12" s="215">
        <v>0.8</v>
      </c>
      <c r="E12" s="215">
        <v>1.9</v>
      </c>
      <c r="F12" s="215">
        <v>0.8</v>
      </c>
      <c r="G12" s="215">
        <v>1.9</v>
      </c>
      <c r="H12" s="215">
        <v>0.8</v>
      </c>
      <c r="I12" s="215">
        <v>1.9</v>
      </c>
      <c r="J12" s="215">
        <v>0.8</v>
      </c>
      <c r="K12" s="215">
        <v>1.9</v>
      </c>
      <c r="L12" s="215">
        <v>0.8</v>
      </c>
      <c r="M12" s="215">
        <v>1.9</v>
      </c>
      <c r="N12" s="215">
        <v>0.9</v>
      </c>
      <c r="O12" s="215">
        <v>1.9</v>
      </c>
      <c r="P12" s="215">
        <v>0.9</v>
      </c>
      <c r="Q12" s="215">
        <v>1.96</v>
      </c>
      <c r="R12" s="215">
        <v>0.76</v>
      </c>
      <c r="S12" s="215">
        <v>1.96</v>
      </c>
      <c r="T12" s="215">
        <v>0.76</v>
      </c>
      <c r="U12" s="215">
        <v>1.96</v>
      </c>
      <c r="V12" s="215">
        <v>0.66</v>
      </c>
      <c r="W12" s="215">
        <v>1.96</v>
      </c>
      <c r="X12" s="215">
        <v>0.66</v>
      </c>
      <c r="Y12" s="215">
        <v>1.96</v>
      </c>
      <c r="Z12" s="215">
        <v>0.66</v>
      </c>
      <c r="AA12" s="215">
        <v>1.96</v>
      </c>
      <c r="AB12" s="215">
        <v>0.66</v>
      </c>
      <c r="AC12" s="215">
        <v>1.96</v>
      </c>
      <c r="AD12" s="215">
        <v>0.66</v>
      </c>
      <c r="AE12" s="215">
        <v>1.96</v>
      </c>
      <c r="AF12" s="215">
        <v>0.66</v>
      </c>
      <c r="AG12" s="215">
        <v>1.96</v>
      </c>
      <c r="AH12" s="215">
        <v>0.66</v>
      </c>
      <c r="AI12" s="215">
        <v>1.96</v>
      </c>
      <c r="AJ12" s="215">
        <v>0.66</v>
      </c>
      <c r="AK12" s="215">
        <v>1.96</v>
      </c>
      <c r="AL12" s="215">
        <v>0.66</v>
      </c>
      <c r="AM12" s="215">
        <v>1.96</v>
      </c>
      <c r="AN12" s="215">
        <v>0.66</v>
      </c>
      <c r="AO12" s="215">
        <v>1.96</v>
      </c>
      <c r="AP12" s="215">
        <v>0.66</v>
      </c>
      <c r="AQ12" s="215">
        <v>1.96</v>
      </c>
      <c r="AR12" s="215">
        <v>0.66</v>
      </c>
      <c r="AS12" s="215">
        <v>1.96</v>
      </c>
      <c r="AT12" s="215">
        <v>0.66</v>
      </c>
      <c r="AU12" s="215">
        <v>1.96</v>
      </c>
      <c r="AV12" s="215">
        <v>0.66</v>
      </c>
      <c r="AW12" s="215">
        <v>1.96</v>
      </c>
      <c r="AX12" s="215">
        <v>0.66</v>
      </c>
      <c r="AY12" s="215">
        <v>1.96</v>
      </c>
      <c r="AZ12" s="215">
        <v>0.66</v>
      </c>
      <c r="BA12" s="215">
        <v>1.96</v>
      </c>
      <c r="BB12" s="215">
        <v>0.66</v>
      </c>
      <c r="BC12" s="215">
        <v>1.96</v>
      </c>
      <c r="BD12" s="215">
        <v>0.66</v>
      </c>
      <c r="BE12" s="215">
        <v>1.96</v>
      </c>
      <c r="BF12" s="215">
        <v>0.66</v>
      </c>
      <c r="BG12" s="215">
        <v>1.96</v>
      </c>
      <c r="BH12" s="215">
        <v>0.66</v>
      </c>
      <c r="BI12" s="215">
        <v>1.96</v>
      </c>
      <c r="BJ12" s="215">
        <v>0.66</v>
      </c>
      <c r="BK12" s="215">
        <v>1.96</v>
      </c>
      <c r="BL12" s="215">
        <v>0.66</v>
      </c>
      <c r="BM12" s="215">
        <v>1.96</v>
      </c>
      <c r="BN12" s="215">
        <v>0.66</v>
      </c>
      <c r="BO12" s="215">
        <v>1.96</v>
      </c>
      <c r="BP12" s="215">
        <v>0.66</v>
      </c>
      <c r="BQ12" s="215">
        <v>1.96</v>
      </c>
      <c r="BR12" s="215">
        <v>0.66</v>
      </c>
      <c r="BS12" s="215">
        <v>1.96</v>
      </c>
      <c r="BT12" s="215">
        <v>0.66</v>
      </c>
      <c r="BU12" s="215">
        <v>1.96</v>
      </c>
      <c r="BV12" s="215">
        <v>0.66</v>
      </c>
      <c r="BW12" s="215">
        <v>1.96</v>
      </c>
      <c r="BX12" s="215">
        <v>0.66</v>
      </c>
      <c r="BY12" s="215">
        <v>1.96</v>
      </c>
      <c r="BZ12" s="215">
        <v>0.66</v>
      </c>
    </row>
    <row r="13" spans="1:78" x14ac:dyDescent="0.4">
      <c r="A13" s="164"/>
      <c r="B13" s="60" t="s">
        <v>15</v>
      </c>
      <c r="C13" s="215">
        <v>2.7</v>
      </c>
      <c r="D13" s="215">
        <v>0.4</v>
      </c>
      <c r="E13" s="215">
        <v>2.7</v>
      </c>
      <c r="F13" s="215">
        <v>0.4</v>
      </c>
      <c r="G13" s="215">
        <v>2.7</v>
      </c>
      <c r="H13" s="215">
        <v>0.4</v>
      </c>
      <c r="I13" s="215">
        <v>2.7</v>
      </c>
      <c r="J13" s="215">
        <v>0.4</v>
      </c>
      <c r="K13" s="215">
        <v>2.7</v>
      </c>
      <c r="L13" s="215">
        <v>0.4</v>
      </c>
      <c r="M13" s="215">
        <v>2.7</v>
      </c>
      <c r="N13" s="215">
        <v>0.4</v>
      </c>
      <c r="O13" s="215">
        <v>2.7</v>
      </c>
      <c r="P13" s="215">
        <v>0.4</v>
      </c>
      <c r="Q13" s="215">
        <v>2.74</v>
      </c>
      <c r="R13" s="215">
        <v>0.33</v>
      </c>
      <c r="S13" s="215">
        <v>2.64</v>
      </c>
      <c r="T13" s="215">
        <v>0.3</v>
      </c>
      <c r="U13" s="215">
        <v>2.54</v>
      </c>
      <c r="V13" s="215">
        <v>0.3</v>
      </c>
      <c r="W13" s="215">
        <v>2.44</v>
      </c>
      <c r="X13" s="215">
        <v>0.3</v>
      </c>
      <c r="Y13" s="215">
        <v>2.34</v>
      </c>
      <c r="Z13" s="215">
        <v>0.3</v>
      </c>
      <c r="AA13" s="215">
        <v>2.2399999999999998</v>
      </c>
      <c r="AB13" s="215">
        <v>0.3</v>
      </c>
      <c r="AC13" s="215">
        <v>2.2399999999999998</v>
      </c>
      <c r="AD13" s="215">
        <v>0.3</v>
      </c>
      <c r="AE13" s="215">
        <v>2.2399999999999998</v>
      </c>
      <c r="AF13" s="215">
        <v>0.3</v>
      </c>
      <c r="AG13" s="215">
        <v>2.2399999999999998</v>
      </c>
      <c r="AH13" s="215">
        <v>0.3</v>
      </c>
      <c r="AI13" s="215">
        <v>2.2399999999999998</v>
      </c>
      <c r="AJ13" s="215">
        <v>0.3</v>
      </c>
      <c r="AK13" s="215">
        <v>2.2399999999999998</v>
      </c>
      <c r="AL13" s="215">
        <v>0.3</v>
      </c>
      <c r="AM13" s="215">
        <v>2.2399999999999998</v>
      </c>
      <c r="AN13" s="215">
        <v>0.3</v>
      </c>
      <c r="AO13" s="215">
        <v>2.2399999999999998</v>
      </c>
      <c r="AP13" s="215">
        <v>0.3</v>
      </c>
      <c r="AQ13" s="215">
        <v>2.2399999999999998</v>
      </c>
      <c r="AR13" s="215">
        <v>0.3</v>
      </c>
      <c r="AS13" s="215">
        <v>2.2399999999999998</v>
      </c>
      <c r="AT13" s="215">
        <v>0.3</v>
      </c>
      <c r="AU13" s="215">
        <v>2.1399999999999997</v>
      </c>
      <c r="AV13" s="215">
        <v>0.3</v>
      </c>
      <c r="AW13" s="215">
        <v>2.1399999999999997</v>
      </c>
      <c r="AX13" s="215">
        <v>0.3</v>
      </c>
      <c r="AY13" s="215">
        <v>2.1399999999999997</v>
      </c>
      <c r="AZ13" s="215">
        <v>0.3</v>
      </c>
      <c r="BA13" s="215">
        <v>2.1399999999999997</v>
      </c>
      <c r="BB13" s="215">
        <v>0.3</v>
      </c>
      <c r="BC13" s="215">
        <v>2.1399999999999997</v>
      </c>
      <c r="BD13" s="215">
        <v>0.3</v>
      </c>
      <c r="BE13" s="215">
        <v>2.1399999999999997</v>
      </c>
      <c r="BF13" s="215">
        <v>0.3</v>
      </c>
      <c r="BG13" s="215">
        <v>2.1399999999999997</v>
      </c>
      <c r="BH13" s="215">
        <v>0.3</v>
      </c>
      <c r="BI13" s="215">
        <v>2.1399999999999997</v>
      </c>
      <c r="BJ13" s="215">
        <v>0.3</v>
      </c>
      <c r="BK13" s="215">
        <v>2.1399999999999997</v>
      </c>
      <c r="BL13" s="215">
        <v>0.3</v>
      </c>
      <c r="BM13" s="215">
        <v>2.1399999999999997</v>
      </c>
      <c r="BN13" s="215">
        <v>0.3</v>
      </c>
      <c r="BO13" s="215">
        <v>2.1399999999999997</v>
      </c>
      <c r="BP13" s="215">
        <v>0.3</v>
      </c>
      <c r="BQ13" s="215">
        <v>2.1399999999999997</v>
      </c>
      <c r="BR13" s="215">
        <v>0.3</v>
      </c>
      <c r="BS13" s="215">
        <v>2.1399999999999997</v>
      </c>
      <c r="BT13" s="215">
        <v>0.3</v>
      </c>
      <c r="BU13" s="215">
        <v>2.1399999999999997</v>
      </c>
      <c r="BV13" s="215">
        <v>0.3</v>
      </c>
      <c r="BW13" s="215">
        <v>2.1399999999999997</v>
      </c>
      <c r="BX13" s="215">
        <v>0.3</v>
      </c>
      <c r="BY13" s="215">
        <v>2.1399999999999997</v>
      </c>
      <c r="BZ13" s="215">
        <v>0.3</v>
      </c>
    </row>
    <row r="14" spans="1:78" x14ac:dyDescent="0.4">
      <c r="A14" s="164"/>
      <c r="B14" s="60" t="s">
        <v>367</v>
      </c>
      <c r="C14" s="215">
        <v>2.8</v>
      </c>
      <c r="D14" s="215">
        <v>0.2</v>
      </c>
      <c r="E14" s="215">
        <v>2.8</v>
      </c>
      <c r="F14" s="215">
        <v>0.3</v>
      </c>
      <c r="G14" s="215">
        <v>2.9</v>
      </c>
      <c r="H14" s="215">
        <v>0.3</v>
      </c>
      <c r="I14" s="215">
        <v>2.9</v>
      </c>
      <c r="J14" s="215">
        <v>0.3</v>
      </c>
      <c r="K14" s="215">
        <v>2.9</v>
      </c>
      <c r="L14" s="215">
        <v>0.3</v>
      </c>
      <c r="M14" s="215">
        <v>2.9</v>
      </c>
      <c r="N14" s="215">
        <v>0.3</v>
      </c>
      <c r="O14" s="215">
        <v>3</v>
      </c>
      <c r="P14" s="215">
        <v>0.3</v>
      </c>
      <c r="Q14" s="215">
        <v>2.98</v>
      </c>
      <c r="R14" s="215">
        <v>0.23</v>
      </c>
      <c r="S14" s="215">
        <v>2.88</v>
      </c>
      <c r="T14" s="215">
        <v>0.3</v>
      </c>
      <c r="U14" s="215">
        <v>2.78</v>
      </c>
      <c r="V14" s="215">
        <v>0.3</v>
      </c>
      <c r="W14" s="215">
        <v>2.6799999999999997</v>
      </c>
      <c r="X14" s="215">
        <v>0.3</v>
      </c>
      <c r="Y14" s="215">
        <v>2.5799999999999996</v>
      </c>
      <c r="Z14" s="215">
        <v>0.3</v>
      </c>
      <c r="AA14" s="215">
        <v>2.4799999999999995</v>
      </c>
      <c r="AB14" s="215">
        <v>0.3</v>
      </c>
      <c r="AC14" s="215">
        <v>2.3799999999999994</v>
      </c>
      <c r="AD14" s="215">
        <v>0.3</v>
      </c>
      <c r="AE14" s="215">
        <v>2.2799999999999994</v>
      </c>
      <c r="AF14" s="215">
        <v>0.3</v>
      </c>
      <c r="AG14" s="215">
        <v>2.2799999999999994</v>
      </c>
      <c r="AH14" s="215">
        <v>0.3</v>
      </c>
      <c r="AI14" s="215">
        <v>2.2799999999999994</v>
      </c>
      <c r="AJ14" s="215">
        <v>0.3</v>
      </c>
      <c r="AK14" s="215">
        <v>2.1799999999999993</v>
      </c>
      <c r="AL14" s="215">
        <v>0.3</v>
      </c>
      <c r="AM14" s="215">
        <v>2.1799999999999993</v>
      </c>
      <c r="AN14" s="215">
        <v>0.3</v>
      </c>
      <c r="AO14" s="215">
        <v>2.1799999999999993</v>
      </c>
      <c r="AP14" s="215">
        <v>0.3</v>
      </c>
      <c r="AQ14" s="215">
        <v>2.1799999999999993</v>
      </c>
      <c r="AR14" s="215">
        <v>0.3</v>
      </c>
      <c r="AS14" s="215">
        <v>2.1799999999999993</v>
      </c>
      <c r="AT14" s="215">
        <v>0.3</v>
      </c>
      <c r="AU14" s="215">
        <v>2.1799999999999993</v>
      </c>
      <c r="AV14" s="215">
        <v>0.3</v>
      </c>
      <c r="AW14" s="215">
        <v>2.1799999999999993</v>
      </c>
      <c r="AX14" s="215">
        <v>0.3</v>
      </c>
      <c r="AY14" s="215">
        <v>2.1799999999999993</v>
      </c>
      <c r="AZ14" s="215">
        <v>0.3</v>
      </c>
      <c r="BA14" s="215">
        <v>2.1799999999999993</v>
      </c>
      <c r="BB14" s="215">
        <v>0.3</v>
      </c>
      <c r="BC14" s="215">
        <v>2.1799999999999993</v>
      </c>
      <c r="BD14" s="215">
        <v>0.3</v>
      </c>
      <c r="BE14" s="215">
        <v>2.1799999999999993</v>
      </c>
      <c r="BF14" s="215">
        <v>0.3</v>
      </c>
      <c r="BG14" s="215">
        <v>2.1799999999999993</v>
      </c>
      <c r="BH14" s="215">
        <v>0.3</v>
      </c>
      <c r="BI14" s="215">
        <v>2.1799999999999993</v>
      </c>
      <c r="BJ14" s="215">
        <v>0.3</v>
      </c>
      <c r="BK14" s="215">
        <v>2.0799999999999992</v>
      </c>
      <c r="BL14" s="215">
        <v>0.3</v>
      </c>
      <c r="BM14" s="215">
        <v>2.0799999999999992</v>
      </c>
      <c r="BN14" s="215">
        <v>0.3</v>
      </c>
      <c r="BO14" s="215">
        <v>2.0799999999999992</v>
      </c>
      <c r="BP14" s="215">
        <v>0.3</v>
      </c>
      <c r="BQ14" s="215">
        <v>2.0799999999999992</v>
      </c>
      <c r="BR14" s="215">
        <v>0.3</v>
      </c>
      <c r="BS14" s="215">
        <v>2.0799999999999992</v>
      </c>
      <c r="BT14" s="215">
        <v>0.3</v>
      </c>
      <c r="BU14" s="215">
        <v>2.0799999999999992</v>
      </c>
      <c r="BV14" s="215">
        <v>0.3</v>
      </c>
      <c r="BW14" s="215">
        <v>2.0799999999999992</v>
      </c>
      <c r="BX14" s="215">
        <v>0.3</v>
      </c>
      <c r="BY14" s="215">
        <v>2.0799999999999992</v>
      </c>
      <c r="BZ14" s="215">
        <v>0.3</v>
      </c>
    </row>
    <row r="15" spans="1:78" x14ac:dyDescent="0.4">
      <c r="A15" s="164"/>
      <c r="B15" s="60" t="s">
        <v>363</v>
      </c>
      <c r="C15" s="215">
        <v>2.2000000000000002</v>
      </c>
      <c r="D15" s="215">
        <v>0.5</v>
      </c>
      <c r="E15" s="215">
        <v>2.2000000000000002</v>
      </c>
      <c r="F15" s="215">
        <v>0.5</v>
      </c>
      <c r="G15" s="215">
        <v>2.2000000000000002</v>
      </c>
      <c r="H15" s="215">
        <v>0.6</v>
      </c>
      <c r="I15" s="215">
        <v>2.1</v>
      </c>
      <c r="J15" s="215">
        <v>0.6</v>
      </c>
      <c r="K15" s="215">
        <v>2.1</v>
      </c>
      <c r="L15" s="215">
        <v>0.6</v>
      </c>
      <c r="M15" s="215">
        <v>2.1</v>
      </c>
      <c r="N15" s="215">
        <v>0.6</v>
      </c>
      <c r="O15" s="215">
        <v>2</v>
      </c>
      <c r="P15" s="215">
        <v>0.6</v>
      </c>
      <c r="Q15" s="215">
        <v>2.21</v>
      </c>
      <c r="R15" s="215">
        <v>0.61</v>
      </c>
      <c r="S15" s="215">
        <v>2.21</v>
      </c>
      <c r="T15" s="215">
        <v>0.61</v>
      </c>
      <c r="U15" s="215">
        <v>2.11</v>
      </c>
      <c r="V15" s="215">
        <v>0.51</v>
      </c>
      <c r="W15" s="215">
        <v>2.0099999999999998</v>
      </c>
      <c r="X15" s="215">
        <v>0.51</v>
      </c>
      <c r="Y15" s="215">
        <v>1.9099999999999997</v>
      </c>
      <c r="Z15" s="215">
        <v>0.51</v>
      </c>
      <c r="AA15" s="215">
        <v>1.9099999999999997</v>
      </c>
      <c r="AB15" s="215">
        <v>0.41000000000000003</v>
      </c>
      <c r="AC15" s="215">
        <v>1.8099999999999996</v>
      </c>
      <c r="AD15" s="215">
        <v>0.41000000000000003</v>
      </c>
      <c r="AE15" s="215">
        <v>1.7099999999999995</v>
      </c>
      <c r="AF15" s="215">
        <v>0.41000000000000003</v>
      </c>
      <c r="AG15" s="215">
        <v>1.7099999999999995</v>
      </c>
      <c r="AH15" s="215">
        <v>0.41000000000000003</v>
      </c>
      <c r="AI15" s="215">
        <v>1.7099999999999995</v>
      </c>
      <c r="AJ15" s="215">
        <v>0.41000000000000003</v>
      </c>
      <c r="AK15" s="215">
        <v>1.7099999999999995</v>
      </c>
      <c r="AL15" s="215">
        <v>0.41000000000000003</v>
      </c>
      <c r="AM15" s="215">
        <v>1.6099999999999994</v>
      </c>
      <c r="AN15" s="215">
        <v>0.41000000000000003</v>
      </c>
      <c r="AO15" s="215">
        <v>1.6099999999999994</v>
      </c>
      <c r="AP15" s="215">
        <v>0.41000000000000003</v>
      </c>
      <c r="AQ15" s="215">
        <v>1.6099999999999994</v>
      </c>
      <c r="AR15" s="215">
        <v>0.41000000000000003</v>
      </c>
      <c r="AS15" s="215">
        <v>1.6099999999999994</v>
      </c>
      <c r="AT15" s="215">
        <v>0.41000000000000003</v>
      </c>
      <c r="AU15" s="215">
        <v>1.6099999999999994</v>
      </c>
      <c r="AV15" s="215">
        <v>0.41000000000000003</v>
      </c>
      <c r="AW15" s="215">
        <v>1.5099999999999993</v>
      </c>
      <c r="AX15" s="215">
        <v>0.41000000000000003</v>
      </c>
      <c r="AY15" s="215">
        <v>1.5099999999999993</v>
      </c>
      <c r="AZ15" s="215">
        <v>0.41000000000000003</v>
      </c>
      <c r="BA15" s="215">
        <v>1.5099999999999993</v>
      </c>
      <c r="BB15" s="215">
        <v>0.41000000000000003</v>
      </c>
      <c r="BC15" s="215">
        <v>1.5099999999999993</v>
      </c>
      <c r="BD15" s="215">
        <v>0.41000000000000003</v>
      </c>
      <c r="BE15" s="215">
        <v>1.5099999999999993</v>
      </c>
      <c r="BF15" s="215">
        <v>0.41000000000000003</v>
      </c>
      <c r="BG15" s="215">
        <v>1.5099999999999993</v>
      </c>
      <c r="BH15" s="215">
        <v>0.41000000000000003</v>
      </c>
      <c r="BI15" s="215">
        <v>1.5099999999999993</v>
      </c>
      <c r="BJ15" s="215">
        <v>0.41000000000000003</v>
      </c>
      <c r="BK15" s="215">
        <v>1.5099999999999993</v>
      </c>
      <c r="BL15" s="215">
        <v>0.41000000000000003</v>
      </c>
      <c r="BM15" s="215">
        <v>1.5099999999999993</v>
      </c>
      <c r="BN15" s="215">
        <v>0.41000000000000003</v>
      </c>
      <c r="BO15" s="215">
        <v>1.5099999999999993</v>
      </c>
      <c r="BP15" s="215">
        <v>0.41000000000000003</v>
      </c>
      <c r="BQ15" s="215">
        <v>1.5099999999999993</v>
      </c>
      <c r="BR15" s="215">
        <v>0.41000000000000003</v>
      </c>
      <c r="BS15" s="215">
        <v>1.5099999999999993</v>
      </c>
      <c r="BT15" s="215">
        <v>0.41000000000000003</v>
      </c>
      <c r="BU15" s="215">
        <v>1.5099999999999993</v>
      </c>
      <c r="BV15" s="215">
        <v>0.41000000000000003</v>
      </c>
      <c r="BW15" s="215">
        <v>1.5099999999999993</v>
      </c>
      <c r="BX15" s="215">
        <v>0.41000000000000003</v>
      </c>
      <c r="BY15" s="215">
        <v>1.5099999999999993</v>
      </c>
      <c r="BZ15" s="215">
        <v>0.41000000000000003</v>
      </c>
    </row>
    <row r="16" spans="1:78" x14ac:dyDescent="0.4">
      <c r="A16" s="164"/>
      <c r="B16" s="60" t="s">
        <v>19</v>
      </c>
      <c r="C16" s="215">
        <v>1.8</v>
      </c>
      <c r="D16" s="215">
        <v>0.8</v>
      </c>
      <c r="E16" s="215">
        <v>1.8</v>
      </c>
      <c r="F16" s="215">
        <v>0.8</v>
      </c>
      <c r="G16" s="215">
        <v>1.8</v>
      </c>
      <c r="H16" s="215">
        <v>0.8</v>
      </c>
      <c r="I16" s="215">
        <v>1.8</v>
      </c>
      <c r="J16" s="215">
        <v>0.8</v>
      </c>
      <c r="K16" s="215">
        <v>1.8</v>
      </c>
      <c r="L16" s="215">
        <v>0.8</v>
      </c>
      <c r="M16" s="215">
        <v>1.8</v>
      </c>
      <c r="N16" s="215">
        <v>0.8</v>
      </c>
      <c r="O16" s="215">
        <v>1.8</v>
      </c>
      <c r="P16" s="215">
        <v>0.8</v>
      </c>
      <c r="Q16" s="215">
        <v>1.63</v>
      </c>
      <c r="R16" s="215">
        <v>0.78</v>
      </c>
      <c r="S16" s="215">
        <v>1.63</v>
      </c>
      <c r="T16" s="215">
        <v>0.78</v>
      </c>
      <c r="U16" s="215">
        <v>1.63</v>
      </c>
      <c r="V16" s="215">
        <v>0.78</v>
      </c>
      <c r="W16" s="215">
        <v>1.63</v>
      </c>
      <c r="X16" s="215">
        <v>0.78</v>
      </c>
      <c r="Y16" s="215">
        <v>1.63</v>
      </c>
      <c r="Z16" s="215">
        <v>0.78</v>
      </c>
      <c r="AA16" s="215">
        <v>1.63</v>
      </c>
      <c r="AB16" s="215">
        <v>0.78</v>
      </c>
      <c r="AC16" s="215">
        <v>1.63</v>
      </c>
      <c r="AD16" s="215">
        <v>0.78</v>
      </c>
      <c r="AE16" s="215">
        <v>1.63</v>
      </c>
      <c r="AF16" s="215">
        <v>0.78</v>
      </c>
      <c r="AG16" s="215">
        <v>1.63</v>
      </c>
      <c r="AH16" s="215">
        <v>0.78</v>
      </c>
      <c r="AI16" s="215">
        <v>1.63</v>
      </c>
      <c r="AJ16" s="215">
        <v>0.78</v>
      </c>
      <c r="AK16" s="215">
        <v>1.63</v>
      </c>
      <c r="AL16" s="215">
        <v>0.78</v>
      </c>
      <c r="AM16" s="215">
        <v>1.63</v>
      </c>
      <c r="AN16" s="215">
        <v>0.78</v>
      </c>
      <c r="AO16" s="215">
        <v>1.63</v>
      </c>
      <c r="AP16" s="215">
        <v>0.78</v>
      </c>
      <c r="AQ16" s="215">
        <v>1.63</v>
      </c>
      <c r="AR16" s="215">
        <v>0.78</v>
      </c>
      <c r="AS16" s="215">
        <v>1.63</v>
      </c>
      <c r="AT16" s="215">
        <v>0.78</v>
      </c>
      <c r="AU16" s="215">
        <v>1.63</v>
      </c>
      <c r="AV16" s="215">
        <v>0.78</v>
      </c>
      <c r="AW16" s="215">
        <v>1.63</v>
      </c>
      <c r="AX16" s="215">
        <v>0.78</v>
      </c>
      <c r="AY16" s="215">
        <v>1.63</v>
      </c>
      <c r="AZ16" s="215">
        <v>0.78</v>
      </c>
      <c r="BA16" s="215">
        <v>1.63</v>
      </c>
      <c r="BB16" s="215">
        <v>0.78</v>
      </c>
      <c r="BC16" s="215">
        <v>1.63</v>
      </c>
      <c r="BD16" s="215">
        <v>0.78</v>
      </c>
      <c r="BE16" s="215">
        <v>1.63</v>
      </c>
      <c r="BF16" s="215">
        <v>0.78</v>
      </c>
      <c r="BG16" s="215">
        <v>1.63</v>
      </c>
      <c r="BH16" s="215">
        <v>0.78</v>
      </c>
      <c r="BI16" s="215">
        <v>1.63</v>
      </c>
      <c r="BJ16" s="215">
        <v>0.78</v>
      </c>
      <c r="BK16" s="215">
        <v>1.63</v>
      </c>
      <c r="BL16" s="215">
        <v>0.78</v>
      </c>
      <c r="BM16" s="215">
        <v>1.63</v>
      </c>
      <c r="BN16" s="215">
        <v>0.78</v>
      </c>
      <c r="BO16" s="215">
        <v>1.63</v>
      </c>
      <c r="BP16" s="215">
        <v>0.78</v>
      </c>
      <c r="BQ16" s="215">
        <v>1.63</v>
      </c>
      <c r="BR16" s="215">
        <v>0.78</v>
      </c>
      <c r="BS16" s="215">
        <v>1.63</v>
      </c>
      <c r="BT16" s="215">
        <v>0.78</v>
      </c>
      <c r="BU16" s="215">
        <v>1.63</v>
      </c>
      <c r="BV16" s="215">
        <v>0.78</v>
      </c>
      <c r="BW16" s="215">
        <v>1.63</v>
      </c>
      <c r="BX16" s="215">
        <v>0.78</v>
      </c>
      <c r="BY16" s="215">
        <v>1.63</v>
      </c>
      <c r="BZ16" s="215">
        <v>0.78</v>
      </c>
    </row>
    <row r="17" spans="1:78" x14ac:dyDescent="0.4">
      <c r="A17" s="164"/>
      <c r="B17" s="60" t="s">
        <v>20</v>
      </c>
      <c r="C17" s="215">
        <v>1.7</v>
      </c>
      <c r="D17" s="215">
        <v>0.8</v>
      </c>
      <c r="E17" s="215">
        <v>1.7</v>
      </c>
      <c r="F17" s="215">
        <v>0.8</v>
      </c>
      <c r="G17" s="215">
        <v>1.7</v>
      </c>
      <c r="H17" s="215">
        <v>0.8</v>
      </c>
      <c r="I17" s="215">
        <v>1.7</v>
      </c>
      <c r="J17" s="215">
        <v>0.8</v>
      </c>
      <c r="K17" s="215">
        <v>1.7</v>
      </c>
      <c r="L17" s="215">
        <v>0.8</v>
      </c>
      <c r="M17" s="215">
        <v>1.7</v>
      </c>
      <c r="N17" s="215">
        <v>0.8</v>
      </c>
      <c r="O17" s="215">
        <v>1.7</v>
      </c>
      <c r="P17" s="215">
        <v>0.8</v>
      </c>
      <c r="Q17" s="215">
        <v>1.76</v>
      </c>
      <c r="R17" s="215">
        <v>0.87</v>
      </c>
      <c r="S17" s="215">
        <v>1.76</v>
      </c>
      <c r="T17" s="215">
        <v>0.87</v>
      </c>
      <c r="U17" s="215">
        <v>1.76</v>
      </c>
      <c r="V17" s="215">
        <v>0.87</v>
      </c>
      <c r="W17" s="215">
        <v>1.76</v>
      </c>
      <c r="X17" s="215">
        <v>0.87</v>
      </c>
      <c r="Y17" s="215">
        <v>1.76</v>
      </c>
      <c r="Z17" s="215">
        <v>0.77</v>
      </c>
      <c r="AA17" s="215">
        <v>1.76</v>
      </c>
      <c r="AB17" s="215">
        <v>0.77</v>
      </c>
      <c r="AC17" s="215">
        <v>1.76</v>
      </c>
      <c r="AD17" s="215">
        <v>0.77</v>
      </c>
      <c r="AE17" s="215">
        <v>1.76</v>
      </c>
      <c r="AF17" s="215">
        <v>0.67</v>
      </c>
      <c r="AG17" s="215">
        <v>1.76</v>
      </c>
      <c r="AH17" s="215">
        <v>0.67</v>
      </c>
      <c r="AI17" s="215">
        <v>1.76</v>
      </c>
      <c r="AJ17" s="215">
        <v>0.67</v>
      </c>
      <c r="AK17" s="215">
        <v>1.76</v>
      </c>
      <c r="AL17" s="215">
        <v>0.67</v>
      </c>
      <c r="AM17" s="215">
        <v>1.76</v>
      </c>
      <c r="AN17" s="215">
        <v>0.67</v>
      </c>
      <c r="AO17" s="215">
        <v>1.76</v>
      </c>
      <c r="AP17" s="215">
        <v>0.67</v>
      </c>
      <c r="AQ17" s="215">
        <v>1.76</v>
      </c>
      <c r="AR17" s="215">
        <v>0.67</v>
      </c>
      <c r="AS17" s="215">
        <v>1.76</v>
      </c>
      <c r="AT17" s="215">
        <v>0.67</v>
      </c>
      <c r="AU17" s="215">
        <v>1.76</v>
      </c>
      <c r="AV17" s="215">
        <v>0.67</v>
      </c>
      <c r="AW17" s="215">
        <v>1.76</v>
      </c>
      <c r="AX17" s="215">
        <v>0.67</v>
      </c>
      <c r="AY17" s="215">
        <v>1.76</v>
      </c>
      <c r="AZ17" s="215">
        <v>0.67</v>
      </c>
      <c r="BA17" s="215">
        <v>1.76</v>
      </c>
      <c r="BB17" s="215">
        <v>0.67</v>
      </c>
      <c r="BC17" s="215">
        <v>1.76</v>
      </c>
      <c r="BD17" s="215">
        <v>0.67</v>
      </c>
      <c r="BE17" s="215">
        <v>1.76</v>
      </c>
      <c r="BF17" s="215">
        <v>0.67</v>
      </c>
      <c r="BG17" s="215">
        <v>1.76</v>
      </c>
      <c r="BH17" s="215">
        <v>0.67</v>
      </c>
      <c r="BI17" s="215">
        <v>1.76</v>
      </c>
      <c r="BJ17" s="215">
        <v>0.67</v>
      </c>
      <c r="BK17" s="215">
        <v>1.76</v>
      </c>
      <c r="BL17" s="215">
        <v>0.67</v>
      </c>
      <c r="BM17" s="215">
        <v>1.76</v>
      </c>
      <c r="BN17" s="215">
        <v>0.67</v>
      </c>
      <c r="BO17" s="215">
        <v>1.76</v>
      </c>
      <c r="BP17" s="215">
        <v>0.67</v>
      </c>
      <c r="BQ17" s="215">
        <v>1.76</v>
      </c>
      <c r="BR17" s="215">
        <v>0.67</v>
      </c>
      <c r="BS17" s="215">
        <v>1.76</v>
      </c>
      <c r="BT17" s="215">
        <v>0.67</v>
      </c>
      <c r="BU17" s="215">
        <v>1.76</v>
      </c>
      <c r="BV17" s="215">
        <v>0.67</v>
      </c>
      <c r="BW17" s="215">
        <v>1.76</v>
      </c>
      <c r="BX17" s="215">
        <v>0.67</v>
      </c>
      <c r="BY17" s="215">
        <v>1.76</v>
      </c>
      <c r="BZ17" s="215">
        <v>0.67</v>
      </c>
    </row>
    <row r="18" spans="1:78" x14ac:dyDescent="0.4">
      <c r="A18" s="164"/>
      <c r="B18" s="60" t="s">
        <v>364</v>
      </c>
      <c r="C18" s="215">
        <v>2.5</v>
      </c>
      <c r="D18" s="215">
        <v>0.5</v>
      </c>
      <c r="E18" s="215">
        <v>2.5</v>
      </c>
      <c r="F18" s="215">
        <v>0.5</v>
      </c>
      <c r="G18" s="215">
        <v>2.5</v>
      </c>
      <c r="H18" s="215">
        <v>0.5</v>
      </c>
      <c r="I18" s="215">
        <v>2.5</v>
      </c>
      <c r="J18" s="215">
        <v>0.4</v>
      </c>
      <c r="K18" s="215">
        <v>2.5</v>
      </c>
      <c r="L18" s="215">
        <v>0.4</v>
      </c>
      <c r="M18" s="215">
        <v>2.5</v>
      </c>
      <c r="N18" s="215">
        <v>0.4</v>
      </c>
      <c r="O18" s="215">
        <v>2.5</v>
      </c>
      <c r="P18" s="215">
        <v>0.4</v>
      </c>
      <c r="Q18" s="215">
        <v>2.44</v>
      </c>
      <c r="R18" s="215">
        <v>0.52</v>
      </c>
      <c r="S18" s="215">
        <v>2.44</v>
      </c>
      <c r="T18" s="215">
        <v>0.52</v>
      </c>
      <c r="U18" s="215">
        <v>2.34</v>
      </c>
      <c r="V18" s="215">
        <v>0.52</v>
      </c>
      <c r="W18" s="215">
        <v>2.34</v>
      </c>
      <c r="X18" s="215">
        <v>0.42000000000000004</v>
      </c>
      <c r="Y18" s="215">
        <v>2.34</v>
      </c>
      <c r="Z18" s="215">
        <v>0.42000000000000004</v>
      </c>
      <c r="AA18" s="215">
        <v>2.34</v>
      </c>
      <c r="AB18" s="215">
        <v>0.42000000000000004</v>
      </c>
      <c r="AC18" s="215">
        <v>2.34</v>
      </c>
      <c r="AD18" s="215">
        <v>0.42000000000000004</v>
      </c>
      <c r="AE18" s="215">
        <v>2.34</v>
      </c>
      <c r="AF18" s="215">
        <v>0.42000000000000004</v>
      </c>
      <c r="AG18" s="215">
        <v>2.34</v>
      </c>
      <c r="AH18" s="215">
        <v>0.42000000000000004</v>
      </c>
      <c r="AI18" s="215">
        <v>2.34</v>
      </c>
      <c r="AJ18" s="215">
        <v>0.42000000000000004</v>
      </c>
      <c r="AK18" s="215">
        <v>2.2399999999999998</v>
      </c>
      <c r="AL18" s="215">
        <v>0.42000000000000004</v>
      </c>
      <c r="AM18" s="215">
        <v>2.2399999999999998</v>
      </c>
      <c r="AN18" s="215">
        <v>0.42000000000000004</v>
      </c>
      <c r="AO18" s="215">
        <v>2.2399999999999998</v>
      </c>
      <c r="AP18" s="215">
        <v>0.42000000000000004</v>
      </c>
      <c r="AQ18" s="215">
        <v>2.2399999999999998</v>
      </c>
      <c r="AR18" s="215">
        <v>0.42000000000000004</v>
      </c>
      <c r="AS18" s="215">
        <v>2.2399999999999998</v>
      </c>
      <c r="AT18" s="215">
        <v>0.42000000000000004</v>
      </c>
      <c r="AU18" s="215">
        <v>2.2399999999999998</v>
      </c>
      <c r="AV18" s="215">
        <v>0.42000000000000004</v>
      </c>
      <c r="AW18" s="215">
        <v>2.1399999999999997</v>
      </c>
      <c r="AX18" s="215">
        <v>0.42000000000000004</v>
      </c>
      <c r="AY18" s="215">
        <v>2.1399999999999997</v>
      </c>
      <c r="AZ18" s="215">
        <v>0.42000000000000004</v>
      </c>
      <c r="BA18" s="215">
        <v>2.1399999999999997</v>
      </c>
      <c r="BB18" s="215">
        <v>0.42000000000000004</v>
      </c>
      <c r="BC18" s="215">
        <v>2.1399999999999997</v>
      </c>
      <c r="BD18" s="215">
        <v>0.42000000000000004</v>
      </c>
      <c r="BE18" s="215">
        <v>2.1399999999999997</v>
      </c>
      <c r="BF18" s="215">
        <v>0.42000000000000004</v>
      </c>
      <c r="BG18" s="215">
        <v>2.1399999999999997</v>
      </c>
      <c r="BH18" s="215">
        <v>0.42000000000000004</v>
      </c>
      <c r="BI18" s="215">
        <v>2.1399999999999997</v>
      </c>
      <c r="BJ18" s="215">
        <v>0.42000000000000004</v>
      </c>
      <c r="BK18" s="215">
        <v>2.1399999999999997</v>
      </c>
      <c r="BL18" s="215">
        <v>0.42000000000000004</v>
      </c>
      <c r="BM18" s="215">
        <v>2.1399999999999997</v>
      </c>
      <c r="BN18" s="215">
        <v>0.42000000000000004</v>
      </c>
      <c r="BO18" s="215">
        <v>2.1399999999999997</v>
      </c>
      <c r="BP18" s="215">
        <v>0.42000000000000004</v>
      </c>
      <c r="BQ18" s="215">
        <v>2.1399999999999997</v>
      </c>
      <c r="BR18" s="215">
        <v>0.42000000000000004</v>
      </c>
      <c r="BS18" s="215">
        <v>2.0399999999999996</v>
      </c>
      <c r="BT18" s="215">
        <v>0.42000000000000004</v>
      </c>
      <c r="BU18" s="215">
        <v>2.0399999999999996</v>
      </c>
      <c r="BV18" s="215">
        <v>0.42000000000000004</v>
      </c>
      <c r="BW18" s="215">
        <v>2.0399999999999996</v>
      </c>
      <c r="BX18" s="215">
        <v>0.42000000000000004</v>
      </c>
      <c r="BY18" s="215">
        <v>2.0399999999999996</v>
      </c>
      <c r="BZ18" s="215">
        <v>0.42000000000000004</v>
      </c>
    </row>
    <row r="19" spans="1:78" x14ac:dyDescent="0.4">
      <c r="A19" s="164"/>
      <c r="B19" s="60" t="s">
        <v>21</v>
      </c>
      <c r="C19" s="215">
        <v>1.8</v>
      </c>
      <c r="D19" s="215">
        <v>0.8</v>
      </c>
      <c r="E19" s="215">
        <v>1.8</v>
      </c>
      <c r="F19" s="215">
        <v>0.8</v>
      </c>
      <c r="G19" s="215">
        <v>1.9000000000000001</v>
      </c>
      <c r="H19" s="215">
        <v>0.8</v>
      </c>
      <c r="I19" s="215">
        <v>1.9000000000000001</v>
      </c>
      <c r="J19" s="215">
        <v>0.8</v>
      </c>
      <c r="K19" s="215">
        <v>1.9000000000000001</v>
      </c>
      <c r="L19" s="215">
        <v>0.8</v>
      </c>
      <c r="M19" s="215">
        <v>1.9000000000000001</v>
      </c>
      <c r="N19" s="215">
        <v>0.8</v>
      </c>
      <c r="O19" s="215">
        <v>1.9000000000000001</v>
      </c>
      <c r="P19" s="215">
        <v>0.8</v>
      </c>
      <c r="Q19" s="215">
        <v>1.85</v>
      </c>
      <c r="R19" s="215">
        <v>0.78</v>
      </c>
      <c r="S19" s="215">
        <v>1.85</v>
      </c>
      <c r="T19" s="215">
        <v>0.78</v>
      </c>
      <c r="U19" s="215">
        <v>1.85</v>
      </c>
      <c r="V19" s="215">
        <v>0.78</v>
      </c>
      <c r="W19" s="215">
        <v>1.85</v>
      </c>
      <c r="X19" s="215">
        <v>0.78</v>
      </c>
      <c r="Y19" s="215">
        <v>1.85</v>
      </c>
      <c r="Z19" s="215">
        <v>0.78</v>
      </c>
      <c r="AA19" s="215">
        <v>1.85</v>
      </c>
      <c r="AB19" s="215">
        <v>0.78</v>
      </c>
      <c r="AC19" s="215">
        <v>1.85</v>
      </c>
      <c r="AD19" s="215">
        <v>0.78</v>
      </c>
      <c r="AE19" s="215">
        <v>1.85</v>
      </c>
      <c r="AF19" s="215">
        <v>0.78</v>
      </c>
      <c r="AG19" s="215">
        <v>1.85</v>
      </c>
      <c r="AH19" s="215">
        <v>0.78</v>
      </c>
      <c r="AI19" s="215">
        <v>1.85</v>
      </c>
      <c r="AJ19" s="215">
        <v>0.78</v>
      </c>
      <c r="AK19" s="215">
        <v>1.85</v>
      </c>
      <c r="AL19" s="215">
        <v>0.78</v>
      </c>
      <c r="AM19" s="215">
        <v>1.85</v>
      </c>
      <c r="AN19" s="215">
        <v>0.78</v>
      </c>
      <c r="AO19" s="215">
        <v>1.85</v>
      </c>
      <c r="AP19" s="215">
        <v>0.78</v>
      </c>
      <c r="AQ19" s="215">
        <v>1.85</v>
      </c>
      <c r="AR19" s="215">
        <v>0.78</v>
      </c>
      <c r="AS19" s="215">
        <v>1.85</v>
      </c>
      <c r="AT19" s="215">
        <v>0.78</v>
      </c>
      <c r="AU19" s="215">
        <v>1.85</v>
      </c>
      <c r="AV19" s="215">
        <v>0.78</v>
      </c>
      <c r="AW19" s="215">
        <v>1.85</v>
      </c>
      <c r="AX19" s="215">
        <v>0.78</v>
      </c>
      <c r="AY19" s="215">
        <v>1.85</v>
      </c>
      <c r="AZ19" s="215">
        <v>0.78</v>
      </c>
      <c r="BA19" s="215">
        <v>1.85</v>
      </c>
      <c r="BB19" s="215">
        <v>0.78</v>
      </c>
      <c r="BC19" s="215">
        <v>1.85</v>
      </c>
      <c r="BD19" s="215">
        <v>0.78</v>
      </c>
      <c r="BE19" s="215">
        <v>1.85</v>
      </c>
      <c r="BF19" s="215">
        <v>0.78</v>
      </c>
      <c r="BG19" s="215">
        <v>1.85</v>
      </c>
      <c r="BH19" s="215">
        <v>0.78</v>
      </c>
      <c r="BI19" s="215">
        <v>1.85</v>
      </c>
      <c r="BJ19" s="215">
        <v>0.78</v>
      </c>
      <c r="BK19" s="215">
        <v>1.85</v>
      </c>
      <c r="BL19" s="215">
        <v>0.68</v>
      </c>
      <c r="BM19" s="215">
        <v>1.85</v>
      </c>
      <c r="BN19" s="215">
        <v>0.68</v>
      </c>
      <c r="BO19" s="215">
        <v>1.85</v>
      </c>
      <c r="BP19" s="215">
        <v>0.68</v>
      </c>
      <c r="BQ19" s="215">
        <v>1.85</v>
      </c>
      <c r="BR19" s="215">
        <v>0.68</v>
      </c>
      <c r="BS19" s="215">
        <v>1.85</v>
      </c>
      <c r="BT19" s="215">
        <v>0.68</v>
      </c>
      <c r="BU19" s="215">
        <v>1.85</v>
      </c>
      <c r="BV19" s="215">
        <v>0.68</v>
      </c>
      <c r="BW19" s="215">
        <v>1.85</v>
      </c>
      <c r="BX19" s="215">
        <v>0.68</v>
      </c>
      <c r="BY19" s="215">
        <v>1.85</v>
      </c>
      <c r="BZ19" s="215">
        <v>0.68</v>
      </c>
    </row>
    <row r="20" spans="1:78" x14ac:dyDescent="0.4">
      <c r="A20" s="164"/>
      <c r="B20" s="60" t="s">
        <v>366</v>
      </c>
      <c r="C20" s="215">
        <v>1.8</v>
      </c>
      <c r="D20" s="215">
        <v>1</v>
      </c>
      <c r="E20" s="215">
        <v>1.8</v>
      </c>
      <c r="F20" s="215">
        <v>1</v>
      </c>
      <c r="G20" s="215">
        <v>1.8</v>
      </c>
      <c r="H20" s="215">
        <v>1</v>
      </c>
      <c r="I20" s="215">
        <v>1.8</v>
      </c>
      <c r="J20" s="215">
        <v>1</v>
      </c>
      <c r="K20" s="215">
        <v>1.8</v>
      </c>
      <c r="L20" s="215">
        <v>1</v>
      </c>
      <c r="M20" s="215">
        <v>1.9000000000000001</v>
      </c>
      <c r="N20" s="215">
        <v>1</v>
      </c>
      <c r="O20" s="215">
        <v>1.9000000000000001</v>
      </c>
      <c r="P20" s="215">
        <v>0.9</v>
      </c>
      <c r="Q20" s="215">
        <v>1.8</v>
      </c>
      <c r="R20" s="215">
        <v>0.91</v>
      </c>
      <c r="S20" s="215">
        <v>1.8</v>
      </c>
      <c r="T20" s="215">
        <v>0.91</v>
      </c>
      <c r="U20" s="215">
        <v>1.8</v>
      </c>
      <c r="V20" s="215">
        <v>0.81</v>
      </c>
      <c r="W20" s="215">
        <v>1.8</v>
      </c>
      <c r="X20" s="215">
        <v>0.81</v>
      </c>
      <c r="Y20" s="215">
        <v>1.8</v>
      </c>
      <c r="Z20" s="215">
        <v>0.81</v>
      </c>
      <c r="AA20" s="215">
        <v>1.8</v>
      </c>
      <c r="AB20" s="215">
        <v>0.81</v>
      </c>
      <c r="AC20" s="215">
        <v>1.8</v>
      </c>
      <c r="AD20" s="215">
        <v>0.71000000000000008</v>
      </c>
      <c r="AE20" s="215">
        <v>1.8</v>
      </c>
      <c r="AF20" s="215">
        <v>0.71000000000000008</v>
      </c>
      <c r="AG20" s="215">
        <v>1.8</v>
      </c>
      <c r="AH20" s="215">
        <v>0.71000000000000008</v>
      </c>
      <c r="AI20" s="215">
        <v>1.8</v>
      </c>
      <c r="AJ20" s="215">
        <v>0.71000000000000008</v>
      </c>
      <c r="AK20" s="215">
        <v>1.8</v>
      </c>
      <c r="AL20" s="215">
        <v>0.71000000000000008</v>
      </c>
      <c r="AM20" s="215">
        <v>1.8</v>
      </c>
      <c r="AN20" s="215">
        <v>0.71000000000000008</v>
      </c>
      <c r="AO20" s="215">
        <v>1.8</v>
      </c>
      <c r="AP20" s="215">
        <v>0.71000000000000008</v>
      </c>
      <c r="AQ20" s="215">
        <v>1.8</v>
      </c>
      <c r="AR20" s="215">
        <v>0.71000000000000008</v>
      </c>
      <c r="AS20" s="215">
        <v>1.8</v>
      </c>
      <c r="AT20" s="215">
        <v>0.71000000000000008</v>
      </c>
      <c r="AU20" s="215">
        <v>1.8</v>
      </c>
      <c r="AV20" s="215">
        <v>0.71000000000000008</v>
      </c>
      <c r="AW20" s="215">
        <v>1.8</v>
      </c>
      <c r="AX20" s="215">
        <v>0.71000000000000008</v>
      </c>
      <c r="AY20" s="215">
        <v>1.8</v>
      </c>
      <c r="AZ20" s="215">
        <v>0.71000000000000008</v>
      </c>
      <c r="BA20" s="215">
        <v>1.8</v>
      </c>
      <c r="BB20" s="215">
        <v>0.71000000000000008</v>
      </c>
      <c r="BC20" s="215">
        <v>1.8</v>
      </c>
      <c r="BD20" s="215">
        <v>0.71000000000000008</v>
      </c>
      <c r="BE20" s="215">
        <v>1.8</v>
      </c>
      <c r="BF20" s="215">
        <v>0.71000000000000008</v>
      </c>
      <c r="BG20" s="215">
        <v>1.8</v>
      </c>
      <c r="BH20" s="215">
        <v>0.71000000000000008</v>
      </c>
      <c r="BI20" s="215">
        <v>1.8</v>
      </c>
      <c r="BJ20" s="215">
        <v>0.71000000000000008</v>
      </c>
      <c r="BK20" s="215">
        <v>1.8</v>
      </c>
      <c r="BL20" s="215">
        <v>0.71000000000000008</v>
      </c>
      <c r="BM20" s="215">
        <v>1.8</v>
      </c>
      <c r="BN20" s="215">
        <v>0.71000000000000008</v>
      </c>
      <c r="BO20" s="215">
        <v>1.8</v>
      </c>
      <c r="BP20" s="215">
        <v>0.71000000000000008</v>
      </c>
      <c r="BQ20" s="215">
        <v>1.8</v>
      </c>
      <c r="BR20" s="215">
        <v>0.71000000000000008</v>
      </c>
      <c r="BS20" s="215">
        <v>1.8</v>
      </c>
      <c r="BT20" s="215">
        <v>0.71000000000000008</v>
      </c>
      <c r="BU20" s="215">
        <v>1.8</v>
      </c>
      <c r="BV20" s="215">
        <v>0.71000000000000008</v>
      </c>
      <c r="BW20" s="215">
        <v>1.8</v>
      </c>
      <c r="BX20" s="215">
        <v>0.71000000000000008</v>
      </c>
      <c r="BY20" s="215">
        <v>1.8</v>
      </c>
      <c r="BZ20" s="215">
        <v>0.71000000000000008</v>
      </c>
    </row>
    <row r="21" spans="1:78" ht="27" thickBot="1" x14ac:dyDescent="0.45">
      <c r="A21" s="165"/>
      <c r="B21" s="62" t="s">
        <v>365</v>
      </c>
      <c r="C21" s="216">
        <v>1.7</v>
      </c>
      <c r="D21" s="216">
        <v>0.9</v>
      </c>
      <c r="E21" s="216">
        <v>1.7</v>
      </c>
      <c r="F21" s="216">
        <v>0.9</v>
      </c>
      <c r="G21" s="216">
        <v>1.7</v>
      </c>
      <c r="H21" s="216">
        <v>0.9</v>
      </c>
      <c r="I21" s="216">
        <v>1.7</v>
      </c>
      <c r="J21" s="216">
        <v>0.9</v>
      </c>
      <c r="K21" s="216">
        <v>1.7</v>
      </c>
      <c r="L21" s="216">
        <v>0.9</v>
      </c>
      <c r="M21" s="216">
        <v>1.7</v>
      </c>
      <c r="N21" s="216">
        <v>0.9</v>
      </c>
      <c r="O21" s="216">
        <v>1.7</v>
      </c>
      <c r="P21" s="216">
        <v>0.8</v>
      </c>
      <c r="Q21" s="216">
        <v>1.73</v>
      </c>
      <c r="R21" s="216">
        <v>0.78</v>
      </c>
      <c r="S21" s="216">
        <v>1.73</v>
      </c>
      <c r="T21" s="216">
        <v>0.78</v>
      </c>
      <c r="U21" s="216">
        <v>1.73</v>
      </c>
      <c r="V21" s="216">
        <v>0.78</v>
      </c>
      <c r="W21" s="216">
        <v>1.73</v>
      </c>
      <c r="X21" s="216">
        <v>0.78</v>
      </c>
      <c r="Y21" s="216">
        <v>1.73</v>
      </c>
      <c r="Z21" s="216">
        <v>0.78</v>
      </c>
      <c r="AA21" s="216">
        <v>1.73</v>
      </c>
      <c r="AB21" s="216">
        <v>0.68</v>
      </c>
      <c r="AC21" s="216">
        <v>1.73</v>
      </c>
      <c r="AD21" s="216">
        <v>0.68</v>
      </c>
      <c r="AE21" s="216">
        <v>1.73</v>
      </c>
      <c r="AF21" s="216">
        <v>0.68</v>
      </c>
      <c r="AG21" s="216">
        <v>1.73</v>
      </c>
      <c r="AH21" s="216">
        <v>0.68</v>
      </c>
      <c r="AI21" s="216">
        <v>1.73</v>
      </c>
      <c r="AJ21" s="216">
        <v>0.68</v>
      </c>
      <c r="AK21" s="216">
        <v>1.73</v>
      </c>
      <c r="AL21" s="216">
        <v>0.68</v>
      </c>
      <c r="AM21" s="216">
        <v>1.73</v>
      </c>
      <c r="AN21" s="216">
        <v>0.68</v>
      </c>
      <c r="AO21" s="216">
        <v>1.73</v>
      </c>
      <c r="AP21" s="216">
        <v>0.68</v>
      </c>
      <c r="AQ21" s="216">
        <v>1.73</v>
      </c>
      <c r="AR21" s="216">
        <v>0.68</v>
      </c>
      <c r="AS21" s="216">
        <v>1.73</v>
      </c>
      <c r="AT21" s="216">
        <v>0.68</v>
      </c>
      <c r="AU21" s="216">
        <v>1.73</v>
      </c>
      <c r="AV21" s="216">
        <v>0.68</v>
      </c>
      <c r="AW21" s="216">
        <v>1.73</v>
      </c>
      <c r="AX21" s="216">
        <v>0.68</v>
      </c>
      <c r="AY21" s="216">
        <v>1.73</v>
      </c>
      <c r="AZ21" s="216">
        <v>0.68</v>
      </c>
      <c r="BA21" s="216">
        <v>1.73</v>
      </c>
      <c r="BB21" s="216">
        <v>0.68</v>
      </c>
      <c r="BC21" s="216">
        <v>1.73</v>
      </c>
      <c r="BD21" s="216">
        <v>0.68</v>
      </c>
      <c r="BE21" s="216">
        <v>1.73</v>
      </c>
      <c r="BF21" s="216">
        <v>0.68</v>
      </c>
      <c r="BG21" s="216">
        <v>1.73</v>
      </c>
      <c r="BH21" s="216">
        <v>0.68</v>
      </c>
      <c r="BI21" s="216">
        <v>1.73</v>
      </c>
      <c r="BJ21" s="216">
        <v>0.68</v>
      </c>
      <c r="BK21" s="216">
        <v>1.73</v>
      </c>
      <c r="BL21" s="216">
        <v>0.68</v>
      </c>
      <c r="BM21" s="216">
        <v>1.73</v>
      </c>
      <c r="BN21" s="216">
        <v>0.68</v>
      </c>
      <c r="BO21" s="216">
        <v>1.73</v>
      </c>
      <c r="BP21" s="216">
        <v>0.68</v>
      </c>
      <c r="BQ21" s="216">
        <v>1.73</v>
      </c>
      <c r="BR21" s="216">
        <v>0.68</v>
      </c>
      <c r="BS21" s="216">
        <v>1.73</v>
      </c>
      <c r="BT21" s="216">
        <v>0.68</v>
      </c>
      <c r="BU21" s="216">
        <v>1.73</v>
      </c>
      <c r="BV21" s="216">
        <v>0.68</v>
      </c>
      <c r="BW21" s="216">
        <v>1.73</v>
      </c>
      <c r="BX21" s="216">
        <v>0.68</v>
      </c>
      <c r="BY21" s="216">
        <v>1.73</v>
      </c>
      <c r="BZ21" s="216">
        <v>0.68</v>
      </c>
    </row>
    <row r="22" spans="1:78" x14ac:dyDescent="0.4">
      <c r="C22"/>
      <c r="D22"/>
      <c r="E22"/>
      <c r="F22"/>
      <c r="G22" s="25"/>
      <c r="H22" s="25"/>
      <c r="I22" s="25"/>
    </row>
    <row r="23" spans="1:78" x14ac:dyDescent="0.4">
      <c r="B23" s="25" t="s">
        <v>535</v>
      </c>
      <c r="C23" s="180">
        <f>AVERAGE(C2:C21)</f>
        <v>1.97</v>
      </c>
      <c r="D23" s="180">
        <f>AVERAGE(D2:D21)</f>
        <v>0.75000000000000022</v>
      </c>
      <c r="E23" s="226">
        <f>AVERAGE(E2:E21)</f>
        <v>1.97</v>
      </c>
      <c r="F23" s="226">
        <f>AVERAGE(F2:F21)</f>
        <v>0.75500000000000023</v>
      </c>
    </row>
    <row r="28" spans="1:78" x14ac:dyDescent="0.4">
      <c r="A28" s="48"/>
    </row>
  </sheetData>
  <sheetProtection algorithmName="SHA-512" hashValue="MU3OV9imqOJYKxMxZGG5oAi2peUkc1Se2Rt1yvkwaIw0p9k1UrDu2xBn/jl7bb1fhiyIscw6eHAAb8T6vnBK8w==" saltValue="LmEawhXjbl3SYg7xAq/+RA==" spinCount="100000" sheet="1" objects="1" scenarios="1"/>
  <mergeCells count="38">
    <mergeCell ref="BW1:BX1"/>
    <mergeCell ref="BY1:BZ1"/>
    <mergeCell ref="BK1:BL1"/>
    <mergeCell ref="BM1:BN1"/>
    <mergeCell ref="BO1:BP1"/>
    <mergeCell ref="BQ1:BR1"/>
    <mergeCell ref="BS1:BT1"/>
    <mergeCell ref="BU1:BV1"/>
    <mergeCell ref="BI1:BJ1"/>
    <mergeCell ref="AM1:AN1"/>
    <mergeCell ref="AO1:AP1"/>
    <mergeCell ref="AQ1:AR1"/>
    <mergeCell ref="AS1:AT1"/>
    <mergeCell ref="AU1:AV1"/>
    <mergeCell ref="AW1:AX1"/>
    <mergeCell ref="AY1:AZ1"/>
    <mergeCell ref="BA1:BB1"/>
    <mergeCell ref="BC1:BD1"/>
    <mergeCell ref="BE1:BF1"/>
    <mergeCell ref="BG1:BH1"/>
    <mergeCell ref="AK1:AL1"/>
    <mergeCell ref="O1:P1"/>
    <mergeCell ref="Q1:R1"/>
    <mergeCell ref="S1:T1"/>
    <mergeCell ref="U1:V1"/>
    <mergeCell ref="W1:X1"/>
    <mergeCell ref="Y1:Z1"/>
    <mergeCell ref="AA1:AB1"/>
    <mergeCell ref="AC1:AD1"/>
    <mergeCell ref="AE1:AF1"/>
    <mergeCell ref="AG1:AH1"/>
    <mergeCell ref="AI1:AJ1"/>
    <mergeCell ref="M1:N1"/>
    <mergeCell ref="C1:D1"/>
    <mergeCell ref="E1:F1"/>
    <mergeCell ref="G1:H1"/>
    <mergeCell ref="I1:J1"/>
    <mergeCell ref="K1:L1"/>
  </mergeCells>
  <dataValidations count="1">
    <dataValidation type="whole" allowBlank="1" showInputMessage="1" showErrorMessage="1" sqref="E2:E21" xr:uid="{9956170B-6F8F-4F4C-B8CC-10D02ABD1F21}">
      <formula1>-15</formula1>
      <formula2>15</formula2>
    </dataValidation>
  </dataValidations>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6BD94-B6A4-48D5-9453-0E7F63F0E1E5}">
  <sheetPr codeName="Sheet25"/>
  <dimension ref="A1:IR1037"/>
  <sheetViews>
    <sheetView zoomScale="50" zoomScaleNormal="50" workbookViewId="0">
      <selection activeCell="HL49" sqref="HL49"/>
    </sheetView>
  </sheetViews>
  <sheetFormatPr defaultColWidth="10" defaultRowHeight="15" x14ac:dyDescent="0.25"/>
  <cols>
    <col min="1" max="1" width="24.7109375" bestFit="1" customWidth="1"/>
    <col min="2" max="2" width="8.85546875" bestFit="1" customWidth="1"/>
    <col min="3" max="3" width="10.5703125" bestFit="1" customWidth="1"/>
    <col min="5" max="5" width="31.5703125" bestFit="1" customWidth="1"/>
    <col min="6" max="6" width="4" bestFit="1" customWidth="1"/>
    <col min="7" max="7" width="3.5703125" style="107" bestFit="1" customWidth="1"/>
    <col min="8" max="8" width="2.5703125" style="107" bestFit="1" customWidth="1"/>
    <col min="9" max="9" width="3.5703125" bestFit="1" customWidth="1"/>
    <col min="10" max="10" width="5" bestFit="1" customWidth="1"/>
    <col min="11" max="12" width="2" customWidth="1"/>
    <col min="13" max="13" width="20.85546875" customWidth="1"/>
    <col min="14" max="14" width="8.85546875" bestFit="1" customWidth="1"/>
    <col min="15" max="15" width="10.5703125" bestFit="1" customWidth="1"/>
    <col min="17" max="17" width="31.5703125" bestFit="1" customWidth="1"/>
    <col min="18" max="18" width="4" bestFit="1" customWidth="1"/>
    <col min="19" max="19" width="3.5703125" style="107" bestFit="1" customWidth="1"/>
    <col min="20" max="20" width="2.5703125" style="107" bestFit="1" customWidth="1"/>
    <col min="21" max="21" width="3.5703125" bestFit="1" customWidth="1"/>
    <col min="22" max="22" width="5" bestFit="1" customWidth="1"/>
    <col min="23" max="24" width="2" customWidth="1"/>
    <col min="25" max="25" width="27.85546875" bestFit="1" customWidth="1"/>
    <col min="26" max="26" width="8.85546875" bestFit="1" customWidth="1"/>
    <col min="27" max="27" width="10.5703125" bestFit="1" customWidth="1"/>
    <col min="29" max="29" width="31.5703125" bestFit="1" customWidth="1"/>
    <col min="30" max="30" width="4" bestFit="1" customWidth="1"/>
    <col min="31" max="31" width="3.5703125" style="107" bestFit="1" customWidth="1"/>
    <col min="32" max="32" width="2.5703125" style="107" bestFit="1" customWidth="1"/>
    <col min="33" max="33" width="3.5703125" bestFit="1" customWidth="1"/>
    <col min="34" max="34" width="5" bestFit="1" customWidth="1"/>
    <col min="35" max="36" width="2" customWidth="1"/>
    <col min="37" max="37" width="25.140625" bestFit="1" customWidth="1"/>
    <col min="38" max="38" width="8.85546875" bestFit="1" customWidth="1"/>
    <col min="39" max="39" width="10.5703125" bestFit="1" customWidth="1"/>
    <col min="41" max="41" width="31.5703125" bestFit="1" customWidth="1"/>
    <col min="42" max="42" width="4" bestFit="1" customWidth="1"/>
    <col min="43" max="43" width="3.5703125" style="107" bestFit="1" customWidth="1"/>
    <col min="44" max="44" width="2.5703125" style="107" bestFit="1" customWidth="1"/>
    <col min="45" max="45" width="3.5703125" bestFit="1" customWidth="1"/>
    <col min="46" max="46" width="5" bestFit="1" customWidth="1"/>
    <col min="47" max="48" width="2" customWidth="1"/>
    <col min="49" max="49" width="35.140625" bestFit="1" customWidth="1"/>
    <col min="50" max="50" width="8.85546875" bestFit="1" customWidth="1"/>
    <col min="51" max="51" width="10.5703125" bestFit="1" customWidth="1"/>
    <col min="53" max="53" width="31.5703125" bestFit="1" customWidth="1"/>
    <col min="54" max="54" width="4" bestFit="1" customWidth="1"/>
    <col min="55" max="55" width="3.5703125" style="107" bestFit="1" customWidth="1"/>
    <col min="56" max="56" width="2.5703125" style="107" bestFit="1" customWidth="1"/>
    <col min="57" max="57" width="3.5703125" bestFit="1" customWidth="1"/>
    <col min="58" max="58" width="5" bestFit="1" customWidth="1"/>
    <col min="59" max="60" width="2" customWidth="1"/>
    <col min="61" max="61" width="25.140625" bestFit="1" customWidth="1"/>
    <col min="62" max="62" width="8.85546875" bestFit="1" customWidth="1"/>
    <col min="63" max="63" width="10.5703125" bestFit="1" customWidth="1"/>
    <col min="65" max="65" width="31.5703125" bestFit="1" customWidth="1"/>
    <col min="66" max="66" width="4" bestFit="1" customWidth="1"/>
    <col min="67" max="67" width="3.5703125" bestFit="1" customWidth="1"/>
    <col min="68" max="68" width="2.5703125" bestFit="1" customWidth="1"/>
    <col min="69" max="69" width="3.5703125" bestFit="1" customWidth="1"/>
    <col min="70" max="70" width="5" bestFit="1" customWidth="1"/>
    <col min="71" max="72" width="2" customWidth="1"/>
    <col min="73" max="73" width="43.140625" bestFit="1" customWidth="1"/>
    <col min="74" max="74" width="8.85546875" bestFit="1" customWidth="1"/>
    <col min="75" max="75" width="10.5703125" bestFit="1" customWidth="1"/>
    <col min="77" max="77" width="31.5703125" bestFit="1" customWidth="1"/>
    <col min="78" max="78" width="4" bestFit="1" customWidth="1"/>
    <col min="79" max="79" width="3.5703125" bestFit="1" customWidth="1"/>
    <col min="80" max="80" width="2.5703125" bestFit="1" customWidth="1"/>
    <col min="81" max="81" width="3.5703125" bestFit="1" customWidth="1"/>
    <col min="82" max="82" width="5" bestFit="1" customWidth="1"/>
    <col min="83" max="84" width="2" customWidth="1"/>
    <col min="85" max="85" width="25.28515625" bestFit="1" customWidth="1"/>
    <col min="86" max="86" width="8.85546875" bestFit="1" customWidth="1"/>
    <col min="87" max="87" width="10.5703125" bestFit="1" customWidth="1"/>
    <col min="89" max="89" width="31.5703125" bestFit="1" customWidth="1"/>
    <col min="90" max="90" width="4" bestFit="1" customWidth="1"/>
    <col min="91" max="91" width="3.5703125" bestFit="1" customWidth="1"/>
    <col min="92" max="92" width="2.5703125" bestFit="1" customWidth="1"/>
    <col min="93" max="93" width="3.5703125" bestFit="1" customWidth="1"/>
    <col min="94" max="94" width="5" bestFit="1" customWidth="1"/>
    <col min="95" max="96" width="2" customWidth="1"/>
    <col min="97" max="97" width="24.140625" bestFit="1" customWidth="1"/>
    <col min="98" max="98" width="8.85546875" bestFit="1" customWidth="1"/>
    <col min="99" max="99" width="10.5703125" bestFit="1" customWidth="1"/>
    <col min="101" max="101" width="31.5703125" bestFit="1" customWidth="1"/>
    <col min="102" max="102" width="4" bestFit="1" customWidth="1"/>
    <col min="103" max="103" width="3.5703125" bestFit="1" customWidth="1"/>
    <col min="104" max="104" width="2.5703125" bestFit="1" customWidth="1"/>
    <col min="105" max="105" width="3.5703125" bestFit="1" customWidth="1"/>
    <col min="106" max="106" width="5" bestFit="1" customWidth="1"/>
    <col min="107" max="108" width="2" customWidth="1"/>
    <col min="109" max="109" width="58.85546875" bestFit="1" customWidth="1"/>
    <col min="110" max="110" width="8.85546875" bestFit="1" customWidth="1"/>
    <col min="111" max="111" width="10.5703125" bestFit="1" customWidth="1"/>
    <col min="113" max="113" width="29.7109375" bestFit="1" customWidth="1"/>
    <col min="114" max="114" width="4" bestFit="1" customWidth="1"/>
    <col min="115" max="115" width="3.5703125" bestFit="1" customWidth="1"/>
    <col min="116" max="116" width="2.5703125" bestFit="1" customWidth="1"/>
    <col min="117" max="117" width="3.5703125" bestFit="1" customWidth="1"/>
    <col min="118" max="118" width="5" bestFit="1" customWidth="1"/>
    <col min="119" max="120" width="2" customWidth="1"/>
    <col min="121" max="121" width="41.7109375" bestFit="1" customWidth="1"/>
    <col min="122" max="122" width="8.85546875" bestFit="1" customWidth="1"/>
    <col min="123" max="123" width="10.5703125" bestFit="1" customWidth="1"/>
    <col min="125" max="125" width="31.5703125" bestFit="1" customWidth="1"/>
    <col min="126" max="126" width="4" bestFit="1" customWidth="1"/>
    <col min="127" max="127" width="3.5703125" bestFit="1" customWidth="1"/>
    <col min="128" max="128" width="2.5703125" bestFit="1" customWidth="1"/>
    <col min="129" max="129" width="3.5703125" bestFit="1" customWidth="1"/>
    <col min="130" max="130" width="5" bestFit="1" customWidth="1"/>
    <col min="131" max="132" width="2" customWidth="1"/>
    <col min="133" max="133" width="29.7109375" bestFit="1" customWidth="1"/>
    <col min="134" max="134" width="8.85546875" bestFit="1" customWidth="1"/>
    <col min="135" max="135" width="10.5703125" bestFit="1" customWidth="1"/>
    <col min="137" max="137" width="31.5703125" bestFit="1" customWidth="1"/>
    <col min="138" max="138" width="4" bestFit="1" customWidth="1"/>
    <col min="139" max="139" width="3.5703125" bestFit="1" customWidth="1"/>
    <col min="140" max="140" width="2.5703125" bestFit="1" customWidth="1"/>
    <col min="141" max="141" width="3.5703125" bestFit="1" customWidth="1"/>
    <col min="142" max="142" width="5" bestFit="1" customWidth="1"/>
    <col min="143" max="144" width="2" customWidth="1"/>
    <col min="145" max="145" width="28.7109375" bestFit="1" customWidth="1"/>
    <col min="146" max="146" width="8.85546875" bestFit="1" customWidth="1"/>
    <col min="147" max="147" width="10.5703125" bestFit="1" customWidth="1"/>
    <col min="149" max="149" width="31.5703125" bestFit="1" customWidth="1"/>
    <col min="150" max="150" width="4" bestFit="1" customWidth="1"/>
    <col min="151" max="151" width="3.5703125" bestFit="1" customWidth="1"/>
    <col min="152" max="152" width="2.5703125" bestFit="1" customWidth="1"/>
    <col min="153" max="153" width="3.5703125" bestFit="1" customWidth="1"/>
    <col min="154" max="154" width="5" bestFit="1" customWidth="1"/>
    <col min="155" max="156" width="2" customWidth="1"/>
    <col min="157" max="157" width="28.42578125" bestFit="1" customWidth="1"/>
    <col min="158" max="158" width="8.85546875" bestFit="1" customWidth="1"/>
    <col min="159" max="159" width="10.5703125" bestFit="1" customWidth="1"/>
    <col min="161" max="161" width="31.5703125" bestFit="1" customWidth="1"/>
    <col min="162" max="162" width="4" bestFit="1" customWidth="1"/>
    <col min="163" max="163" width="3.5703125" bestFit="1" customWidth="1"/>
    <col min="164" max="164" width="2.5703125" bestFit="1" customWidth="1"/>
    <col min="165" max="165" width="3.5703125" bestFit="1" customWidth="1"/>
    <col min="166" max="166" width="5" bestFit="1" customWidth="1"/>
    <col min="167" max="168" width="2" customWidth="1"/>
    <col min="169" max="169" width="23.28515625" customWidth="1"/>
    <col min="170" max="170" width="8.85546875" bestFit="1" customWidth="1"/>
    <col min="171" max="171" width="10.5703125" bestFit="1" customWidth="1"/>
    <col min="173" max="173" width="31.5703125" bestFit="1" customWidth="1"/>
    <col min="174" max="174" width="4" bestFit="1" customWidth="1"/>
    <col min="175" max="175" width="3.5703125" bestFit="1" customWidth="1"/>
    <col min="176" max="176" width="2.5703125" bestFit="1" customWidth="1"/>
    <col min="177" max="177" width="3.5703125" bestFit="1" customWidth="1"/>
    <col min="178" max="178" width="5" bestFit="1" customWidth="1"/>
    <col min="179" max="180" width="2" customWidth="1"/>
    <col min="181" max="181" width="23.28515625" customWidth="1"/>
    <col min="182" max="182" width="8.85546875" bestFit="1" customWidth="1"/>
    <col min="183" max="183" width="10.5703125" bestFit="1" customWidth="1"/>
    <col min="185" max="185" width="31.5703125" bestFit="1" customWidth="1"/>
    <col min="186" max="186" width="4" bestFit="1" customWidth="1"/>
    <col min="187" max="187" width="3.5703125" bestFit="1" customWidth="1"/>
    <col min="188" max="188" width="2.5703125" bestFit="1" customWidth="1"/>
    <col min="189" max="189" width="3.5703125" bestFit="1" customWidth="1"/>
    <col min="190" max="190" width="5" bestFit="1" customWidth="1"/>
    <col min="191" max="192" width="2" customWidth="1"/>
    <col min="193" max="193" width="19.5703125" bestFit="1" customWidth="1"/>
    <col min="194" max="194" width="8.85546875" bestFit="1" customWidth="1"/>
    <col min="195" max="195" width="10.5703125" bestFit="1" customWidth="1"/>
    <col min="197" max="197" width="31.5703125" bestFit="1" customWidth="1"/>
    <col min="198" max="198" width="4" bestFit="1" customWidth="1"/>
    <col min="199" max="199" width="3.5703125" bestFit="1" customWidth="1"/>
    <col min="200" max="200" width="2.5703125" bestFit="1" customWidth="1"/>
    <col min="201" max="201" width="3.5703125" bestFit="1" customWidth="1"/>
    <col min="202" max="202" width="5" bestFit="1" customWidth="1"/>
    <col min="203" max="204" width="2" customWidth="1"/>
    <col min="205" max="205" width="27" bestFit="1" customWidth="1"/>
    <col min="206" max="206" width="8.85546875" bestFit="1" customWidth="1"/>
    <col min="207" max="207" width="10.5703125" bestFit="1" customWidth="1"/>
    <col min="209" max="209" width="31.5703125" bestFit="1" customWidth="1"/>
    <col min="210" max="210" width="4" bestFit="1" customWidth="1"/>
    <col min="211" max="211" width="3.5703125" bestFit="1" customWidth="1"/>
    <col min="212" max="212" width="2.5703125" bestFit="1" customWidth="1"/>
    <col min="213" max="213" width="3.5703125" bestFit="1" customWidth="1"/>
    <col min="214" max="214" width="5" bestFit="1" customWidth="1"/>
    <col min="215" max="216" width="2" customWidth="1"/>
    <col min="217" max="217" width="32.85546875" bestFit="1" customWidth="1"/>
    <col min="218" max="218" width="8.85546875" bestFit="1" customWidth="1"/>
    <col min="219" max="219" width="10.5703125" bestFit="1" customWidth="1"/>
    <col min="221" max="221" width="31.5703125" bestFit="1" customWidth="1"/>
    <col min="222" max="222" width="4" bestFit="1" customWidth="1"/>
    <col min="223" max="223" width="3.5703125" bestFit="1" customWidth="1"/>
    <col min="224" max="224" width="2.5703125" bestFit="1" customWidth="1"/>
    <col min="225" max="225" width="3.5703125" bestFit="1" customWidth="1"/>
    <col min="226" max="226" width="5" bestFit="1" customWidth="1"/>
    <col min="227" max="228" width="2" customWidth="1"/>
    <col min="229" max="229" width="24" bestFit="1" customWidth="1"/>
    <col min="230" max="230" width="8.85546875" bestFit="1" customWidth="1"/>
    <col min="231" max="231" width="10.5703125" bestFit="1" customWidth="1"/>
    <col min="233" max="233" width="31.5703125" bestFit="1" customWidth="1"/>
    <col min="234" max="234" width="4" bestFit="1" customWidth="1"/>
    <col min="235" max="235" width="3.5703125" bestFit="1" customWidth="1"/>
    <col min="236" max="236" width="2.5703125" bestFit="1" customWidth="1"/>
    <col min="237" max="237" width="3.5703125" bestFit="1" customWidth="1"/>
    <col min="238" max="238" width="5" bestFit="1" customWidth="1"/>
    <col min="239" max="240" width="2" customWidth="1"/>
  </cols>
  <sheetData>
    <row r="1" spans="1:252" ht="46.5" x14ac:dyDescent="0.7">
      <c r="A1" s="415" t="s">
        <v>7</v>
      </c>
      <c r="B1" s="416"/>
      <c r="C1" s="416"/>
      <c r="D1" s="416"/>
      <c r="E1" s="416"/>
      <c r="F1" s="416"/>
      <c r="G1" s="416"/>
      <c r="H1" s="416"/>
      <c r="I1" s="416"/>
      <c r="J1" s="416"/>
      <c r="K1" s="416"/>
      <c r="L1" s="416"/>
      <c r="M1" s="417" t="s">
        <v>8</v>
      </c>
      <c r="N1" s="418"/>
      <c r="O1" s="418"/>
      <c r="P1" s="418"/>
      <c r="Q1" s="418"/>
      <c r="R1" s="418"/>
      <c r="S1" s="418"/>
      <c r="T1" s="418"/>
      <c r="U1" s="418"/>
      <c r="V1" s="418"/>
      <c r="W1" s="418"/>
      <c r="X1" s="418"/>
      <c r="Y1" s="419" t="s">
        <v>9</v>
      </c>
      <c r="Z1" s="420"/>
      <c r="AA1" s="420"/>
      <c r="AB1" s="420"/>
      <c r="AC1" s="420"/>
      <c r="AD1" s="420"/>
      <c r="AE1" s="420"/>
      <c r="AF1" s="420"/>
      <c r="AG1" s="420"/>
      <c r="AH1" s="420"/>
      <c r="AI1" s="420"/>
      <c r="AJ1" s="420"/>
      <c r="AK1" s="421" t="s">
        <v>10</v>
      </c>
      <c r="AL1" s="422"/>
      <c r="AM1" s="422"/>
      <c r="AN1" s="422"/>
      <c r="AO1" s="422"/>
      <c r="AP1" s="422"/>
      <c r="AQ1" s="422"/>
      <c r="AR1" s="422"/>
      <c r="AS1" s="422"/>
      <c r="AT1" s="422"/>
      <c r="AU1" s="422"/>
      <c r="AV1" s="422"/>
      <c r="AW1" s="423" t="s">
        <v>11</v>
      </c>
      <c r="AX1" s="424"/>
      <c r="AY1" s="424"/>
      <c r="AZ1" s="424"/>
      <c r="BA1" s="424"/>
      <c r="BB1" s="424"/>
      <c r="BC1" s="424"/>
      <c r="BD1" s="424"/>
      <c r="BE1" s="424"/>
      <c r="BF1" s="424"/>
      <c r="BG1" s="424"/>
      <c r="BH1" s="424"/>
      <c r="BI1" s="430" t="s">
        <v>12</v>
      </c>
      <c r="BJ1" s="431"/>
      <c r="BK1" s="431"/>
      <c r="BL1" s="431"/>
      <c r="BM1" s="431"/>
      <c r="BN1" s="431"/>
      <c r="BO1" s="431"/>
      <c r="BP1" s="431"/>
      <c r="BQ1" s="431"/>
      <c r="BR1" s="431"/>
      <c r="BS1" s="431"/>
      <c r="BT1" s="431"/>
      <c r="BU1" s="432" t="s">
        <v>13</v>
      </c>
      <c r="BV1" s="433"/>
      <c r="BW1" s="433"/>
      <c r="BX1" s="433"/>
      <c r="BY1" s="433"/>
      <c r="BZ1" s="433"/>
      <c r="CA1" s="433"/>
      <c r="CB1" s="433"/>
      <c r="CC1" s="433"/>
      <c r="CD1" s="433"/>
      <c r="CE1" s="433"/>
      <c r="CF1" s="433"/>
      <c r="CG1" s="434" t="s">
        <v>14</v>
      </c>
      <c r="CH1" s="435"/>
      <c r="CI1" s="435"/>
      <c r="CJ1" s="435"/>
      <c r="CK1" s="435"/>
      <c r="CL1" s="435"/>
      <c r="CM1" s="435"/>
      <c r="CN1" s="435"/>
      <c r="CO1" s="435"/>
      <c r="CP1" s="435"/>
      <c r="CQ1" s="435"/>
      <c r="CR1" s="435"/>
      <c r="CS1" s="436" t="s">
        <v>16</v>
      </c>
      <c r="CT1" s="83"/>
      <c r="CU1" s="83"/>
      <c r="CV1" s="83"/>
      <c r="CW1" s="83"/>
      <c r="CX1" s="83"/>
      <c r="CY1" s="83"/>
      <c r="CZ1" s="83"/>
      <c r="DA1" s="83"/>
      <c r="DB1" s="83"/>
      <c r="DC1" s="83"/>
      <c r="DD1" s="83"/>
      <c r="DE1" s="437" t="s">
        <v>17</v>
      </c>
      <c r="DF1" s="438"/>
      <c r="DG1" s="438"/>
      <c r="DH1" s="438"/>
      <c r="DI1" s="438"/>
      <c r="DJ1" s="438"/>
      <c r="DK1" s="438"/>
      <c r="DL1" s="438"/>
      <c r="DM1" s="438"/>
      <c r="DN1" s="438"/>
      <c r="DO1" s="438"/>
      <c r="DP1" s="438"/>
      <c r="DQ1" s="444" t="s">
        <v>18</v>
      </c>
      <c r="DR1" s="445"/>
      <c r="DS1" s="445"/>
      <c r="DT1" s="445"/>
      <c r="DU1" s="445"/>
      <c r="DV1" s="445"/>
      <c r="DW1" s="445"/>
      <c r="DX1" s="445"/>
      <c r="DY1" s="445"/>
      <c r="DZ1" s="445"/>
      <c r="EA1" s="445"/>
      <c r="EB1" s="445"/>
      <c r="EC1" s="446" t="s">
        <v>15</v>
      </c>
      <c r="ED1" s="447"/>
      <c r="EE1" s="447"/>
      <c r="EF1" s="447"/>
      <c r="EG1" s="447"/>
      <c r="EH1" s="447"/>
      <c r="EI1" s="447"/>
      <c r="EJ1" s="447"/>
      <c r="EK1" s="447"/>
      <c r="EL1" s="447"/>
      <c r="EM1" s="447"/>
      <c r="EN1" s="447"/>
      <c r="EO1" s="448" t="s">
        <v>367</v>
      </c>
      <c r="EP1" s="91"/>
      <c r="EQ1" s="91"/>
      <c r="ER1" s="91"/>
      <c r="ES1" s="91"/>
      <c r="ET1" s="91"/>
      <c r="EU1" s="91"/>
      <c r="EV1" s="91"/>
      <c r="EW1" s="91"/>
      <c r="EX1" s="91"/>
      <c r="EY1" s="91"/>
      <c r="EZ1" s="91"/>
      <c r="FA1" s="449" t="s">
        <v>363</v>
      </c>
      <c r="FB1" s="450"/>
      <c r="FC1" s="450"/>
      <c r="FD1" s="450"/>
      <c r="FE1" s="450"/>
      <c r="FF1" s="450"/>
      <c r="FG1" s="450"/>
      <c r="FH1" s="450"/>
      <c r="FI1" s="450"/>
      <c r="FJ1" s="450"/>
      <c r="FK1" s="450"/>
      <c r="FL1" s="450"/>
      <c r="FM1" s="451" t="s">
        <v>19</v>
      </c>
      <c r="FN1" s="452"/>
      <c r="FO1" s="452"/>
      <c r="FP1" s="452"/>
      <c r="FQ1" s="452"/>
      <c r="FR1" s="452"/>
      <c r="FS1" s="452"/>
      <c r="FT1" s="452"/>
      <c r="FU1" s="452"/>
      <c r="FV1" s="452"/>
      <c r="FW1" s="452"/>
      <c r="FX1" s="452"/>
      <c r="FY1" s="415" t="s">
        <v>20</v>
      </c>
      <c r="FZ1" s="416"/>
      <c r="GA1" s="416"/>
      <c r="GB1" s="416"/>
      <c r="GC1" s="416"/>
      <c r="GD1" s="416"/>
      <c r="GE1" s="416"/>
      <c r="GF1" s="416"/>
      <c r="GG1" s="416"/>
      <c r="GH1" s="416"/>
      <c r="GI1" s="416"/>
      <c r="GJ1" s="416"/>
      <c r="GK1" s="458" t="s">
        <v>364</v>
      </c>
      <c r="GL1" s="459"/>
      <c r="GM1" s="459"/>
      <c r="GN1" s="459"/>
      <c r="GO1" s="459"/>
      <c r="GP1" s="459"/>
      <c r="GQ1" s="459"/>
      <c r="GR1" s="459"/>
      <c r="GS1" s="459"/>
      <c r="GT1" s="459"/>
      <c r="GU1" s="459"/>
      <c r="GV1" s="459"/>
      <c r="GW1" s="460" t="s">
        <v>21</v>
      </c>
      <c r="GX1" s="100"/>
      <c r="GY1" s="100"/>
      <c r="GZ1" s="100"/>
      <c r="HA1" s="100"/>
      <c r="HB1" s="100"/>
      <c r="HC1" s="100"/>
      <c r="HD1" s="100"/>
      <c r="HE1" s="100"/>
      <c r="HF1" s="100"/>
      <c r="HG1" s="100"/>
      <c r="HH1" s="100"/>
      <c r="HI1" s="461" t="s">
        <v>366</v>
      </c>
      <c r="HJ1" s="462"/>
      <c r="HK1" s="462"/>
      <c r="HL1" s="462"/>
      <c r="HM1" s="462"/>
      <c r="HN1" s="462"/>
      <c r="HO1" s="462"/>
      <c r="HP1" s="462"/>
      <c r="HQ1" s="462"/>
      <c r="HR1" s="462"/>
      <c r="HS1" s="462"/>
      <c r="HT1" s="462"/>
      <c r="HU1" s="463" t="s">
        <v>365</v>
      </c>
      <c r="HV1" s="104"/>
      <c r="HW1" s="104"/>
      <c r="HX1" s="104"/>
      <c r="HY1" s="104"/>
      <c r="HZ1" s="104"/>
      <c r="IA1" s="104"/>
      <c r="IB1" s="104"/>
      <c r="IC1" s="104"/>
      <c r="ID1" s="104"/>
      <c r="IE1" s="104"/>
      <c r="IF1" s="104"/>
      <c r="IG1" s="511"/>
      <c r="IH1" s="511"/>
      <c r="II1" s="511"/>
      <c r="IJ1" s="511"/>
      <c r="IK1" s="511"/>
      <c r="IL1" s="511"/>
      <c r="IM1" s="511"/>
      <c r="IN1" s="511"/>
      <c r="IO1" s="511"/>
      <c r="IP1" s="511"/>
      <c r="IQ1" s="511"/>
      <c r="IR1" s="511"/>
    </row>
    <row r="2" spans="1:252" ht="26.25" x14ac:dyDescent="0.4">
      <c r="A2" s="425" t="s">
        <v>373</v>
      </c>
      <c r="B2" s="68"/>
      <c r="C2" s="68"/>
      <c r="D2" s="68"/>
      <c r="E2" s="68"/>
      <c r="F2" s="68"/>
      <c r="G2" s="68"/>
      <c r="H2" s="68"/>
      <c r="I2" s="68"/>
      <c r="J2" s="68"/>
      <c r="K2" s="68"/>
      <c r="L2" s="68"/>
      <c r="M2" s="426" t="s">
        <v>373</v>
      </c>
      <c r="N2" s="70"/>
      <c r="O2" s="70"/>
      <c r="P2" s="70"/>
      <c r="Q2" s="70"/>
      <c r="R2" s="70"/>
      <c r="S2" s="70"/>
      <c r="T2" s="70"/>
      <c r="U2" s="70"/>
      <c r="V2" s="70"/>
      <c r="W2" s="70"/>
      <c r="X2" s="70"/>
      <c r="Y2" s="427" t="s">
        <v>373</v>
      </c>
      <c r="Z2" s="72"/>
      <c r="AA2" s="72"/>
      <c r="AB2" s="72"/>
      <c r="AC2" s="72"/>
      <c r="AD2" s="72"/>
      <c r="AE2" s="72"/>
      <c r="AF2" s="72"/>
      <c r="AG2" s="72"/>
      <c r="AH2" s="72"/>
      <c r="AI2" s="72"/>
      <c r="AJ2" s="72"/>
      <c r="AK2" s="428" t="s">
        <v>373</v>
      </c>
      <c r="AL2" s="74"/>
      <c r="AM2" s="74"/>
      <c r="AN2" s="74"/>
      <c r="AO2" s="74"/>
      <c r="AP2" s="74"/>
      <c r="AQ2" s="74"/>
      <c r="AR2" s="74"/>
      <c r="AS2" s="74"/>
      <c r="AT2" s="74"/>
      <c r="AU2" s="74"/>
      <c r="AV2" s="74"/>
      <c r="AW2" s="429" t="s">
        <v>373</v>
      </c>
      <c r="AX2" s="76"/>
      <c r="AY2" s="76"/>
      <c r="AZ2" s="76"/>
      <c r="BA2" s="76"/>
      <c r="BB2" s="76"/>
      <c r="BC2" s="76"/>
      <c r="BD2" s="76"/>
      <c r="BE2" s="76"/>
      <c r="BF2" s="76"/>
      <c r="BG2" s="76"/>
      <c r="BH2" s="76"/>
      <c r="BI2" s="439" t="s">
        <v>373</v>
      </c>
      <c r="BJ2" s="78"/>
      <c r="BK2" s="78"/>
      <c r="BL2" s="78"/>
      <c r="BM2" s="78"/>
      <c r="BN2" s="78"/>
      <c r="BO2" s="78"/>
      <c r="BP2" s="78"/>
      <c r="BQ2" s="78"/>
      <c r="BR2" s="78"/>
      <c r="BS2" s="78"/>
      <c r="BT2" s="78"/>
      <c r="BU2" s="440" t="s">
        <v>373</v>
      </c>
      <c r="BV2" s="80"/>
      <c r="BW2" s="80"/>
      <c r="BX2" s="80"/>
      <c r="BY2" s="80"/>
      <c r="BZ2" s="80"/>
      <c r="CA2" s="80"/>
      <c r="CB2" s="80"/>
      <c r="CC2" s="80"/>
      <c r="CD2" s="80"/>
      <c r="CE2" s="80"/>
      <c r="CF2" s="80"/>
      <c r="CG2" s="441" t="s">
        <v>373</v>
      </c>
      <c r="CH2" s="82"/>
      <c r="CI2" s="82"/>
      <c r="CJ2" s="82"/>
      <c r="CK2" s="82"/>
      <c r="CL2" s="82"/>
      <c r="CM2" s="82"/>
      <c r="CN2" s="82"/>
      <c r="CO2" s="82"/>
      <c r="CP2" s="82"/>
      <c r="CQ2" s="82"/>
      <c r="CR2" s="82"/>
      <c r="CS2" s="442" t="s">
        <v>373</v>
      </c>
      <c r="CT2" s="84"/>
      <c r="CU2" s="84"/>
      <c r="CV2" s="84"/>
      <c r="CW2" s="84"/>
      <c r="CX2" s="84"/>
      <c r="CY2" s="84"/>
      <c r="CZ2" s="84"/>
      <c r="DA2" s="84"/>
      <c r="DB2" s="84"/>
      <c r="DC2" s="84"/>
      <c r="DD2" s="84"/>
      <c r="DE2" s="443" t="s">
        <v>373</v>
      </c>
      <c r="DF2" s="86"/>
      <c r="DG2" s="86"/>
      <c r="DH2" s="86"/>
      <c r="DI2" s="86"/>
      <c r="DJ2" s="86"/>
      <c r="DK2" s="86"/>
      <c r="DL2" s="86"/>
      <c r="DM2" s="86"/>
      <c r="DN2" s="86"/>
      <c r="DO2" s="86"/>
      <c r="DP2" s="86"/>
      <c r="DQ2" s="453" t="s">
        <v>373</v>
      </c>
      <c r="DR2" s="88"/>
      <c r="DS2" s="88"/>
      <c r="DT2" s="88"/>
      <c r="DU2" s="88"/>
      <c r="DV2" s="88"/>
      <c r="DW2" s="88"/>
      <c r="DX2" s="88"/>
      <c r="DY2" s="88"/>
      <c r="DZ2" s="88"/>
      <c r="EA2" s="88"/>
      <c r="EB2" s="88"/>
      <c r="EC2" s="454" t="s">
        <v>373</v>
      </c>
      <c r="ED2" s="90"/>
      <c r="EE2" s="90"/>
      <c r="EF2" s="90"/>
      <c r="EG2" s="90"/>
      <c r="EH2" s="90"/>
      <c r="EI2" s="90"/>
      <c r="EJ2" s="90"/>
      <c r="EK2" s="90"/>
      <c r="EL2" s="90"/>
      <c r="EM2" s="90"/>
      <c r="EN2" s="90"/>
      <c r="EO2" s="455" t="s">
        <v>373</v>
      </c>
      <c r="EP2" s="92"/>
      <c r="EQ2" s="92"/>
      <c r="ER2" s="92"/>
      <c r="ES2" s="92"/>
      <c r="ET2" s="92"/>
      <c r="EU2" s="92"/>
      <c r="EV2" s="92"/>
      <c r="EW2" s="92"/>
      <c r="EX2" s="92"/>
      <c r="EY2" s="92"/>
      <c r="EZ2" s="92"/>
      <c r="FA2" s="456" t="s">
        <v>373</v>
      </c>
      <c r="FB2" s="94"/>
      <c r="FC2" s="94"/>
      <c r="FD2" s="94"/>
      <c r="FE2" s="94"/>
      <c r="FF2" s="94"/>
      <c r="FG2" s="94"/>
      <c r="FH2" s="94"/>
      <c r="FI2" s="94"/>
      <c r="FJ2" s="94"/>
      <c r="FK2" s="94"/>
      <c r="FL2" s="94"/>
      <c r="FM2" s="457" t="s">
        <v>373</v>
      </c>
      <c r="FN2" s="96"/>
      <c r="FO2" s="96"/>
      <c r="FP2" s="96"/>
      <c r="FQ2" s="96"/>
      <c r="FR2" s="96"/>
      <c r="FS2" s="96"/>
      <c r="FT2" s="96"/>
      <c r="FU2" s="96"/>
      <c r="FV2" s="96"/>
      <c r="FW2" s="96"/>
      <c r="FX2" s="96"/>
      <c r="FY2" s="464" t="s">
        <v>373</v>
      </c>
      <c r="FZ2" s="97"/>
      <c r="GA2" s="97"/>
      <c r="GB2" s="97"/>
      <c r="GC2" s="97"/>
      <c r="GD2" s="97"/>
      <c r="GE2" s="97"/>
      <c r="GF2" s="97"/>
      <c r="GG2" s="97"/>
      <c r="GH2" s="97"/>
      <c r="GI2" s="97"/>
      <c r="GJ2" s="97"/>
      <c r="GK2" s="465" t="s">
        <v>373</v>
      </c>
      <c r="GL2" s="99"/>
      <c r="GM2" s="99"/>
      <c r="GN2" s="99"/>
      <c r="GO2" s="99"/>
      <c r="GP2" s="99"/>
      <c r="GQ2" s="99"/>
      <c r="GR2" s="99"/>
      <c r="GS2" s="99"/>
      <c r="GT2" s="99"/>
      <c r="GU2" s="99"/>
      <c r="GV2" s="99"/>
      <c r="GW2" s="466" t="s">
        <v>373</v>
      </c>
      <c r="GX2" s="101"/>
      <c r="GY2" s="101"/>
      <c r="GZ2" s="101"/>
      <c r="HA2" s="101"/>
      <c r="HB2" s="101"/>
      <c r="HC2" s="101"/>
      <c r="HD2" s="101"/>
      <c r="HE2" s="101"/>
      <c r="HF2" s="101"/>
      <c r="HG2" s="101"/>
      <c r="HH2" s="101"/>
      <c r="HI2" s="467" t="s">
        <v>373</v>
      </c>
      <c r="HJ2" s="103"/>
      <c r="HK2" s="103"/>
      <c r="HL2" s="103"/>
      <c r="HM2" s="103"/>
      <c r="HN2" s="103"/>
      <c r="HO2" s="103"/>
      <c r="HP2" s="103"/>
      <c r="HQ2" s="103"/>
      <c r="HR2" s="103"/>
      <c r="HS2" s="103"/>
      <c r="HT2" s="103"/>
      <c r="HU2" s="468" t="s">
        <v>373</v>
      </c>
      <c r="HV2" s="105"/>
      <c r="HW2" s="105"/>
      <c r="HX2" s="105"/>
      <c r="HY2" s="105"/>
      <c r="HZ2" s="105"/>
      <c r="IA2" s="105"/>
      <c r="IB2" s="105"/>
      <c r="IC2" s="105"/>
      <c r="ID2" s="105"/>
      <c r="IE2" s="105"/>
      <c r="IF2" s="105"/>
      <c r="IG2" s="512"/>
      <c r="IH2" s="511"/>
      <c r="II2" s="511"/>
      <c r="IJ2" s="511"/>
      <c r="IK2" s="511"/>
      <c r="IL2" s="511"/>
      <c r="IM2" s="511"/>
      <c r="IN2" s="511"/>
      <c r="IO2" s="511"/>
      <c r="IP2" s="511"/>
      <c r="IQ2" s="511"/>
      <c r="IR2" s="511"/>
    </row>
    <row r="3" spans="1:252" ht="26.25" x14ac:dyDescent="0.4">
      <c r="A3" s="68">
        <v>12</v>
      </c>
      <c r="B3" s="68" t="s">
        <v>1834</v>
      </c>
      <c r="C3" s="487">
        <v>0.66666666666666663</v>
      </c>
      <c r="D3" s="68"/>
      <c r="E3" s="68" t="s">
        <v>367</v>
      </c>
      <c r="F3" s="68" t="s">
        <v>1745</v>
      </c>
      <c r="G3" s="68">
        <v>0</v>
      </c>
      <c r="H3" s="68" t="s">
        <v>532</v>
      </c>
      <c r="I3" s="68">
        <v>2</v>
      </c>
      <c r="J3" s="68" t="s">
        <v>533</v>
      </c>
      <c r="K3" s="508">
        <v>1</v>
      </c>
      <c r="L3" s="508">
        <v>0</v>
      </c>
      <c r="M3" s="70">
        <v>11</v>
      </c>
      <c r="N3" s="70" t="s">
        <v>1833</v>
      </c>
      <c r="O3" s="473">
        <v>0.625</v>
      </c>
      <c r="P3" s="70"/>
      <c r="Q3" s="70" t="s">
        <v>11</v>
      </c>
      <c r="R3" s="70" t="s">
        <v>1745</v>
      </c>
      <c r="S3" s="70">
        <v>2</v>
      </c>
      <c r="T3" s="70" t="s">
        <v>532</v>
      </c>
      <c r="U3" s="70">
        <v>0</v>
      </c>
      <c r="V3" s="70" t="s">
        <v>534</v>
      </c>
      <c r="W3" s="494">
        <v>1</v>
      </c>
      <c r="X3" s="494">
        <v>3</v>
      </c>
      <c r="Y3" s="72">
        <v>11</v>
      </c>
      <c r="Z3" s="72" t="s">
        <v>1833</v>
      </c>
      <c r="AA3" s="480">
        <v>0.625</v>
      </c>
      <c r="AB3" s="72"/>
      <c r="AC3" s="72" t="s">
        <v>21</v>
      </c>
      <c r="AD3" s="72" t="s">
        <v>1744</v>
      </c>
      <c r="AE3" s="72">
        <v>0</v>
      </c>
      <c r="AF3" s="72" t="s">
        <v>532</v>
      </c>
      <c r="AG3" s="72">
        <v>2</v>
      </c>
      <c r="AH3" s="72" t="s">
        <v>533</v>
      </c>
      <c r="AI3" s="501">
        <v>1</v>
      </c>
      <c r="AJ3" s="501">
        <v>0</v>
      </c>
      <c r="AK3" s="74">
        <v>12</v>
      </c>
      <c r="AL3" s="74" t="s">
        <v>1834</v>
      </c>
      <c r="AM3" s="486">
        <v>0.5625</v>
      </c>
      <c r="AN3" s="74"/>
      <c r="AO3" s="74" t="s">
        <v>20</v>
      </c>
      <c r="AP3" s="74" t="s">
        <v>1744</v>
      </c>
      <c r="AQ3" s="74">
        <v>0</v>
      </c>
      <c r="AR3" s="74" t="s">
        <v>532</v>
      </c>
      <c r="AS3" s="74">
        <v>0</v>
      </c>
      <c r="AT3" s="74" t="s">
        <v>538</v>
      </c>
      <c r="AU3" s="507">
        <v>1</v>
      </c>
      <c r="AV3" s="507">
        <v>1</v>
      </c>
      <c r="AW3" s="76">
        <v>11</v>
      </c>
      <c r="AX3" s="76" t="s">
        <v>1833</v>
      </c>
      <c r="AY3" s="474">
        <v>0.625</v>
      </c>
      <c r="AZ3" s="76"/>
      <c r="BA3" s="76" t="s">
        <v>8</v>
      </c>
      <c r="BB3" s="76" t="s">
        <v>1744</v>
      </c>
      <c r="BC3" s="76">
        <v>0</v>
      </c>
      <c r="BD3" s="76" t="s">
        <v>532</v>
      </c>
      <c r="BE3" s="76">
        <v>2</v>
      </c>
      <c r="BF3" s="76" t="s">
        <v>533</v>
      </c>
      <c r="BG3" s="495">
        <v>1</v>
      </c>
      <c r="BH3" s="495">
        <v>0</v>
      </c>
      <c r="BI3" s="78">
        <v>11</v>
      </c>
      <c r="BJ3" s="78" t="s">
        <v>1833</v>
      </c>
      <c r="BK3" s="478">
        <v>0.625</v>
      </c>
      <c r="BL3" s="78"/>
      <c r="BM3" s="78" t="s">
        <v>17</v>
      </c>
      <c r="BN3" s="78" t="s">
        <v>1744</v>
      </c>
      <c r="BO3" s="78">
        <v>3</v>
      </c>
      <c r="BP3" s="78" t="s">
        <v>532</v>
      </c>
      <c r="BQ3" s="78">
        <v>0</v>
      </c>
      <c r="BR3" s="78" t="s">
        <v>534</v>
      </c>
      <c r="BS3" s="499">
        <v>1</v>
      </c>
      <c r="BT3" s="499">
        <v>3</v>
      </c>
      <c r="BU3" s="80">
        <v>11</v>
      </c>
      <c r="BV3" s="80" t="s">
        <v>1833</v>
      </c>
      <c r="BW3" s="476">
        <v>0.625</v>
      </c>
      <c r="BX3" s="80"/>
      <c r="BY3" s="80" t="s">
        <v>16</v>
      </c>
      <c r="BZ3" s="80" t="s">
        <v>1744</v>
      </c>
      <c r="CA3" s="80">
        <v>2</v>
      </c>
      <c r="CB3" s="80" t="s">
        <v>532</v>
      </c>
      <c r="CC3" s="80">
        <v>0</v>
      </c>
      <c r="CD3" s="80" t="s">
        <v>534</v>
      </c>
      <c r="CE3" s="497">
        <v>1</v>
      </c>
      <c r="CF3" s="497">
        <v>3</v>
      </c>
      <c r="CG3" s="82">
        <v>11</v>
      </c>
      <c r="CH3" s="82" t="s">
        <v>1833</v>
      </c>
      <c r="CI3" s="482">
        <v>0.72916666666666663</v>
      </c>
      <c r="CJ3" s="82"/>
      <c r="CK3" s="82" t="s">
        <v>365</v>
      </c>
      <c r="CL3" s="82" t="s">
        <v>1744</v>
      </c>
      <c r="CM3" s="82">
        <v>2</v>
      </c>
      <c r="CN3" s="82" t="s">
        <v>532</v>
      </c>
      <c r="CO3" s="82">
        <v>2</v>
      </c>
      <c r="CP3" s="82" t="s">
        <v>538</v>
      </c>
      <c r="CQ3" s="503">
        <v>1</v>
      </c>
      <c r="CR3" s="503">
        <v>1</v>
      </c>
      <c r="CS3" s="84">
        <v>11</v>
      </c>
      <c r="CT3" s="84" t="s">
        <v>1833</v>
      </c>
      <c r="CU3" s="475">
        <v>0.625</v>
      </c>
      <c r="CV3" s="84"/>
      <c r="CW3" s="84" t="s">
        <v>13</v>
      </c>
      <c r="CX3" s="84" t="s">
        <v>1745</v>
      </c>
      <c r="CY3" s="84">
        <v>0</v>
      </c>
      <c r="CZ3" s="84" t="s">
        <v>532</v>
      </c>
      <c r="DA3" s="84">
        <v>2</v>
      </c>
      <c r="DB3" s="84" t="s">
        <v>533</v>
      </c>
      <c r="DC3" s="496">
        <v>1</v>
      </c>
      <c r="DD3" s="496">
        <v>0</v>
      </c>
      <c r="DE3" s="86">
        <v>11</v>
      </c>
      <c r="DF3" s="86" t="s">
        <v>1833</v>
      </c>
      <c r="DG3" s="477">
        <v>0.625</v>
      </c>
      <c r="DH3" s="86"/>
      <c r="DI3" s="86" t="s">
        <v>12</v>
      </c>
      <c r="DJ3" s="86" t="s">
        <v>1745</v>
      </c>
      <c r="DK3" s="86">
        <v>0</v>
      </c>
      <c r="DL3" s="86" t="s">
        <v>532</v>
      </c>
      <c r="DM3" s="86">
        <v>3</v>
      </c>
      <c r="DN3" s="86" t="s">
        <v>533</v>
      </c>
      <c r="DO3" s="498">
        <v>1</v>
      </c>
      <c r="DP3" s="498">
        <v>0</v>
      </c>
      <c r="DQ3" s="88">
        <v>10</v>
      </c>
      <c r="DR3" s="88" t="s">
        <v>1832</v>
      </c>
      <c r="DS3" s="470">
        <v>0.83333333333333337</v>
      </c>
      <c r="DT3" s="88"/>
      <c r="DU3" s="88" t="s">
        <v>363</v>
      </c>
      <c r="DV3" s="88" t="s">
        <v>1744</v>
      </c>
      <c r="DW3" s="88">
        <v>1</v>
      </c>
      <c r="DX3" s="88" t="s">
        <v>532</v>
      </c>
      <c r="DY3" s="88">
        <v>2</v>
      </c>
      <c r="DZ3" s="88" t="s">
        <v>533</v>
      </c>
      <c r="EA3" s="491">
        <v>1</v>
      </c>
      <c r="EB3" s="491">
        <v>0</v>
      </c>
      <c r="EC3" s="90">
        <v>12</v>
      </c>
      <c r="ED3" s="90" t="s">
        <v>1834</v>
      </c>
      <c r="EE3" s="483">
        <v>0.5625</v>
      </c>
      <c r="EF3" s="90"/>
      <c r="EG3" s="90" t="s">
        <v>366</v>
      </c>
      <c r="EH3" s="90" t="s">
        <v>1745</v>
      </c>
      <c r="EI3" s="90">
        <v>4</v>
      </c>
      <c r="EJ3" s="90" t="s">
        <v>532</v>
      </c>
      <c r="EK3" s="90">
        <v>0</v>
      </c>
      <c r="EL3" s="90" t="s">
        <v>534</v>
      </c>
      <c r="EM3" s="504">
        <v>1</v>
      </c>
      <c r="EN3" s="504">
        <v>3</v>
      </c>
      <c r="EO3" s="92">
        <v>12</v>
      </c>
      <c r="EP3" s="92" t="s">
        <v>1834</v>
      </c>
      <c r="EQ3" s="488">
        <v>0.66666666666666663</v>
      </c>
      <c r="ER3" s="92"/>
      <c r="ES3" s="92" t="s">
        <v>7</v>
      </c>
      <c r="ET3" s="92" t="s">
        <v>1744</v>
      </c>
      <c r="EU3" s="92">
        <v>2</v>
      </c>
      <c r="EV3" s="92" t="s">
        <v>532</v>
      </c>
      <c r="EW3" s="92">
        <v>0</v>
      </c>
      <c r="EX3" s="92" t="s">
        <v>534</v>
      </c>
      <c r="EY3" s="509">
        <v>1</v>
      </c>
      <c r="EZ3" s="509">
        <v>3</v>
      </c>
      <c r="FA3" s="94">
        <v>10</v>
      </c>
      <c r="FB3" s="94" t="s">
        <v>1832</v>
      </c>
      <c r="FC3" s="469">
        <v>0.83333333333333337</v>
      </c>
      <c r="FD3" s="94"/>
      <c r="FE3" s="94" t="s">
        <v>18</v>
      </c>
      <c r="FF3" s="94" t="s">
        <v>1745</v>
      </c>
      <c r="FG3" s="94">
        <v>2</v>
      </c>
      <c r="FH3" s="94" t="s">
        <v>532</v>
      </c>
      <c r="FI3" s="94">
        <v>1</v>
      </c>
      <c r="FJ3" s="94" t="s">
        <v>534</v>
      </c>
      <c r="FK3" s="490">
        <v>1</v>
      </c>
      <c r="FL3" s="490">
        <v>3</v>
      </c>
      <c r="FM3" s="96">
        <v>11</v>
      </c>
      <c r="FN3" s="96" t="s">
        <v>1833</v>
      </c>
      <c r="FO3" s="471">
        <v>0.52083333333333337</v>
      </c>
      <c r="FP3" s="96"/>
      <c r="FQ3" s="96" t="s">
        <v>364</v>
      </c>
      <c r="FR3" s="96" t="s">
        <v>1745</v>
      </c>
      <c r="FS3" s="96">
        <v>1</v>
      </c>
      <c r="FT3" s="96" t="s">
        <v>532</v>
      </c>
      <c r="FU3" s="96">
        <v>2</v>
      </c>
      <c r="FV3" s="96" t="s">
        <v>533</v>
      </c>
      <c r="FW3" s="492">
        <v>1</v>
      </c>
      <c r="FX3" s="492">
        <v>0</v>
      </c>
      <c r="FY3" s="97">
        <v>12</v>
      </c>
      <c r="FZ3" s="97" t="s">
        <v>1834</v>
      </c>
      <c r="GA3" s="485">
        <v>0.5625</v>
      </c>
      <c r="GB3" s="97"/>
      <c r="GC3" s="97" t="s">
        <v>10</v>
      </c>
      <c r="GD3" s="97" t="s">
        <v>1745</v>
      </c>
      <c r="GE3" s="97">
        <v>0</v>
      </c>
      <c r="GF3" s="97" t="s">
        <v>532</v>
      </c>
      <c r="GG3" s="97">
        <v>0</v>
      </c>
      <c r="GH3" s="97" t="s">
        <v>538</v>
      </c>
      <c r="GI3" s="506">
        <v>1</v>
      </c>
      <c r="GJ3" s="506">
        <v>1</v>
      </c>
      <c r="GK3" s="99">
        <v>11</v>
      </c>
      <c r="GL3" s="99" t="s">
        <v>1833</v>
      </c>
      <c r="GM3" s="472">
        <v>0.52083333333333337</v>
      </c>
      <c r="GN3" s="99"/>
      <c r="GO3" s="99" t="s">
        <v>19</v>
      </c>
      <c r="GP3" s="99" t="s">
        <v>1744</v>
      </c>
      <c r="GQ3" s="99">
        <v>2</v>
      </c>
      <c r="GR3" s="99" t="s">
        <v>532</v>
      </c>
      <c r="GS3" s="99">
        <v>1</v>
      </c>
      <c r="GT3" s="99" t="s">
        <v>534</v>
      </c>
      <c r="GU3" s="493">
        <v>1</v>
      </c>
      <c r="GV3" s="493">
        <v>3</v>
      </c>
      <c r="GW3" s="101">
        <v>11</v>
      </c>
      <c r="GX3" s="101" t="s">
        <v>1833</v>
      </c>
      <c r="GY3" s="479">
        <v>0.625</v>
      </c>
      <c r="GZ3" s="101"/>
      <c r="HA3" s="101" t="s">
        <v>9</v>
      </c>
      <c r="HB3" s="101" t="s">
        <v>1745</v>
      </c>
      <c r="HC3" s="101">
        <v>2</v>
      </c>
      <c r="HD3" s="101" t="s">
        <v>532</v>
      </c>
      <c r="HE3" s="101">
        <v>0</v>
      </c>
      <c r="HF3" s="101" t="s">
        <v>534</v>
      </c>
      <c r="HG3" s="500">
        <v>1</v>
      </c>
      <c r="HH3" s="500">
        <v>3</v>
      </c>
      <c r="HI3" s="103">
        <v>12</v>
      </c>
      <c r="HJ3" s="103" t="s">
        <v>1834</v>
      </c>
      <c r="HK3" s="484">
        <v>0.5625</v>
      </c>
      <c r="HL3" s="103"/>
      <c r="HM3" s="103" t="s">
        <v>15</v>
      </c>
      <c r="HN3" s="103" t="s">
        <v>1744</v>
      </c>
      <c r="HO3" s="103">
        <v>0</v>
      </c>
      <c r="HP3" s="103" t="s">
        <v>532</v>
      </c>
      <c r="HQ3" s="103">
        <v>4</v>
      </c>
      <c r="HR3" s="103" t="s">
        <v>533</v>
      </c>
      <c r="HS3" s="505">
        <v>1</v>
      </c>
      <c r="HT3" s="505">
        <v>0</v>
      </c>
      <c r="HU3" s="105">
        <v>11</v>
      </c>
      <c r="HV3" s="105" t="s">
        <v>1833</v>
      </c>
      <c r="HW3" s="481">
        <v>0.72916666666666663</v>
      </c>
      <c r="HX3" s="105"/>
      <c r="HY3" s="105" t="s">
        <v>14</v>
      </c>
      <c r="HZ3" s="105" t="s">
        <v>1745</v>
      </c>
      <c r="IA3" s="105">
        <v>2</v>
      </c>
      <c r="IB3" s="105" t="s">
        <v>532</v>
      </c>
      <c r="IC3" s="105">
        <v>2</v>
      </c>
      <c r="ID3" s="105" t="s">
        <v>538</v>
      </c>
      <c r="IE3" s="502">
        <v>1</v>
      </c>
      <c r="IF3" s="502">
        <v>1</v>
      </c>
      <c r="IG3" s="512"/>
      <c r="IH3" s="511"/>
      <c r="II3" s="511"/>
      <c r="IJ3" s="511"/>
      <c r="IK3" s="511"/>
      <c r="IL3" s="511"/>
      <c r="IM3" s="511"/>
      <c r="IN3" s="511"/>
      <c r="IO3" s="511"/>
      <c r="IP3" s="511"/>
      <c r="IQ3" s="511"/>
      <c r="IR3" s="511"/>
    </row>
    <row r="4" spans="1:252" ht="26.25" x14ac:dyDescent="0.4">
      <c r="A4" s="68">
        <v>18</v>
      </c>
      <c r="B4" s="68" t="s">
        <v>1833</v>
      </c>
      <c r="C4" s="487">
        <v>0.72916666666666663</v>
      </c>
      <c r="D4" s="68"/>
      <c r="E4" s="68" t="s">
        <v>12</v>
      </c>
      <c r="F4" s="68" t="s">
        <v>1744</v>
      </c>
      <c r="G4" s="68">
        <v>2</v>
      </c>
      <c r="H4" s="68" t="s">
        <v>532</v>
      </c>
      <c r="I4" s="68">
        <v>3</v>
      </c>
      <c r="J4" s="68" t="s">
        <v>533</v>
      </c>
      <c r="K4" s="508">
        <v>2</v>
      </c>
      <c r="L4" s="508">
        <v>0</v>
      </c>
      <c r="M4" s="70">
        <v>18</v>
      </c>
      <c r="N4" s="70" t="s">
        <v>1833</v>
      </c>
      <c r="O4" s="473">
        <v>0.625</v>
      </c>
      <c r="P4" s="70"/>
      <c r="Q4" s="70" t="s">
        <v>366</v>
      </c>
      <c r="R4" s="70" t="s">
        <v>1744</v>
      </c>
      <c r="S4" s="70">
        <v>2</v>
      </c>
      <c r="T4" s="70" t="s">
        <v>532</v>
      </c>
      <c r="U4" s="70">
        <v>1</v>
      </c>
      <c r="V4" s="70" t="s">
        <v>534</v>
      </c>
      <c r="W4" s="494">
        <v>2</v>
      </c>
      <c r="X4" s="494">
        <v>6</v>
      </c>
      <c r="Y4" s="72">
        <v>19</v>
      </c>
      <c r="Z4" s="72" t="s">
        <v>1834</v>
      </c>
      <c r="AA4" s="480">
        <v>0.66666666666666663</v>
      </c>
      <c r="AB4" s="72"/>
      <c r="AC4" s="72" t="s">
        <v>363</v>
      </c>
      <c r="AD4" s="72" t="s">
        <v>1745</v>
      </c>
      <c r="AE4" s="72">
        <v>3</v>
      </c>
      <c r="AF4" s="72" t="s">
        <v>532</v>
      </c>
      <c r="AG4" s="72">
        <v>2</v>
      </c>
      <c r="AH4" s="72" t="s">
        <v>534</v>
      </c>
      <c r="AI4" s="501">
        <v>2</v>
      </c>
      <c r="AJ4" s="501">
        <v>3</v>
      </c>
      <c r="AK4" s="74">
        <v>19</v>
      </c>
      <c r="AL4" s="74" t="s">
        <v>1834</v>
      </c>
      <c r="AM4" s="486">
        <v>0.5625</v>
      </c>
      <c r="AN4" s="74"/>
      <c r="AO4" s="74" t="s">
        <v>21</v>
      </c>
      <c r="AP4" s="74" t="s">
        <v>1745</v>
      </c>
      <c r="AQ4" s="74">
        <v>1</v>
      </c>
      <c r="AR4" s="74" t="s">
        <v>532</v>
      </c>
      <c r="AS4" s="74">
        <v>3</v>
      </c>
      <c r="AT4" s="74" t="s">
        <v>533</v>
      </c>
      <c r="AU4" s="507">
        <v>2</v>
      </c>
      <c r="AV4" s="507">
        <v>1</v>
      </c>
      <c r="AW4" s="76">
        <v>18</v>
      </c>
      <c r="AX4" s="76" t="s">
        <v>1833</v>
      </c>
      <c r="AY4" s="474">
        <v>0.52083333333333337</v>
      </c>
      <c r="AZ4" s="76"/>
      <c r="BA4" s="76" t="s">
        <v>19</v>
      </c>
      <c r="BB4" s="76" t="s">
        <v>1745</v>
      </c>
      <c r="BC4" s="76">
        <v>0</v>
      </c>
      <c r="BD4" s="76" t="s">
        <v>532</v>
      </c>
      <c r="BE4" s="76">
        <v>0</v>
      </c>
      <c r="BF4" s="76" t="s">
        <v>538</v>
      </c>
      <c r="BG4" s="495">
        <v>2</v>
      </c>
      <c r="BH4" s="495">
        <v>1</v>
      </c>
      <c r="BI4" s="78">
        <v>18</v>
      </c>
      <c r="BJ4" s="78" t="s">
        <v>1833</v>
      </c>
      <c r="BK4" s="478">
        <v>0.72916666666666663</v>
      </c>
      <c r="BL4" s="78"/>
      <c r="BM4" s="78" t="s">
        <v>7</v>
      </c>
      <c r="BN4" s="78" t="s">
        <v>1745</v>
      </c>
      <c r="BO4" s="78">
        <v>3</v>
      </c>
      <c r="BP4" s="78" t="s">
        <v>532</v>
      </c>
      <c r="BQ4" s="78">
        <v>2</v>
      </c>
      <c r="BR4" s="78" t="s">
        <v>534</v>
      </c>
      <c r="BS4" s="499">
        <v>2</v>
      </c>
      <c r="BT4" s="499">
        <v>6</v>
      </c>
      <c r="BU4" s="80">
        <v>20</v>
      </c>
      <c r="BV4" s="80" t="s">
        <v>1835</v>
      </c>
      <c r="BW4" s="476">
        <v>0.83333333333333337</v>
      </c>
      <c r="BX4" s="80"/>
      <c r="BY4" s="80" t="s">
        <v>15</v>
      </c>
      <c r="BZ4" s="80" t="s">
        <v>1745</v>
      </c>
      <c r="CA4" s="80">
        <v>0</v>
      </c>
      <c r="CB4" s="80" t="s">
        <v>532</v>
      </c>
      <c r="CC4" s="80">
        <v>2</v>
      </c>
      <c r="CD4" s="80" t="s">
        <v>533</v>
      </c>
      <c r="CE4" s="497">
        <v>2</v>
      </c>
      <c r="CF4" s="497">
        <v>3</v>
      </c>
      <c r="CG4" s="82">
        <v>18</v>
      </c>
      <c r="CH4" s="82" t="s">
        <v>1833</v>
      </c>
      <c r="CI4" s="482">
        <v>0.625</v>
      </c>
      <c r="CJ4" s="82"/>
      <c r="CK4" s="82" t="s">
        <v>20</v>
      </c>
      <c r="CL4" s="82" t="s">
        <v>1745</v>
      </c>
      <c r="CM4" s="82">
        <v>2</v>
      </c>
      <c r="CN4" s="82" t="s">
        <v>532</v>
      </c>
      <c r="CO4" s="82">
        <v>1</v>
      </c>
      <c r="CP4" s="82" t="s">
        <v>534</v>
      </c>
      <c r="CQ4" s="503">
        <v>2</v>
      </c>
      <c r="CR4" s="503">
        <v>4</v>
      </c>
      <c r="CS4" s="84">
        <v>18</v>
      </c>
      <c r="CT4" s="84" t="s">
        <v>1833</v>
      </c>
      <c r="CU4" s="475">
        <v>0.625</v>
      </c>
      <c r="CV4" s="84"/>
      <c r="CW4" s="84" t="s">
        <v>364</v>
      </c>
      <c r="CX4" s="84" t="s">
        <v>1744</v>
      </c>
      <c r="CY4" s="84">
        <v>1</v>
      </c>
      <c r="CZ4" s="84" t="s">
        <v>532</v>
      </c>
      <c r="DA4" s="84">
        <v>3</v>
      </c>
      <c r="DB4" s="84" t="s">
        <v>533</v>
      </c>
      <c r="DC4" s="496">
        <v>2</v>
      </c>
      <c r="DD4" s="496">
        <v>0</v>
      </c>
      <c r="DE4" s="86">
        <v>19</v>
      </c>
      <c r="DF4" s="86" t="s">
        <v>1834</v>
      </c>
      <c r="DG4" s="477">
        <v>0.5625</v>
      </c>
      <c r="DH4" s="86"/>
      <c r="DI4" s="86" t="s">
        <v>367</v>
      </c>
      <c r="DJ4" s="86" t="s">
        <v>1744</v>
      </c>
      <c r="DK4" s="86">
        <v>1</v>
      </c>
      <c r="DL4" s="86" t="s">
        <v>532</v>
      </c>
      <c r="DM4" s="86">
        <v>6</v>
      </c>
      <c r="DN4" s="86" t="s">
        <v>533</v>
      </c>
      <c r="DO4" s="498">
        <v>2</v>
      </c>
      <c r="DP4" s="498">
        <v>0</v>
      </c>
      <c r="DQ4" s="88">
        <v>18</v>
      </c>
      <c r="DR4" s="88" t="s">
        <v>1833</v>
      </c>
      <c r="DS4" s="470">
        <v>0.625</v>
      </c>
      <c r="DT4" s="88"/>
      <c r="DU4" s="88" t="s">
        <v>365</v>
      </c>
      <c r="DV4" s="88" t="s">
        <v>1745</v>
      </c>
      <c r="DW4" s="88">
        <v>2</v>
      </c>
      <c r="DX4" s="88" t="s">
        <v>532</v>
      </c>
      <c r="DY4" s="88">
        <v>0</v>
      </c>
      <c r="DZ4" s="88" t="s">
        <v>534</v>
      </c>
      <c r="EA4" s="491">
        <v>2</v>
      </c>
      <c r="EB4" s="491">
        <v>3</v>
      </c>
      <c r="EC4" s="90">
        <v>20</v>
      </c>
      <c r="ED4" s="90" t="s">
        <v>1835</v>
      </c>
      <c r="EE4" s="483">
        <v>0.83333333333333337</v>
      </c>
      <c r="EF4" s="90"/>
      <c r="EG4" s="90" t="s">
        <v>13</v>
      </c>
      <c r="EH4" s="90" t="s">
        <v>1744</v>
      </c>
      <c r="EI4" s="90">
        <v>2</v>
      </c>
      <c r="EJ4" s="90" t="s">
        <v>532</v>
      </c>
      <c r="EK4" s="90">
        <v>0</v>
      </c>
      <c r="EL4" s="90" t="s">
        <v>534</v>
      </c>
      <c r="EM4" s="504">
        <v>2</v>
      </c>
      <c r="EN4" s="504">
        <v>6</v>
      </c>
      <c r="EO4" s="92">
        <v>19</v>
      </c>
      <c r="EP4" s="92" t="s">
        <v>1834</v>
      </c>
      <c r="EQ4" s="488">
        <v>0.5625</v>
      </c>
      <c r="ER4" s="92"/>
      <c r="ES4" s="92" t="s">
        <v>17</v>
      </c>
      <c r="ET4" s="92" t="s">
        <v>1745</v>
      </c>
      <c r="EU4" s="92">
        <v>6</v>
      </c>
      <c r="EV4" s="92" t="s">
        <v>532</v>
      </c>
      <c r="EW4" s="92">
        <v>1</v>
      </c>
      <c r="EX4" s="92" t="s">
        <v>534</v>
      </c>
      <c r="EY4" s="509">
        <v>2</v>
      </c>
      <c r="EZ4" s="509">
        <v>6</v>
      </c>
      <c r="FA4" s="94">
        <v>19</v>
      </c>
      <c r="FB4" s="94" t="s">
        <v>1834</v>
      </c>
      <c r="FC4" s="469">
        <v>0.66666666666666663</v>
      </c>
      <c r="FD4" s="94"/>
      <c r="FE4" s="94" t="s">
        <v>9</v>
      </c>
      <c r="FF4" s="94" t="s">
        <v>1744</v>
      </c>
      <c r="FG4" s="94">
        <v>2</v>
      </c>
      <c r="FH4" s="94" t="s">
        <v>532</v>
      </c>
      <c r="FI4" s="94">
        <v>3</v>
      </c>
      <c r="FJ4" s="94" t="s">
        <v>533</v>
      </c>
      <c r="FK4" s="490">
        <v>2</v>
      </c>
      <c r="FL4" s="490">
        <v>3</v>
      </c>
      <c r="FM4" s="96">
        <v>18</v>
      </c>
      <c r="FN4" s="96" t="s">
        <v>1833</v>
      </c>
      <c r="FO4" s="471">
        <v>0.52083333333333337</v>
      </c>
      <c r="FP4" s="96"/>
      <c r="FQ4" s="96" t="s">
        <v>11</v>
      </c>
      <c r="FR4" s="96" t="s">
        <v>1744</v>
      </c>
      <c r="FS4" s="96">
        <v>0</v>
      </c>
      <c r="FT4" s="96" t="s">
        <v>532</v>
      </c>
      <c r="FU4" s="96">
        <v>0</v>
      </c>
      <c r="FV4" s="96" t="s">
        <v>538</v>
      </c>
      <c r="FW4" s="492">
        <v>2</v>
      </c>
      <c r="FX4" s="492">
        <v>1</v>
      </c>
      <c r="FY4" s="97">
        <v>18</v>
      </c>
      <c r="FZ4" s="97" t="s">
        <v>1833</v>
      </c>
      <c r="GA4" s="485">
        <v>0.625</v>
      </c>
      <c r="GB4" s="97"/>
      <c r="GC4" s="97" t="s">
        <v>14</v>
      </c>
      <c r="GD4" s="97" t="s">
        <v>1744</v>
      </c>
      <c r="GE4" s="97">
        <v>1</v>
      </c>
      <c r="GF4" s="97" t="s">
        <v>532</v>
      </c>
      <c r="GG4" s="97">
        <v>2</v>
      </c>
      <c r="GH4" s="97" t="s">
        <v>533</v>
      </c>
      <c r="GI4" s="506">
        <v>2</v>
      </c>
      <c r="GJ4" s="506">
        <v>1</v>
      </c>
      <c r="GK4" s="99">
        <v>18</v>
      </c>
      <c r="GL4" s="99" t="s">
        <v>1833</v>
      </c>
      <c r="GM4" s="472">
        <v>0.625</v>
      </c>
      <c r="GN4" s="99"/>
      <c r="GO4" s="99" t="s">
        <v>16</v>
      </c>
      <c r="GP4" s="99" t="s">
        <v>1745</v>
      </c>
      <c r="GQ4" s="99">
        <v>3</v>
      </c>
      <c r="GR4" s="99" t="s">
        <v>532</v>
      </c>
      <c r="GS4" s="99">
        <v>1</v>
      </c>
      <c r="GT4" s="99" t="s">
        <v>534</v>
      </c>
      <c r="GU4" s="493">
        <v>2</v>
      </c>
      <c r="GV4" s="493">
        <v>6</v>
      </c>
      <c r="GW4" s="101">
        <v>19</v>
      </c>
      <c r="GX4" s="101" t="s">
        <v>1834</v>
      </c>
      <c r="GY4" s="479">
        <v>0.5625</v>
      </c>
      <c r="GZ4" s="101"/>
      <c r="HA4" s="101" t="s">
        <v>10</v>
      </c>
      <c r="HB4" s="101" t="s">
        <v>1744</v>
      </c>
      <c r="HC4" s="101">
        <v>3</v>
      </c>
      <c r="HD4" s="101" t="s">
        <v>532</v>
      </c>
      <c r="HE4" s="101">
        <v>1</v>
      </c>
      <c r="HF4" s="101" t="s">
        <v>534</v>
      </c>
      <c r="HG4" s="500">
        <v>2</v>
      </c>
      <c r="HH4" s="500">
        <v>6</v>
      </c>
      <c r="HI4" s="103">
        <v>18</v>
      </c>
      <c r="HJ4" s="103" t="s">
        <v>1833</v>
      </c>
      <c r="HK4" s="484">
        <v>0.625</v>
      </c>
      <c r="HL4" s="103"/>
      <c r="HM4" s="103" t="s">
        <v>8</v>
      </c>
      <c r="HN4" s="103" t="s">
        <v>1745</v>
      </c>
      <c r="HO4" s="103">
        <v>1</v>
      </c>
      <c r="HP4" s="103" t="s">
        <v>532</v>
      </c>
      <c r="HQ4" s="103">
        <v>2</v>
      </c>
      <c r="HR4" s="103" t="s">
        <v>533</v>
      </c>
      <c r="HS4" s="505">
        <v>2</v>
      </c>
      <c r="HT4" s="505">
        <v>0</v>
      </c>
      <c r="HU4" s="105">
        <v>18</v>
      </c>
      <c r="HV4" s="105" t="s">
        <v>1833</v>
      </c>
      <c r="HW4" s="481">
        <v>0.625</v>
      </c>
      <c r="HX4" s="105"/>
      <c r="HY4" s="105" t="s">
        <v>18</v>
      </c>
      <c r="HZ4" s="105" t="s">
        <v>1744</v>
      </c>
      <c r="IA4" s="105">
        <v>0</v>
      </c>
      <c r="IB4" s="105" t="s">
        <v>532</v>
      </c>
      <c r="IC4" s="105">
        <v>2</v>
      </c>
      <c r="ID4" s="105" t="s">
        <v>533</v>
      </c>
      <c r="IE4" s="502">
        <v>2</v>
      </c>
      <c r="IF4" s="502">
        <v>1</v>
      </c>
      <c r="IG4" s="512"/>
      <c r="IH4" s="511"/>
      <c r="II4" s="511"/>
      <c r="IJ4" s="511"/>
      <c r="IK4" s="511"/>
      <c r="IL4" s="511"/>
      <c r="IM4" s="511"/>
      <c r="IN4" s="511"/>
      <c r="IO4" s="511"/>
      <c r="IP4" s="511"/>
      <c r="IQ4" s="511"/>
      <c r="IR4" s="511"/>
    </row>
    <row r="5" spans="1:252" ht="26.25" x14ac:dyDescent="0.4">
      <c r="A5" s="68">
        <v>25</v>
      </c>
      <c r="B5" s="68" t="s">
        <v>1833</v>
      </c>
      <c r="C5" s="487">
        <v>0.625</v>
      </c>
      <c r="D5" s="68"/>
      <c r="E5" s="68" t="s">
        <v>366</v>
      </c>
      <c r="F5" s="68" t="s">
        <v>1745</v>
      </c>
      <c r="G5" s="68">
        <v>3</v>
      </c>
      <c r="H5" s="68" t="s">
        <v>532</v>
      </c>
      <c r="I5" s="68">
        <v>1</v>
      </c>
      <c r="J5" s="68" t="s">
        <v>534</v>
      </c>
      <c r="K5" s="508">
        <v>3</v>
      </c>
      <c r="L5" s="508">
        <v>3</v>
      </c>
      <c r="M5" s="70">
        <v>25</v>
      </c>
      <c r="N5" s="70" t="s">
        <v>1833</v>
      </c>
      <c r="O5" s="473">
        <v>0.625</v>
      </c>
      <c r="P5" s="70"/>
      <c r="Q5" s="70" t="s">
        <v>14</v>
      </c>
      <c r="R5" s="70" t="s">
        <v>1745</v>
      </c>
      <c r="S5" s="70">
        <v>2</v>
      </c>
      <c r="T5" s="70" t="s">
        <v>532</v>
      </c>
      <c r="U5" s="70">
        <v>2</v>
      </c>
      <c r="V5" s="70" t="s">
        <v>538</v>
      </c>
      <c r="W5" s="494">
        <v>3</v>
      </c>
      <c r="X5" s="494">
        <v>7</v>
      </c>
      <c r="Y5" s="72">
        <v>25</v>
      </c>
      <c r="Z5" s="72" t="s">
        <v>1833</v>
      </c>
      <c r="AA5" s="480">
        <v>0.72916666666666663</v>
      </c>
      <c r="AB5" s="72"/>
      <c r="AC5" s="72" t="s">
        <v>15</v>
      </c>
      <c r="AD5" s="72" t="s">
        <v>1744</v>
      </c>
      <c r="AE5" s="72">
        <v>0</v>
      </c>
      <c r="AF5" s="72" t="s">
        <v>532</v>
      </c>
      <c r="AG5" s="72">
        <v>1</v>
      </c>
      <c r="AH5" s="72" t="s">
        <v>533</v>
      </c>
      <c r="AI5" s="501">
        <v>3</v>
      </c>
      <c r="AJ5" s="501">
        <v>3</v>
      </c>
      <c r="AK5" s="74">
        <v>26</v>
      </c>
      <c r="AL5" s="74" t="s">
        <v>1834</v>
      </c>
      <c r="AM5" s="486">
        <v>0.66666666666666663</v>
      </c>
      <c r="AN5" s="74"/>
      <c r="AO5" s="74" t="s">
        <v>16</v>
      </c>
      <c r="AP5" s="74" t="s">
        <v>1744</v>
      </c>
      <c r="AQ5" s="74">
        <v>2</v>
      </c>
      <c r="AR5" s="74" t="s">
        <v>532</v>
      </c>
      <c r="AS5" s="74">
        <v>4</v>
      </c>
      <c r="AT5" s="74" t="s">
        <v>533</v>
      </c>
      <c r="AU5" s="507">
        <v>3</v>
      </c>
      <c r="AV5" s="507">
        <v>1</v>
      </c>
      <c r="AW5" s="76">
        <v>25</v>
      </c>
      <c r="AX5" s="76" t="s">
        <v>1833</v>
      </c>
      <c r="AY5" s="474">
        <v>0.625</v>
      </c>
      <c r="AZ5" s="76"/>
      <c r="BA5" s="76" t="s">
        <v>17</v>
      </c>
      <c r="BB5" s="76" t="s">
        <v>1744</v>
      </c>
      <c r="BC5" s="76">
        <v>0</v>
      </c>
      <c r="BD5" s="76" t="s">
        <v>532</v>
      </c>
      <c r="BE5" s="76">
        <v>0</v>
      </c>
      <c r="BF5" s="76" t="s">
        <v>538</v>
      </c>
      <c r="BG5" s="495">
        <v>3</v>
      </c>
      <c r="BH5" s="495">
        <v>2</v>
      </c>
      <c r="BI5" s="78">
        <v>26</v>
      </c>
      <c r="BJ5" s="78" t="s">
        <v>1834</v>
      </c>
      <c r="BK5" s="478">
        <v>0.66666666666666663</v>
      </c>
      <c r="BL5" s="78"/>
      <c r="BM5" s="78" t="s">
        <v>19</v>
      </c>
      <c r="BN5" s="78" t="s">
        <v>1744</v>
      </c>
      <c r="BO5" s="78">
        <v>2</v>
      </c>
      <c r="BP5" s="78" t="s">
        <v>532</v>
      </c>
      <c r="BQ5" s="78">
        <v>1</v>
      </c>
      <c r="BR5" s="78" t="s">
        <v>534</v>
      </c>
      <c r="BS5" s="499">
        <v>3</v>
      </c>
      <c r="BT5" s="499">
        <v>9</v>
      </c>
      <c r="BU5" s="80">
        <v>26</v>
      </c>
      <c r="BV5" s="80" t="s">
        <v>1834</v>
      </c>
      <c r="BW5" s="476">
        <v>0.5625</v>
      </c>
      <c r="BX5" s="80"/>
      <c r="BY5" s="80" t="s">
        <v>21</v>
      </c>
      <c r="BZ5" s="80" t="s">
        <v>1744</v>
      </c>
      <c r="CA5" s="80">
        <v>1</v>
      </c>
      <c r="CB5" s="80" t="s">
        <v>532</v>
      </c>
      <c r="CC5" s="80">
        <v>2</v>
      </c>
      <c r="CD5" s="80" t="s">
        <v>533</v>
      </c>
      <c r="CE5" s="497">
        <v>3</v>
      </c>
      <c r="CF5" s="497">
        <v>3</v>
      </c>
      <c r="CG5" s="82">
        <v>25</v>
      </c>
      <c r="CH5" s="82" t="s">
        <v>1833</v>
      </c>
      <c r="CI5" s="482">
        <v>0.625</v>
      </c>
      <c r="CJ5" s="82"/>
      <c r="CK5" s="82" t="s">
        <v>8</v>
      </c>
      <c r="CL5" s="82" t="s">
        <v>1744</v>
      </c>
      <c r="CM5" s="82">
        <v>2</v>
      </c>
      <c r="CN5" s="82" t="s">
        <v>532</v>
      </c>
      <c r="CO5" s="82">
        <v>2</v>
      </c>
      <c r="CP5" s="82" t="s">
        <v>538</v>
      </c>
      <c r="CQ5" s="503">
        <v>3</v>
      </c>
      <c r="CR5" s="503">
        <v>5</v>
      </c>
      <c r="CS5" s="84">
        <v>26</v>
      </c>
      <c r="CT5" s="84" t="s">
        <v>1834</v>
      </c>
      <c r="CU5" s="475">
        <v>0.66666666666666663</v>
      </c>
      <c r="CV5" s="84"/>
      <c r="CW5" s="84" t="s">
        <v>10</v>
      </c>
      <c r="CX5" s="84" t="s">
        <v>1745</v>
      </c>
      <c r="CY5" s="84">
        <v>4</v>
      </c>
      <c r="CZ5" s="84" t="s">
        <v>532</v>
      </c>
      <c r="DA5" s="84">
        <v>2</v>
      </c>
      <c r="DB5" s="84" t="s">
        <v>534</v>
      </c>
      <c r="DC5" s="496">
        <v>3</v>
      </c>
      <c r="DD5" s="496">
        <v>3</v>
      </c>
      <c r="DE5" s="86">
        <v>25</v>
      </c>
      <c r="DF5" s="86" t="s">
        <v>1833</v>
      </c>
      <c r="DG5" s="477">
        <v>0.625</v>
      </c>
      <c r="DH5" s="86"/>
      <c r="DI5" s="86" t="s">
        <v>11</v>
      </c>
      <c r="DJ5" s="86" t="s">
        <v>1745</v>
      </c>
      <c r="DK5" s="86">
        <v>0</v>
      </c>
      <c r="DL5" s="86" t="s">
        <v>532</v>
      </c>
      <c r="DM5" s="86">
        <v>0</v>
      </c>
      <c r="DN5" s="86" t="s">
        <v>538</v>
      </c>
      <c r="DO5" s="498">
        <v>3</v>
      </c>
      <c r="DP5" s="498">
        <v>1</v>
      </c>
      <c r="DQ5" s="88">
        <v>25</v>
      </c>
      <c r="DR5" s="88" t="s">
        <v>1833</v>
      </c>
      <c r="DS5" s="470">
        <v>0.625</v>
      </c>
      <c r="DT5" s="88"/>
      <c r="DU5" s="88" t="s">
        <v>20</v>
      </c>
      <c r="DV5" s="88" t="s">
        <v>1744</v>
      </c>
      <c r="DW5" s="88">
        <v>2</v>
      </c>
      <c r="DX5" s="88" t="s">
        <v>532</v>
      </c>
      <c r="DY5" s="88">
        <v>1</v>
      </c>
      <c r="DZ5" s="88" t="s">
        <v>534</v>
      </c>
      <c r="EA5" s="491">
        <v>3</v>
      </c>
      <c r="EB5" s="491">
        <v>6</v>
      </c>
      <c r="EC5" s="90">
        <v>25</v>
      </c>
      <c r="ED5" s="90" t="s">
        <v>1833</v>
      </c>
      <c r="EE5" s="483">
        <v>0.72916666666666663</v>
      </c>
      <c r="EF5" s="90"/>
      <c r="EG5" s="90" t="s">
        <v>9</v>
      </c>
      <c r="EH5" s="90" t="s">
        <v>1745</v>
      </c>
      <c r="EI5" s="90">
        <v>1</v>
      </c>
      <c r="EJ5" s="90" t="s">
        <v>532</v>
      </c>
      <c r="EK5" s="90">
        <v>0</v>
      </c>
      <c r="EL5" s="90" t="s">
        <v>534</v>
      </c>
      <c r="EM5" s="504">
        <v>3</v>
      </c>
      <c r="EN5" s="504">
        <v>9</v>
      </c>
      <c r="EO5" s="92">
        <v>25</v>
      </c>
      <c r="EP5" s="92" t="s">
        <v>1833</v>
      </c>
      <c r="EQ5" s="488">
        <v>0.52083333333333337</v>
      </c>
      <c r="ER5" s="92"/>
      <c r="ES5" s="92" t="s">
        <v>365</v>
      </c>
      <c r="ET5" s="92" t="s">
        <v>1744</v>
      </c>
      <c r="EU5" s="92">
        <v>1</v>
      </c>
      <c r="EV5" s="92" t="s">
        <v>532</v>
      </c>
      <c r="EW5" s="92">
        <v>1</v>
      </c>
      <c r="EX5" s="92" t="s">
        <v>538</v>
      </c>
      <c r="EY5" s="509">
        <v>3</v>
      </c>
      <c r="EZ5" s="509">
        <v>7</v>
      </c>
      <c r="FA5" s="94">
        <v>27</v>
      </c>
      <c r="FB5" s="94" t="s">
        <v>1835</v>
      </c>
      <c r="FC5" s="469">
        <v>0.83333333333333337</v>
      </c>
      <c r="FD5" s="94"/>
      <c r="FE5" s="94" t="s">
        <v>364</v>
      </c>
      <c r="FF5" s="94" t="s">
        <v>1745</v>
      </c>
      <c r="FG5" s="94">
        <v>0</v>
      </c>
      <c r="FH5" s="94" t="s">
        <v>532</v>
      </c>
      <c r="FI5" s="94">
        <v>3</v>
      </c>
      <c r="FJ5" s="94" t="s">
        <v>533</v>
      </c>
      <c r="FK5" s="490">
        <v>3</v>
      </c>
      <c r="FL5" s="490">
        <v>3</v>
      </c>
      <c r="FM5" s="96">
        <v>26</v>
      </c>
      <c r="FN5" s="96" t="s">
        <v>1834</v>
      </c>
      <c r="FO5" s="471">
        <v>0.66666666666666663</v>
      </c>
      <c r="FP5" s="96"/>
      <c r="FQ5" s="96" t="s">
        <v>12</v>
      </c>
      <c r="FR5" s="96" t="s">
        <v>1745</v>
      </c>
      <c r="FS5" s="96">
        <v>1</v>
      </c>
      <c r="FT5" s="96" t="s">
        <v>532</v>
      </c>
      <c r="FU5" s="96">
        <v>2</v>
      </c>
      <c r="FV5" s="96" t="s">
        <v>533</v>
      </c>
      <c r="FW5" s="492">
        <v>3</v>
      </c>
      <c r="FX5" s="492">
        <v>1</v>
      </c>
      <c r="FY5" s="97">
        <v>25</v>
      </c>
      <c r="FZ5" s="97" t="s">
        <v>1833</v>
      </c>
      <c r="GA5" s="485">
        <v>0.625</v>
      </c>
      <c r="GB5" s="97"/>
      <c r="GC5" s="97" t="s">
        <v>18</v>
      </c>
      <c r="GD5" s="97" t="s">
        <v>1745</v>
      </c>
      <c r="GE5" s="97">
        <v>1</v>
      </c>
      <c r="GF5" s="97" t="s">
        <v>532</v>
      </c>
      <c r="GG5" s="97">
        <v>2</v>
      </c>
      <c r="GH5" s="97" t="s">
        <v>533</v>
      </c>
      <c r="GI5" s="506">
        <v>3</v>
      </c>
      <c r="GJ5" s="506">
        <v>1</v>
      </c>
      <c r="GK5" s="99">
        <v>27</v>
      </c>
      <c r="GL5" s="99" t="s">
        <v>1835</v>
      </c>
      <c r="GM5" s="472">
        <v>0.83333333333333337</v>
      </c>
      <c r="GN5" s="99"/>
      <c r="GO5" s="99" t="s">
        <v>363</v>
      </c>
      <c r="GP5" s="99" t="s">
        <v>1744</v>
      </c>
      <c r="GQ5" s="99">
        <v>3</v>
      </c>
      <c r="GR5" s="99" t="s">
        <v>532</v>
      </c>
      <c r="GS5" s="99">
        <v>0</v>
      </c>
      <c r="GT5" s="99" t="s">
        <v>534</v>
      </c>
      <c r="GU5" s="493">
        <v>3</v>
      </c>
      <c r="GV5" s="493">
        <v>9</v>
      </c>
      <c r="GW5" s="101">
        <v>26</v>
      </c>
      <c r="GX5" s="101" t="s">
        <v>1834</v>
      </c>
      <c r="GY5" s="479">
        <v>0.5625</v>
      </c>
      <c r="GZ5" s="101"/>
      <c r="HA5" s="101" t="s">
        <v>13</v>
      </c>
      <c r="HB5" s="101" t="s">
        <v>1745</v>
      </c>
      <c r="HC5" s="101">
        <v>2</v>
      </c>
      <c r="HD5" s="101" t="s">
        <v>532</v>
      </c>
      <c r="HE5" s="101">
        <v>1</v>
      </c>
      <c r="HF5" s="101" t="s">
        <v>534</v>
      </c>
      <c r="HG5" s="500">
        <v>3</v>
      </c>
      <c r="HH5" s="500">
        <v>9</v>
      </c>
      <c r="HI5" s="103">
        <v>25</v>
      </c>
      <c r="HJ5" s="103" t="s">
        <v>1833</v>
      </c>
      <c r="HK5" s="484">
        <v>0.625</v>
      </c>
      <c r="HL5" s="103"/>
      <c r="HM5" s="103" t="s">
        <v>7</v>
      </c>
      <c r="HN5" s="103" t="s">
        <v>1744</v>
      </c>
      <c r="HO5" s="103">
        <v>1</v>
      </c>
      <c r="HP5" s="103" t="s">
        <v>532</v>
      </c>
      <c r="HQ5" s="103">
        <v>3</v>
      </c>
      <c r="HR5" s="103" t="s">
        <v>533</v>
      </c>
      <c r="HS5" s="505">
        <v>3</v>
      </c>
      <c r="HT5" s="505">
        <v>0</v>
      </c>
      <c r="HU5" s="105">
        <v>25</v>
      </c>
      <c r="HV5" s="105" t="s">
        <v>1833</v>
      </c>
      <c r="HW5" s="481">
        <v>0.52083333333333337</v>
      </c>
      <c r="HX5" s="105"/>
      <c r="HY5" s="105" t="s">
        <v>367</v>
      </c>
      <c r="HZ5" s="105" t="s">
        <v>1745</v>
      </c>
      <c r="IA5" s="105">
        <v>1</v>
      </c>
      <c r="IB5" s="105" t="s">
        <v>532</v>
      </c>
      <c r="IC5" s="105">
        <v>1</v>
      </c>
      <c r="ID5" s="105" t="s">
        <v>538</v>
      </c>
      <c r="IE5" s="502">
        <v>3</v>
      </c>
      <c r="IF5" s="502">
        <v>2</v>
      </c>
      <c r="IG5" s="512"/>
      <c r="IH5" s="511"/>
      <c r="II5" s="511"/>
      <c r="IJ5" s="511"/>
      <c r="IK5" s="511"/>
      <c r="IL5" s="511"/>
      <c r="IM5" s="511"/>
      <c r="IN5" s="511"/>
      <c r="IO5" s="511"/>
      <c r="IP5" s="511"/>
      <c r="IQ5" s="511"/>
      <c r="IR5" s="511"/>
    </row>
    <row r="6" spans="1:252" ht="26.25" x14ac:dyDescent="0.4">
      <c r="A6" s="425" t="s">
        <v>374</v>
      </c>
      <c r="B6" s="68"/>
      <c r="C6" s="68"/>
      <c r="D6" s="68"/>
      <c r="E6" s="68"/>
      <c r="F6" s="68"/>
      <c r="G6" s="68"/>
      <c r="H6" s="68"/>
      <c r="I6" s="68"/>
      <c r="J6" s="68"/>
      <c r="K6" s="508">
        <v>4</v>
      </c>
      <c r="L6" s="508">
        <v>6</v>
      </c>
      <c r="M6" s="426" t="s">
        <v>374</v>
      </c>
      <c r="N6" s="70"/>
      <c r="O6" s="70"/>
      <c r="P6" s="70"/>
      <c r="Q6" s="70"/>
      <c r="R6" s="70"/>
      <c r="S6" s="70"/>
      <c r="T6" s="70"/>
      <c r="U6" s="70"/>
      <c r="V6" s="70"/>
      <c r="W6" s="494">
        <v>4</v>
      </c>
      <c r="X6" s="494">
        <v>7</v>
      </c>
      <c r="Y6" s="427" t="s">
        <v>374</v>
      </c>
      <c r="Z6" s="72"/>
      <c r="AA6" s="480"/>
      <c r="AB6" s="72"/>
      <c r="AC6" s="72"/>
      <c r="AD6" s="72"/>
      <c r="AE6" s="72"/>
      <c r="AF6" s="72"/>
      <c r="AG6" s="72"/>
      <c r="AH6" s="72"/>
      <c r="AI6" s="501">
        <v>4</v>
      </c>
      <c r="AJ6" s="501">
        <v>4</v>
      </c>
      <c r="AK6" s="428" t="s">
        <v>374</v>
      </c>
      <c r="AL6" s="74"/>
      <c r="AM6" s="486"/>
      <c r="AN6" s="74"/>
      <c r="AO6" s="74"/>
      <c r="AP6" s="74"/>
      <c r="AQ6" s="74"/>
      <c r="AR6" s="74"/>
      <c r="AS6" s="74"/>
      <c r="AT6" s="74"/>
      <c r="AU6" s="507">
        <v>4</v>
      </c>
      <c r="AV6" s="507">
        <v>1</v>
      </c>
      <c r="AW6" s="429" t="s">
        <v>374</v>
      </c>
      <c r="AX6" s="76"/>
      <c r="AY6" s="474"/>
      <c r="AZ6" s="76"/>
      <c r="BA6" s="76"/>
      <c r="BB6" s="76"/>
      <c r="BC6" s="76"/>
      <c r="BD6" s="76"/>
      <c r="BE6" s="76"/>
      <c r="BF6" s="76"/>
      <c r="BG6" s="495">
        <v>4</v>
      </c>
      <c r="BH6" s="495">
        <v>2</v>
      </c>
      <c r="BI6" s="439" t="s">
        <v>374</v>
      </c>
      <c r="BJ6" s="78"/>
      <c r="BK6" s="78"/>
      <c r="BL6" s="78"/>
      <c r="BM6" s="78"/>
      <c r="BN6" s="78"/>
      <c r="BO6" s="78"/>
      <c r="BP6" s="78"/>
      <c r="BQ6" s="78"/>
      <c r="BR6" s="78"/>
      <c r="BS6" s="499">
        <v>4</v>
      </c>
      <c r="BT6" s="499">
        <v>12</v>
      </c>
      <c r="BU6" s="440" t="s">
        <v>374</v>
      </c>
      <c r="BV6" s="80"/>
      <c r="BW6" s="80"/>
      <c r="BX6" s="80"/>
      <c r="BY6" s="80"/>
      <c r="BZ6" s="80"/>
      <c r="CA6" s="80"/>
      <c r="CB6" s="80"/>
      <c r="CC6" s="80"/>
      <c r="CD6" s="80"/>
      <c r="CE6" s="497">
        <v>4</v>
      </c>
      <c r="CF6" s="497">
        <v>3</v>
      </c>
      <c r="CG6" s="441" t="s">
        <v>374</v>
      </c>
      <c r="CH6" s="82"/>
      <c r="CI6" s="82"/>
      <c r="CJ6" s="82"/>
      <c r="CK6" s="82"/>
      <c r="CL6" s="82"/>
      <c r="CM6" s="82"/>
      <c r="CN6" s="82"/>
      <c r="CO6" s="82"/>
      <c r="CP6" s="82"/>
      <c r="CQ6" s="503">
        <v>4</v>
      </c>
      <c r="CR6" s="503">
        <v>6</v>
      </c>
      <c r="CS6" s="442" t="s">
        <v>374</v>
      </c>
      <c r="CT6" s="84"/>
      <c r="CU6" s="84"/>
      <c r="CV6" s="84"/>
      <c r="CW6" s="84"/>
      <c r="CX6" s="84"/>
      <c r="CY6" s="84"/>
      <c r="CZ6" s="84"/>
      <c r="DA6" s="84"/>
      <c r="DB6" s="84"/>
      <c r="DC6" s="496">
        <v>4</v>
      </c>
      <c r="DD6" s="496">
        <v>4</v>
      </c>
      <c r="DE6" s="443" t="s">
        <v>374</v>
      </c>
      <c r="DF6" s="86"/>
      <c r="DG6" s="86"/>
      <c r="DH6" s="86"/>
      <c r="DI6" s="86"/>
      <c r="DJ6" s="86"/>
      <c r="DK6" s="86"/>
      <c r="DL6" s="86"/>
      <c r="DM6" s="86"/>
      <c r="DN6" s="86"/>
      <c r="DO6" s="498">
        <v>4</v>
      </c>
      <c r="DP6" s="498">
        <v>2</v>
      </c>
      <c r="DQ6" s="453" t="s">
        <v>374</v>
      </c>
      <c r="DR6" s="88"/>
      <c r="DS6" s="88"/>
      <c r="DT6" s="88"/>
      <c r="DU6" s="88"/>
      <c r="DV6" s="88"/>
      <c r="DW6" s="88"/>
      <c r="DX6" s="88"/>
      <c r="DY6" s="88"/>
      <c r="DZ6" s="88"/>
      <c r="EA6" s="491">
        <v>4</v>
      </c>
      <c r="EB6" s="491">
        <v>6</v>
      </c>
      <c r="EC6" s="454" t="s">
        <v>374</v>
      </c>
      <c r="ED6" s="90"/>
      <c r="EE6" s="90"/>
      <c r="EF6" s="90"/>
      <c r="EG6" s="90"/>
      <c r="EH6" s="90"/>
      <c r="EI6" s="90"/>
      <c r="EJ6" s="90"/>
      <c r="EK6" s="90"/>
      <c r="EL6" s="90"/>
      <c r="EM6" s="504">
        <v>4</v>
      </c>
      <c r="EN6" s="504">
        <v>12</v>
      </c>
      <c r="EO6" s="455" t="s">
        <v>374</v>
      </c>
      <c r="EP6" s="92"/>
      <c r="EQ6" s="92"/>
      <c r="ER6" s="92"/>
      <c r="ES6" s="92"/>
      <c r="ET6" s="92"/>
      <c r="EU6" s="92"/>
      <c r="EV6" s="92"/>
      <c r="EW6" s="92"/>
      <c r="EX6" s="92"/>
      <c r="EY6" s="509">
        <v>4</v>
      </c>
      <c r="EZ6" s="509">
        <v>10</v>
      </c>
      <c r="FA6" s="456" t="s">
        <v>374</v>
      </c>
      <c r="FB6" s="94"/>
      <c r="FC6" s="94"/>
      <c r="FD6" s="94"/>
      <c r="FE6" s="94"/>
      <c r="FF6" s="94"/>
      <c r="FG6" s="94"/>
      <c r="FH6" s="94"/>
      <c r="FI6" s="94"/>
      <c r="FJ6" s="94"/>
      <c r="FK6" s="490">
        <v>4</v>
      </c>
      <c r="FL6" s="490">
        <v>6</v>
      </c>
      <c r="FM6" s="457" t="s">
        <v>374</v>
      </c>
      <c r="FN6" s="96"/>
      <c r="FO6" s="96"/>
      <c r="FP6" s="96"/>
      <c r="FQ6" s="96"/>
      <c r="FR6" s="96"/>
      <c r="FS6" s="96"/>
      <c r="FT6" s="96"/>
      <c r="FU6" s="96"/>
      <c r="FV6" s="96"/>
      <c r="FW6" s="492">
        <v>4</v>
      </c>
      <c r="FX6" s="492">
        <v>1</v>
      </c>
      <c r="FY6" s="464" t="s">
        <v>374</v>
      </c>
      <c r="FZ6" s="97"/>
      <c r="GA6" s="97"/>
      <c r="GB6" s="97"/>
      <c r="GC6" s="97"/>
      <c r="GD6" s="97"/>
      <c r="GE6" s="97"/>
      <c r="GF6" s="97"/>
      <c r="GG6" s="97"/>
      <c r="GH6" s="97"/>
      <c r="GI6" s="506">
        <v>4</v>
      </c>
      <c r="GJ6" s="506">
        <v>4</v>
      </c>
      <c r="GK6" s="465" t="s">
        <v>374</v>
      </c>
      <c r="GL6" s="99"/>
      <c r="GM6" s="99"/>
      <c r="GN6" s="99"/>
      <c r="GO6" s="99"/>
      <c r="GP6" s="99"/>
      <c r="GQ6" s="99"/>
      <c r="GR6" s="99"/>
      <c r="GS6" s="99"/>
      <c r="GT6" s="99"/>
      <c r="GU6" s="493">
        <v>4</v>
      </c>
      <c r="GV6" s="493">
        <v>9</v>
      </c>
      <c r="GW6" s="466" t="s">
        <v>374</v>
      </c>
      <c r="GX6" s="101"/>
      <c r="GY6" s="101"/>
      <c r="GZ6" s="101"/>
      <c r="HA6" s="101"/>
      <c r="HB6" s="101"/>
      <c r="HC6" s="101"/>
      <c r="HD6" s="101"/>
      <c r="HE6" s="101"/>
      <c r="HF6" s="101"/>
      <c r="HG6" s="500">
        <v>4</v>
      </c>
      <c r="HH6" s="500">
        <v>12</v>
      </c>
      <c r="HI6" s="467" t="s">
        <v>374</v>
      </c>
      <c r="HJ6" s="103"/>
      <c r="HK6" s="103"/>
      <c r="HL6" s="103"/>
      <c r="HM6" s="103"/>
      <c r="HN6" s="103"/>
      <c r="HO6" s="103"/>
      <c r="HP6" s="103"/>
      <c r="HQ6" s="103"/>
      <c r="HR6" s="103"/>
      <c r="HS6" s="505">
        <v>4</v>
      </c>
      <c r="HT6" s="505">
        <v>0</v>
      </c>
      <c r="HU6" s="468" t="s">
        <v>374</v>
      </c>
      <c r="HV6" s="105"/>
      <c r="HW6" s="105"/>
      <c r="HX6" s="105"/>
      <c r="HY6" s="105"/>
      <c r="HZ6" s="105"/>
      <c r="IA6" s="105"/>
      <c r="IB6" s="105"/>
      <c r="IC6" s="105"/>
      <c r="ID6" s="105"/>
      <c r="IE6" s="502">
        <v>4</v>
      </c>
      <c r="IF6" s="502">
        <v>5</v>
      </c>
      <c r="IG6" s="512"/>
      <c r="IH6" s="511"/>
      <c r="II6" s="511"/>
      <c r="IJ6" s="511"/>
      <c r="IK6" s="511"/>
      <c r="IL6" s="511"/>
      <c r="IM6" s="511"/>
      <c r="IN6" s="511"/>
      <c r="IO6" s="511"/>
      <c r="IP6" s="511"/>
      <c r="IQ6" s="511"/>
      <c r="IR6" s="511"/>
    </row>
    <row r="7" spans="1:252" ht="26.25" x14ac:dyDescent="0.4">
      <c r="A7" s="68">
        <v>2</v>
      </c>
      <c r="B7" s="68" t="s">
        <v>1834</v>
      </c>
      <c r="C7" s="487">
        <v>0.5625</v>
      </c>
      <c r="D7" s="68"/>
      <c r="E7" s="68" t="s">
        <v>11</v>
      </c>
      <c r="F7" s="68" t="s">
        <v>1744</v>
      </c>
      <c r="G7" s="68">
        <v>3</v>
      </c>
      <c r="H7" s="68" t="s">
        <v>532</v>
      </c>
      <c r="I7" s="68">
        <v>2</v>
      </c>
      <c r="J7" s="68" t="s">
        <v>534</v>
      </c>
      <c r="K7" s="508">
        <v>5</v>
      </c>
      <c r="L7" s="508">
        <v>9</v>
      </c>
      <c r="M7" s="70">
        <v>1</v>
      </c>
      <c r="N7" s="70" t="s">
        <v>1833</v>
      </c>
      <c r="O7" s="473">
        <v>0.625</v>
      </c>
      <c r="P7" s="70"/>
      <c r="Q7" s="70" t="s">
        <v>12</v>
      </c>
      <c r="R7" s="70" t="s">
        <v>1744</v>
      </c>
      <c r="S7" s="70">
        <v>0</v>
      </c>
      <c r="T7" s="70" t="s">
        <v>532</v>
      </c>
      <c r="U7" s="70">
        <v>2</v>
      </c>
      <c r="V7" s="70" t="s">
        <v>533</v>
      </c>
      <c r="W7" s="494">
        <v>5</v>
      </c>
      <c r="X7" s="494">
        <v>10</v>
      </c>
      <c r="Y7" s="72">
        <v>1</v>
      </c>
      <c r="Z7" s="72" t="s">
        <v>1833</v>
      </c>
      <c r="AA7" s="480">
        <v>0.625</v>
      </c>
      <c r="AB7" s="72"/>
      <c r="AC7" s="72" t="s">
        <v>16</v>
      </c>
      <c r="AD7" s="72" t="s">
        <v>1745</v>
      </c>
      <c r="AE7" s="72">
        <v>2</v>
      </c>
      <c r="AF7" s="72" t="s">
        <v>532</v>
      </c>
      <c r="AG7" s="72">
        <v>2</v>
      </c>
      <c r="AH7" s="72" t="s">
        <v>538</v>
      </c>
      <c r="AI7" s="501">
        <v>5</v>
      </c>
      <c r="AJ7" s="501">
        <v>5</v>
      </c>
      <c r="AK7" s="74">
        <v>2</v>
      </c>
      <c r="AL7" s="74" t="s">
        <v>1834</v>
      </c>
      <c r="AM7" s="486">
        <v>0.66666666666666663</v>
      </c>
      <c r="AN7" s="74"/>
      <c r="AO7" s="74" t="s">
        <v>363</v>
      </c>
      <c r="AP7" s="74" t="s">
        <v>1745</v>
      </c>
      <c r="AQ7" s="74">
        <v>0</v>
      </c>
      <c r="AR7" s="74" t="s">
        <v>532</v>
      </c>
      <c r="AS7" s="74">
        <v>2</v>
      </c>
      <c r="AT7" s="74" t="s">
        <v>533</v>
      </c>
      <c r="AU7" s="507">
        <v>5</v>
      </c>
      <c r="AV7" s="507">
        <v>1</v>
      </c>
      <c r="AW7" s="76">
        <v>2</v>
      </c>
      <c r="AX7" s="76" t="s">
        <v>1834</v>
      </c>
      <c r="AY7" s="474">
        <v>0.5625</v>
      </c>
      <c r="AZ7" s="76"/>
      <c r="BA7" s="76" t="s">
        <v>7</v>
      </c>
      <c r="BB7" s="76" t="s">
        <v>1745</v>
      </c>
      <c r="BC7" s="76">
        <v>2</v>
      </c>
      <c r="BD7" s="76" t="s">
        <v>532</v>
      </c>
      <c r="BE7" s="76">
        <v>3</v>
      </c>
      <c r="BF7" s="76" t="s">
        <v>533</v>
      </c>
      <c r="BG7" s="495">
        <v>5</v>
      </c>
      <c r="BH7" s="495">
        <v>2</v>
      </c>
      <c r="BI7" s="78">
        <v>1</v>
      </c>
      <c r="BJ7" s="78" t="s">
        <v>1833</v>
      </c>
      <c r="BK7" s="478">
        <v>0.625</v>
      </c>
      <c r="BL7" s="78"/>
      <c r="BM7" s="78" t="s">
        <v>8</v>
      </c>
      <c r="BN7" s="78" t="s">
        <v>1745</v>
      </c>
      <c r="BO7" s="78">
        <v>2</v>
      </c>
      <c r="BP7" s="78" t="s">
        <v>532</v>
      </c>
      <c r="BQ7" s="78">
        <v>0</v>
      </c>
      <c r="BR7" s="78" t="s">
        <v>534</v>
      </c>
      <c r="BS7" s="499">
        <v>5</v>
      </c>
      <c r="BT7" s="499">
        <v>15</v>
      </c>
      <c r="BU7" s="80">
        <v>1</v>
      </c>
      <c r="BV7" s="80" t="s">
        <v>1833</v>
      </c>
      <c r="BW7" s="476">
        <v>0.625</v>
      </c>
      <c r="BX7" s="80"/>
      <c r="BY7" s="80" t="s">
        <v>20</v>
      </c>
      <c r="BZ7" s="80" t="s">
        <v>1745</v>
      </c>
      <c r="CA7" s="80">
        <v>0</v>
      </c>
      <c r="CB7" s="80" t="s">
        <v>532</v>
      </c>
      <c r="CC7" s="80">
        <v>2</v>
      </c>
      <c r="CD7" s="80" t="s">
        <v>533</v>
      </c>
      <c r="CE7" s="497">
        <v>5</v>
      </c>
      <c r="CF7" s="497">
        <v>6</v>
      </c>
      <c r="CG7" s="82">
        <v>1</v>
      </c>
      <c r="CH7" s="82" t="s">
        <v>1833</v>
      </c>
      <c r="CI7" s="482">
        <v>0.625</v>
      </c>
      <c r="CJ7" s="82"/>
      <c r="CK7" s="82" t="s">
        <v>17</v>
      </c>
      <c r="CL7" s="82" t="s">
        <v>1745</v>
      </c>
      <c r="CM7" s="82">
        <v>1</v>
      </c>
      <c r="CN7" s="82" t="s">
        <v>532</v>
      </c>
      <c r="CO7" s="82">
        <v>1</v>
      </c>
      <c r="CP7" s="82" t="s">
        <v>538</v>
      </c>
      <c r="CQ7" s="503">
        <v>5</v>
      </c>
      <c r="CR7" s="503">
        <v>6</v>
      </c>
      <c r="CS7" s="84">
        <v>1</v>
      </c>
      <c r="CT7" s="84" t="s">
        <v>1833</v>
      </c>
      <c r="CU7" s="475">
        <v>0.625</v>
      </c>
      <c r="CV7" s="84"/>
      <c r="CW7" s="84" t="s">
        <v>9</v>
      </c>
      <c r="CX7" s="84" t="s">
        <v>1744</v>
      </c>
      <c r="CY7" s="84">
        <v>2</v>
      </c>
      <c r="CZ7" s="84" t="s">
        <v>532</v>
      </c>
      <c r="DA7" s="84">
        <v>2</v>
      </c>
      <c r="DB7" s="84" t="s">
        <v>538</v>
      </c>
      <c r="DC7" s="496">
        <v>5</v>
      </c>
      <c r="DD7" s="496">
        <v>4</v>
      </c>
      <c r="DE7" s="86">
        <v>1</v>
      </c>
      <c r="DF7" s="86" t="s">
        <v>1833</v>
      </c>
      <c r="DG7" s="477">
        <v>0.625</v>
      </c>
      <c r="DH7" s="86"/>
      <c r="DI7" s="86" t="s">
        <v>14</v>
      </c>
      <c r="DJ7" s="86" t="s">
        <v>1744</v>
      </c>
      <c r="DK7" s="86">
        <v>1</v>
      </c>
      <c r="DL7" s="86" t="s">
        <v>532</v>
      </c>
      <c r="DM7" s="86">
        <v>1</v>
      </c>
      <c r="DN7" s="86" t="s">
        <v>538</v>
      </c>
      <c r="DO7" s="498">
        <v>5</v>
      </c>
      <c r="DP7" s="498">
        <v>2</v>
      </c>
      <c r="DQ7" s="88">
        <v>1</v>
      </c>
      <c r="DR7" s="88" t="s">
        <v>1833</v>
      </c>
      <c r="DS7" s="470">
        <v>0.52083333333333337</v>
      </c>
      <c r="DT7" s="88"/>
      <c r="DU7" s="88" t="s">
        <v>15</v>
      </c>
      <c r="DV7" s="88" t="s">
        <v>1745</v>
      </c>
      <c r="DW7" s="88">
        <v>1</v>
      </c>
      <c r="DX7" s="88" t="s">
        <v>532</v>
      </c>
      <c r="DY7" s="88">
        <v>2</v>
      </c>
      <c r="DZ7" s="88" t="s">
        <v>533</v>
      </c>
      <c r="EA7" s="491">
        <v>5</v>
      </c>
      <c r="EB7" s="491">
        <v>6</v>
      </c>
      <c r="EC7" s="90">
        <v>1</v>
      </c>
      <c r="ED7" s="90" t="s">
        <v>1833</v>
      </c>
      <c r="EE7" s="483">
        <v>0.52083333333333337</v>
      </c>
      <c r="EF7" s="90"/>
      <c r="EG7" s="90" t="s">
        <v>18</v>
      </c>
      <c r="EH7" s="90" t="s">
        <v>1744</v>
      </c>
      <c r="EI7" s="90">
        <v>2</v>
      </c>
      <c r="EJ7" s="90" t="s">
        <v>532</v>
      </c>
      <c r="EK7" s="90">
        <v>1</v>
      </c>
      <c r="EL7" s="90" t="s">
        <v>534</v>
      </c>
      <c r="EM7" s="504">
        <v>5</v>
      </c>
      <c r="EN7" s="504">
        <v>15</v>
      </c>
      <c r="EO7" s="92">
        <v>1</v>
      </c>
      <c r="EP7" s="92" t="s">
        <v>1833</v>
      </c>
      <c r="EQ7" s="488">
        <v>0.72916666666666663</v>
      </c>
      <c r="ER7" s="92"/>
      <c r="ES7" s="92" t="s">
        <v>19</v>
      </c>
      <c r="ET7" s="92" t="s">
        <v>1745</v>
      </c>
      <c r="EU7" s="92">
        <v>2</v>
      </c>
      <c r="EV7" s="92" t="s">
        <v>532</v>
      </c>
      <c r="EW7" s="92">
        <v>1</v>
      </c>
      <c r="EX7" s="92" t="s">
        <v>534</v>
      </c>
      <c r="EY7" s="509">
        <v>5</v>
      </c>
      <c r="EZ7" s="509">
        <v>13</v>
      </c>
      <c r="FA7" s="94">
        <v>2</v>
      </c>
      <c r="FB7" s="94" t="s">
        <v>1834</v>
      </c>
      <c r="FC7" s="469">
        <v>0.66666666666666663</v>
      </c>
      <c r="FD7" s="94"/>
      <c r="FE7" s="94" t="s">
        <v>10</v>
      </c>
      <c r="FF7" s="94" t="s">
        <v>1744</v>
      </c>
      <c r="FG7" s="94">
        <v>2</v>
      </c>
      <c r="FH7" s="94" t="s">
        <v>532</v>
      </c>
      <c r="FI7" s="94">
        <v>0</v>
      </c>
      <c r="FJ7" s="94" t="s">
        <v>534</v>
      </c>
      <c r="FK7" s="490">
        <v>5</v>
      </c>
      <c r="FL7" s="490">
        <v>9</v>
      </c>
      <c r="FM7" s="96">
        <v>1</v>
      </c>
      <c r="FN7" s="96" t="s">
        <v>1833</v>
      </c>
      <c r="FO7" s="471">
        <v>0.72916666666666663</v>
      </c>
      <c r="FP7" s="96"/>
      <c r="FQ7" s="96" t="s">
        <v>367</v>
      </c>
      <c r="FR7" s="96" t="s">
        <v>1744</v>
      </c>
      <c r="FS7" s="96">
        <v>1</v>
      </c>
      <c r="FT7" s="96" t="s">
        <v>532</v>
      </c>
      <c r="FU7" s="96">
        <v>2</v>
      </c>
      <c r="FV7" s="96" t="s">
        <v>533</v>
      </c>
      <c r="FW7" s="492">
        <v>5</v>
      </c>
      <c r="FX7" s="492">
        <v>1</v>
      </c>
      <c r="FY7" s="97">
        <v>1</v>
      </c>
      <c r="FZ7" s="97" t="s">
        <v>1833</v>
      </c>
      <c r="GA7" s="485">
        <v>0.625</v>
      </c>
      <c r="GB7" s="97"/>
      <c r="GC7" s="97" t="s">
        <v>13</v>
      </c>
      <c r="GD7" s="97" t="s">
        <v>1744</v>
      </c>
      <c r="GE7" s="97">
        <v>2</v>
      </c>
      <c r="GF7" s="97" t="s">
        <v>532</v>
      </c>
      <c r="GG7" s="97">
        <v>0</v>
      </c>
      <c r="GH7" s="97" t="s">
        <v>534</v>
      </c>
      <c r="GI7" s="506">
        <v>5</v>
      </c>
      <c r="GJ7" s="506">
        <v>5</v>
      </c>
      <c r="GK7" s="99">
        <v>2</v>
      </c>
      <c r="GL7" s="99" t="s">
        <v>1834</v>
      </c>
      <c r="GM7" s="472">
        <v>0.66666666666666663</v>
      </c>
      <c r="GN7" s="99"/>
      <c r="GO7" s="99" t="s">
        <v>21</v>
      </c>
      <c r="GP7" s="99" t="s">
        <v>1744</v>
      </c>
      <c r="GQ7" s="99">
        <v>1</v>
      </c>
      <c r="GR7" s="99" t="s">
        <v>532</v>
      </c>
      <c r="GS7" s="99">
        <v>2</v>
      </c>
      <c r="GT7" s="99" t="s">
        <v>533</v>
      </c>
      <c r="GU7" s="493">
        <v>5</v>
      </c>
      <c r="GV7" s="493">
        <v>9</v>
      </c>
      <c r="GW7" s="101">
        <v>2</v>
      </c>
      <c r="GX7" s="101" t="s">
        <v>1834</v>
      </c>
      <c r="GY7" s="479">
        <v>0.66666666666666663</v>
      </c>
      <c r="GZ7" s="101"/>
      <c r="HA7" s="101" t="s">
        <v>364</v>
      </c>
      <c r="HB7" s="101" t="s">
        <v>1745</v>
      </c>
      <c r="HC7" s="101">
        <v>2</v>
      </c>
      <c r="HD7" s="101" t="s">
        <v>532</v>
      </c>
      <c r="HE7" s="101">
        <v>1</v>
      </c>
      <c r="HF7" s="101" t="s">
        <v>534</v>
      </c>
      <c r="HG7" s="500">
        <v>5</v>
      </c>
      <c r="HH7" s="500">
        <v>12</v>
      </c>
      <c r="HI7" s="103">
        <v>1</v>
      </c>
      <c r="HJ7" s="103" t="s">
        <v>1833</v>
      </c>
      <c r="HK7" s="484">
        <v>0.625</v>
      </c>
      <c r="HL7" s="103"/>
      <c r="HM7" s="103" t="s">
        <v>365</v>
      </c>
      <c r="HN7" s="103" t="s">
        <v>1745</v>
      </c>
      <c r="HO7" s="103">
        <v>0</v>
      </c>
      <c r="HP7" s="103" t="s">
        <v>532</v>
      </c>
      <c r="HQ7" s="103">
        <v>1</v>
      </c>
      <c r="HR7" s="103" t="s">
        <v>533</v>
      </c>
      <c r="HS7" s="505">
        <v>5</v>
      </c>
      <c r="HT7" s="505">
        <v>3</v>
      </c>
      <c r="HU7" s="105">
        <v>1</v>
      </c>
      <c r="HV7" s="105" t="s">
        <v>1833</v>
      </c>
      <c r="HW7" s="481">
        <v>0.625</v>
      </c>
      <c r="HX7" s="105"/>
      <c r="HY7" s="105" t="s">
        <v>366</v>
      </c>
      <c r="HZ7" s="105" t="s">
        <v>1744</v>
      </c>
      <c r="IA7" s="105">
        <v>1</v>
      </c>
      <c r="IB7" s="105" t="s">
        <v>532</v>
      </c>
      <c r="IC7" s="105">
        <v>0</v>
      </c>
      <c r="ID7" s="105" t="s">
        <v>534</v>
      </c>
      <c r="IE7" s="502">
        <v>5</v>
      </c>
      <c r="IF7" s="502">
        <v>8</v>
      </c>
      <c r="IG7" s="512"/>
      <c r="IH7" s="511"/>
      <c r="II7" s="511"/>
      <c r="IJ7" s="511"/>
      <c r="IK7" s="511"/>
      <c r="IL7" s="511"/>
      <c r="IM7" s="511"/>
      <c r="IN7" s="511"/>
      <c r="IO7" s="511"/>
      <c r="IP7" s="511"/>
      <c r="IQ7" s="511"/>
      <c r="IR7" s="511"/>
    </row>
    <row r="8" spans="1:252" ht="26.25" x14ac:dyDescent="0.4">
      <c r="A8" s="68">
        <v>15</v>
      </c>
      <c r="B8" s="68" t="s">
        <v>1833</v>
      </c>
      <c r="C8" s="487">
        <v>0.625</v>
      </c>
      <c r="D8" s="68"/>
      <c r="E8" s="68" t="s">
        <v>19</v>
      </c>
      <c r="F8" s="68" t="s">
        <v>1744</v>
      </c>
      <c r="G8" s="68">
        <v>2</v>
      </c>
      <c r="H8" s="68" t="s">
        <v>532</v>
      </c>
      <c r="I8" s="68">
        <v>1</v>
      </c>
      <c r="J8" s="68" t="s">
        <v>534</v>
      </c>
      <c r="K8" s="508">
        <v>6</v>
      </c>
      <c r="L8" s="508">
        <v>12</v>
      </c>
      <c r="M8" s="70">
        <v>15</v>
      </c>
      <c r="N8" s="70" t="s">
        <v>1833</v>
      </c>
      <c r="O8" s="473">
        <v>0.625</v>
      </c>
      <c r="P8" s="70"/>
      <c r="Q8" s="70" t="s">
        <v>18</v>
      </c>
      <c r="R8" s="70" t="s">
        <v>1745</v>
      </c>
      <c r="S8" s="70">
        <v>4</v>
      </c>
      <c r="T8" s="70" t="s">
        <v>532</v>
      </c>
      <c r="U8" s="70">
        <v>2</v>
      </c>
      <c r="V8" s="70" t="s">
        <v>534</v>
      </c>
      <c r="W8" s="494">
        <v>6</v>
      </c>
      <c r="X8" s="494">
        <v>10</v>
      </c>
      <c r="Y8" s="72">
        <v>17</v>
      </c>
      <c r="Z8" s="72" t="s">
        <v>1835</v>
      </c>
      <c r="AA8" s="480">
        <v>0.83333333333333337</v>
      </c>
      <c r="AB8" s="72"/>
      <c r="AC8" s="72" t="s">
        <v>20</v>
      </c>
      <c r="AD8" s="72" t="s">
        <v>1744</v>
      </c>
      <c r="AE8" s="72">
        <v>2</v>
      </c>
      <c r="AF8" s="72" t="s">
        <v>532</v>
      </c>
      <c r="AG8" s="72">
        <v>2</v>
      </c>
      <c r="AH8" s="72" t="s">
        <v>538</v>
      </c>
      <c r="AI8" s="501">
        <v>6</v>
      </c>
      <c r="AJ8" s="501">
        <v>5</v>
      </c>
      <c r="AK8" s="74">
        <v>16</v>
      </c>
      <c r="AL8" s="74" t="s">
        <v>1834</v>
      </c>
      <c r="AM8" s="486">
        <v>0.5625</v>
      </c>
      <c r="AN8" s="74"/>
      <c r="AO8" s="74" t="s">
        <v>365</v>
      </c>
      <c r="AP8" s="74" t="s">
        <v>1744</v>
      </c>
      <c r="AQ8" s="74">
        <v>0</v>
      </c>
      <c r="AR8" s="74" t="s">
        <v>532</v>
      </c>
      <c r="AS8" s="74">
        <v>1</v>
      </c>
      <c r="AT8" s="74" t="s">
        <v>533</v>
      </c>
      <c r="AU8" s="507">
        <v>6</v>
      </c>
      <c r="AV8" s="507">
        <v>4</v>
      </c>
      <c r="AW8" s="76">
        <v>15</v>
      </c>
      <c r="AX8" s="76" t="s">
        <v>1833</v>
      </c>
      <c r="AY8" s="474">
        <v>0.625</v>
      </c>
      <c r="AZ8" s="76"/>
      <c r="BA8" s="76" t="s">
        <v>12</v>
      </c>
      <c r="BB8" s="76" t="s">
        <v>1744</v>
      </c>
      <c r="BC8" s="76">
        <v>1</v>
      </c>
      <c r="BD8" s="76" t="s">
        <v>532</v>
      </c>
      <c r="BE8" s="76">
        <v>4</v>
      </c>
      <c r="BF8" s="76" t="s">
        <v>533</v>
      </c>
      <c r="BG8" s="495">
        <v>6</v>
      </c>
      <c r="BH8" s="495">
        <v>2</v>
      </c>
      <c r="BI8" s="78">
        <v>15</v>
      </c>
      <c r="BJ8" s="78" t="s">
        <v>1833</v>
      </c>
      <c r="BK8" s="478">
        <v>0.625</v>
      </c>
      <c r="BL8" s="78"/>
      <c r="BM8" s="78" t="s">
        <v>11</v>
      </c>
      <c r="BN8" s="78" t="s">
        <v>1745</v>
      </c>
      <c r="BO8" s="78">
        <v>4</v>
      </c>
      <c r="BP8" s="78" t="s">
        <v>532</v>
      </c>
      <c r="BQ8" s="78">
        <v>1</v>
      </c>
      <c r="BR8" s="78" t="s">
        <v>534</v>
      </c>
      <c r="BS8" s="499">
        <v>6</v>
      </c>
      <c r="BT8" s="499">
        <v>16</v>
      </c>
      <c r="BU8" s="80">
        <v>15</v>
      </c>
      <c r="BV8" s="80" t="s">
        <v>1833</v>
      </c>
      <c r="BW8" s="476">
        <v>0.625</v>
      </c>
      <c r="BX8" s="80"/>
      <c r="BY8" s="80" t="s">
        <v>17</v>
      </c>
      <c r="BZ8" s="80" t="s">
        <v>1744</v>
      </c>
      <c r="CA8" s="80">
        <v>1</v>
      </c>
      <c r="CB8" s="80" t="s">
        <v>532</v>
      </c>
      <c r="CC8" s="80">
        <v>0</v>
      </c>
      <c r="CD8" s="80" t="s">
        <v>534</v>
      </c>
      <c r="CE8" s="497">
        <v>6</v>
      </c>
      <c r="CF8" s="497">
        <v>7</v>
      </c>
      <c r="CG8" s="82">
        <v>16</v>
      </c>
      <c r="CH8" s="82" t="s">
        <v>1834</v>
      </c>
      <c r="CI8" s="482">
        <v>0.66666666666666663</v>
      </c>
      <c r="CJ8" s="82"/>
      <c r="CK8" s="82" t="s">
        <v>366</v>
      </c>
      <c r="CL8" s="82" t="s">
        <v>1745</v>
      </c>
      <c r="CM8" s="82">
        <v>1</v>
      </c>
      <c r="CN8" s="82" t="s">
        <v>532</v>
      </c>
      <c r="CO8" s="82">
        <v>3</v>
      </c>
      <c r="CP8" s="82" t="s">
        <v>533</v>
      </c>
      <c r="CQ8" s="503">
        <v>6</v>
      </c>
      <c r="CR8" s="503">
        <v>6</v>
      </c>
      <c r="CS8" s="84">
        <v>15</v>
      </c>
      <c r="CT8" s="84" t="s">
        <v>1833</v>
      </c>
      <c r="CU8" s="475">
        <v>0.625</v>
      </c>
      <c r="CV8" s="84"/>
      <c r="CW8" s="84" t="s">
        <v>367</v>
      </c>
      <c r="CX8" s="84" t="s">
        <v>1744</v>
      </c>
      <c r="CY8" s="84">
        <v>0</v>
      </c>
      <c r="CZ8" s="84" t="s">
        <v>532</v>
      </c>
      <c r="DA8" s="84">
        <v>3</v>
      </c>
      <c r="DB8" s="84" t="s">
        <v>533</v>
      </c>
      <c r="DC8" s="496">
        <v>6</v>
      </c>
      <c r="DD8" s="496">
        <v>5</v>
      </c>
      <c r="DE8" s="86">
        <v>15</v>
      </c>
      <c r="DF8" s="86" t="s">
        <v>1833</v>
      </c>
      <c r="DG8" s="477">
        <v>0.625</v>
      </c>
      <c r="DH8" s="86"/>
      <c r="DI8" s="86" t="s">
        <v>13</v>
      </c>
      <c r="DJ8" s="86" t="s">
        <v>1745</v>
      </c>
      <c r="DK8" s="86">
        <v>0</v>
      </c>
      <c r="DL8" s="86" t="s">
        <v>532</v>
      </c>
      <c r="DM8" s="86">
        <v>1</v>
      </c>
      <c r="DN8" s="86" t="s">
        <v>533</v>
      </c>
      <c r="DO8" s="498">
        <v>6</v>
      </c>
      <c r="DP8" s="498">
        <v>2</v>
      </c>
      <c r="DQ8" s="88">
        <v>15</v>
      </c>
      <c r="DR8" s="88" t="s">
        <v>1833</v>
      </c>
      <c r="DS8" s="470">
        <v>0.625</v>
      </c>
      <c r="DT8" s="88"/>
      <c r="DU8" s="88" t="s">
        <v>8</v>
      </c>
      <c r="DV8" s="88" t="s">
        <v>1744</v>
      </c>
      <c r="DW8" s="88">
        <v>2</v>
      </c>
      <c r="DX8" s="88" t="s">
        <v>532</v>
      </c>
      <c r="DY8" s="88">
        <v>4</v>
      </c>
      <c r="DZ8" s="88" t="s">
        <v>533</v>
      </c>
      <c r="EA8" s="491">
        <v>6</v>
      </c>
      <c r="EB8" s="491">
        <v>9</v>
      </c>
      <c r="EC8" s="90">
        <v>15</v>
      </c>
      <c r="ED8" s="90" t="s">
        <v>1833</v>
      </c>
      <c r="EE8" s="483">
        <v>0.52083333333333337</v>
      </c>
      <c r="EF8" s="90"/>
      <c r="EG8" s="90" t="s">
        <v>364</v>
      </c>
      <c r="EH8" s="90" t="s">
        <v>1744</v>
      </c>
      <c r="EI8" s="90">
        <v>2</v>
      </c>
      <c r="EJ8" s="90" t="s">
        <v>532</v>
      </c>
      <c r="EK8" s="90">
        <v>1</v>
      </c>
      <c r="EL8" s="90" t="s">
        <v>534</v>
      </c>
      <c r="EM8" s="504">
        <v>6</v>
      </c>
      <c r="EN8" s="504">
        <v>18</v>
      </c>
      <c r="EO8" s="92">
        <v>15</v>
      </c>
      <c r="EP8" s="92" t="s">
        <v>1833</v>
      </c>
      <c r="EQ8" s="488">
        <v>0.625</v>
      </c>
      <c r="ER8" s="92"/>
      <c r="ES8" s="92" t="s">
        <v>16</v>
      </c>
      <c r="ET8" s="92" t="s">
        <v>1745</v>
      </c>
      <c r="EU8" s="92">
        <v>3</v>
      </c>
      <c r="EV8" s="92" t="s">
        <v>532</v>
      </c>
      <c r="EW8" s="92">
        <v>0</v>
      </c>
      <c r="EX8" s="92" t="s">
        <v>534</v>
      </c>
      <c r="EY8" s="509">
        <v>6</v>
      </c>
      <c r="EZ8" s="509">
        <v>16</v>
      </c>
      <c r="FA8" s="94">
        <v>15</v>
      </c>
      <c r="FB8" s="94" t="s">
        <v>1833</v>
      </c>
      <c r="FC8" s="469">
        <v>0.72916666666666663</v>
      </c>
      <c r="FD8" s="94"/>
      <c r="FE8" s="94" t="s">
        <v>21</v>
      </c>
      <c r="FF8" s="94" t="s">
        <v>1744</v>
      </c>
      <c r="FG8" s="94">
        <v>2</v>
      </c>
      <c r="FH8" s="94" t="s">
        <v>532</v>
      </c>
      <c r="FI8" s="94">
        <v>1</v>
      </c>
      <c r="FJ8" s="94" t="s">
        <v>534</v>
      </c>
      <c r="FK8" s="490">
        <v>6</v>
      </c>
      <c r="FL8" s="490">
        <v>10</v>
      </c>
      <c r="FM8" s="96">
        <v>15</v>
      </c>
      <c r="FN8" s="96" t="s">
        <v>1833</v>
      </c>
      <c r="FO8" s="471">
        <v>0.625</v>
      </c>
      <c r="FP8" s="96"/>
      <c r="FQ8" s="96" t="s">
        <v>7</v>
      </c>
      <c r="FR8" s="96" t="s">
        <v>1745</v>
      </c>
      <c r="FS8" s="96">
        <v>1</v>
      </c>
      <c r="FT8" s="96" t="s">
        <v>532</v>
      </c>
      <c r="FU8" s="96">
        <v>2</v>
      </c>
      <c r="FV8" s="96" t="s">
        <v>533</v>
      </c>
      <c r="FW8" s="492">
        <v>6</v>
      </c>
      <c r="FX8" s="492">
        <v>2</v>
      </c>
      <c r="FY8" s="97">
        <v>17</v>
      </c>
      <c r="FZ8" s="97" t="s">
        <v>1835</v>
      </c>
      <c r="GA8" s="485">
        <v>0.83333333333333337</v>
      </c>
      <c r="GB8" s="97"/>
      <c r="GC8" s="97" t="s">
        <v>9</v>
      </c>
      <c r="GD8" s="97" t="s">
        <v>1745</v>
      </c>
      <c r="GE8" s="97">
        <v>2</v>
      </c>
      <c r="GF8" s="97" t="s">
        <v>532</v>
      </c>
      <c r="GG8" s="97">
        <v>2</v>
      </c>
      <c r="GH8" s="97" t="s">
        <v>538</v>
      </c>
      <c r="GI8" s="506">
        <v>6</v>
      </c>
      <c r="GJ8" s="506">
        <v>5</v>
      </c>
      <c r="GK8" s="99">
        <v>15</v>
      </c>
      <c r="GL8" s="99" t="s">
        <v>1833</v>
      </c>
      <c r="GM8" s="472">
        <v>0.52083333333333337</v>
      </c>
      <c r="GN8" s="99"/>
      <c r="GO8" s="99" t="s">
        <v>15</v>
      </c>
      <c r="GP8" s="99" t="s">
        <v>1745</v>
      </c>
      <c r="GQ8" s="99">
        <v>1</v>
      </c>
      <c r="GR8" s="99" t="s">
        <v>532</v>
      </c>
      <c r="GS8" s="99">
        <v>2</v>
      </c>
      <c r="GT8" s="99" t="s">
        <v>533</v>
      </c>
      <c r="GU8" s="493">
        <v>6</v>
      </c>
      <c r="GV8" s="493">
        <v>12</v>
      </c>
      <c r="GW8" s="101">
        <v>15</v>
      </c>
      <c r="GX8" s="101" t="s">
        <v>1833</v>
      </c>
      <c r="GY8" s="479">
        <v>0.72916666666666663</v>
      </c>
      <c r="GZ8" s="101"/>
      <c r="HA8" s="101" t="s">
        <v>363</v>
      </c>
      <c r="HB8" s="101" t="s">
        <v>1745</v>
      </c>
      <c r="HC8" s="101">
        <v>1</v>
      </c>
      <c r="HD8" s="101" t="s">
        <v>532</v>
      </c>
      <c r="HE8" s="101">
        <v>2</v>
      </c>
      <c r="HF8" s="101" t="s">
        <v>533</v>
      </c>
      <c r="HG8" s="500">
        <v>6</v>
      </c>
      <c r="HH8" s="500">
        <v>13</v>
      </c>
      <c r="HI8" s="103">
        <v>16</v>
      </c>
      <c r="HJ8" s="103" t="s">
        <v>1834</v>
      </c>
      <c r="HK8" s="484">
        <v>0.66666666666666663</v>
      </c>
      <c r="HL8" s="103"/>
      <c r="HM8" s="103" t="s">
        <v>14</v>
      </c>
      <c r="HN8" s="103" t="s">
        <v>1744</v>
      </c>
      <c r="HO8" s="103">
        <v>3</v>
      </c>
      <c r="HP8" s="103" t="s">
        <v>532</v>
      </c>
      <c r="HQ8" s="103">
        <v>1</v>
      </c>
      <c r="HR8" s="103" t="s">
        <v>534</v>
      </c>
      <c r="HS8" s="505">
        <v>6</v>
      </c>
      <c r="HT8" s="505">
        <v>4</v>
      </c>
      <c r="HU8" s="105">
        <v>16</v>
      </c>
      <c r="HV8" s="105" t="s">
        <v>1834</v>
      </c>
      <c r="HW8" s="481">
        <v>0.5625</v>
      </c>
      <c r="HX8" s="105"/>
      <c r="HY8" s="105" t="s">
        <v>10</v>
      </c>
      <c r="HZ8" s="105" t="s">
        <v>1745</v>
      </c>
      <c r="IA8" s="105">
        <v>1</v>
      </c>
      <c r="IB8" s="105" t="s">
        <v>532</v>
      </c>
      <c r="IC8" s="105">
        <v>0</v>
      </c>
      <c r="ID8" s="105" t="s">
        <v>534</v>
      </c>
      <c r="IE8" s="502">
        <v>6</v>
      </c>
      <c r="IF8" s="502">
        <v>9</v>
      </c>
      <c r="IG8" s="512"/>
      <c r="IH8" s="511"/>
      <c r="II8" s="511"/>
      <c r="IJ8" s="511"/>
      <c r="IK8" s="511"/>
      <c r="IL8" s="511"/>
      <c r="IM8" s="511"/>
      <c r="IN8" s="511"/>
      <c r="IO8" s="511"/>
      <c r="IP8" s="511"/>
      <c r="IQ8" s="511"/>
      <c r="IR8" s="511"/>
    </row>
    <row r="9" spans="1:252" ht="26.25" x14ac:dyDescent="0.4">
      <c r="A9" s="68">
        <v>23</v>
      </c>
      <c r="B9" s="68" t="s">
        <v>1834</v>
      </c>
      <c r="C9" s="487">
        <v>0.66666666666666663</v>
      </c>
      <c r="D9" s="68"/>
      <c r="E9" s="68" t="s">
        <v>14</v>
      </c>
      <c r="F9" s="68" t="s">
        <v>1745</v>
      </c>
      <c r="G9" s="68">
        <v>2</v>
      </c>
      <c r="H9" s="68" t="s">
        <v>532</v>
      </c>
      <c r="I9" s="68">
        <v>0</v>
      </c>
      <c r="J9" s="68" t="s">
        <v>534</v>
      </c>
      <c r="K9" s="508">
        <v>7</v>
      </c>
      <c r="L9" s="508">
        <v>15</v>
      </c>
      <c r="M9" s="70">
        <v>22</v>
      </c>
      <c r="N9" s="70" t="s">
        <v>1833</v>
      </c>
      <c r="O9" s="473">
        <v>0.625</v>
      </c>
      <c r="P9" s="70"/>
      <c r="Q9" s="70" t="s">
        <v>10</v>
      </c>
      <c r="R9" s="70" t="s">
        <v>1744</v>
      </c>
      <c r="S9" s="70">
        <v>0</v>
      </c>
      <c r="T9" s="70" t="s">
        <v>532</v>
      </c>
      <c r="U9" s="70">
        <v>4</v>
      </c>
      <c r="V9" s="70" t="s">
        <v>533</v>
      </c>
      <c r="W9" s="494">
        <v>7</v>
      </c>
      <c r="X9" s="494">
        <v>13</v>
      </c>
      <c r="Y9" s="72">
        <v>22</v>
      </c>
      <c r="Z9" s="72" t="s">
        <v>1833</v>
      </c>
      <c r="AA9" s="480">
        <v>0.72916666666666663</v>
      </c>
      <c r="AB9" s="72"/>
      <c r="AC9" s="72" t="s">
        <v>364</v>
      </c>
      <c r="AD9" s="72" t="s">
        <v>1745</v>
      </c>
      <c r="AE9" s="72">
        <v>1</v>
      </c>
      <c r="AF9" s="72" t="s">
        <v>532</v>
      </c>
      <c r="AG9" s="72">
        <v>2</v>
      </c>
      <c r="AH9" s="72" t="s">
        <v>533</v>
      </c>
      <c r="AI9" s="501">
        <v>7</v>
      </c>
      <c r="AJ9" s="501">
        <v>5</v>
      </c>
      <c r="AK9" s="74">
        <v>22</v>
      </c>
      <c r="AL9" s="74" t="s">
        <v>1833</v>
      </c>
      <c r="AM9" s="486">
        <v>0.625</v>
      </c>
      <c r="AN9" s="74"/>
      <c r="AO9" s="74" t="s">
        <v>8</v>
      </c>
      <c r="AP9" s="74" t="s">
        <v>1745</v>
      </c>
      <c r="AQ9" s="74">
        <v>4</v>
      </c>
      <c r="AR9" s="74" t="s">
        <v>532</v>
      </c>
      <c r="AS9" s="74">
        <v>0</v>
      </c>
      <c r="AT9" s="74" t="s">
        <v>534</v>
      </c>
      <c r="AU9" s="507">
        <v>7</v>
      </c>
      <c r="AV9" s="507">
        <v>7</v>
      </c>
      <c r="AW9" s="76">
        <v>22</v>
      </c>
      <c r="AX9" s="76" t="s">
        <v>1833</v>
      </c>
      <c r="AY9" s="474">
        <v>0.625</v>
      </c>
      <c r="AZ9" s="76"/>
      <c r="BA9" s="76" t="s">
        <v>367</v>
      </c>
      <c r="BB9" s="76" t="s">
        <v>1745</v>
      </c>
      <c r="BC9" s="76">
        <v>0</v>
      </c>
      <c r="BD9" s="76" t="s">
        <v>532</v>
      </c>
      <c r="BE9" s="76">
        <v>5</v>
      </c>
      <c r="BF9" s="76" t="s">
        <v>533</v>
      </c>
      <c r="BG9" s="495">
        <v>7</v>
      </c>
      <c r="BH9" s="495">
        <v>2</v>
      </c>
      <c r="BI9" s="78">
        <v>23</v>
      </c>
      <c r="BJ9" s="78" t="s">
        <v>1834</v>
      </c>
      <c r="BK9" s="478">
        <v>0.5625</v>
      </c>
      <c r="BL9" s="78"/>
      <c r="BM9" s="78" t="s">
        <v>366</v>
      </c>
      <c r="BN9" s="78" t="s">
        <v>1744</v>
      </c>
      <c r="BO9" s="78">
        <v>0</v>
      </c>
      <c r="BP9" s="78" t="s">
        <v>532</v>
      </c>
      <c r="BQ9" s="78">
        <v>0</v>
      </c>
      <c r="BR9" s="78" t="s">
        <v>538</v>
      </c>
      <c r="BS9" s="499">
        <v>7</v>
      </c>
      <c r="BT9" s="499">
        <v>17</v>
      </c>
      <c r="BU9" s="80">
        <v>22</v>
      </c>
      <c r="BV9" s="80" t="s">
        <v>1833</v>
      </c>
      <c r="BW9" s="476">
        <v>0.625</v>
      </c>
      <c r="BX9" s="80"/>
      <c r="BY9" s="80" t="s">
        <v>19</v>
      </c>
      <c r="BZ9" s="80" t="s">
        <v>1745</v>
      </c>
      <c r="CA9" s="80">
        <v>0</v>
      </c>
      <c r="CB9" s="80" t="s">
        <v>532</v>
      </c>
      <c r="CC9" s="80">
        <v>0</v>
      </c>
      <c r="CD9" s="80" t="s">
        <v>538</v>
      </c>
      <c r="CE9" s="497">
        <v>7</v>
      </c>
      <c r="CF9" s="497">
        <v>7</v>
      </c>
      <c r="CG9" s="82">
        <v>23</v>
      </c>
      <c r="CH9" s="82" t="s">
        <v>1834</v>
      </c>
      <c r="CI9" s="482">
        <v>0.66666666666666663</v>
      </c>
      <c r="CJ9" s="82"/>
      <c r="CK9" s="82" t="s">
        <v>7</v>
      </c>
      <c r="CL9" s="82" t="s">
        <v>1744</v>
      </c>
      <c r="CM9" s="82">
        <v>0</v>
      </c>
      <c r="CN9" s="82" t="s">
        <v>532</v>
      </c>
      <c r="CO9" s="82">
        <v>2</v>
      </c>
      <c r="CP9" s="82" t="s">
        <v>533</v>
      </c>
      <c r="CQ9" s="503">
        <v>7</v>
      </c>
      <c r="CR9" s="503">
        <v>9</v>
      </c>
      <c r="CS9" s="84">
        <v>22</v>
      </c>
      <c r="CT9" s="84" t="s">
        <v>1833</v>
      </c>
      <c r="CU9" s="475">
        <v>0.52083333333333337</v>
      </c>
      <c r="CV9" s="84"/>
      <c r="CW9" s="84" t="s">
        <v>21</v>
      </c>
      <c r="CX9" s="84" t="s">
        <v>1745</v>
      </c>
      <c r="CY9" s="84">
        <v>1</v>
      </c>
      <c r="CZ9" s="84" t="s">
        <v>532</v>
      </c>
      <c r="DA9" s="84">
        <v>1</v>
      </c>
      <c r="DB9" s="84" t="s">
        <v>538</v>
      </c>
      <c r="DC9" s="496">
        <v>7</v>
      </c>
      <c r="DD9" s="496">
        <v>5</v>
      </c>
      <c r="DE9" s="86">
        <v>22</v>
      </c>
      <c r="DF9" s="86" t="s">
        <v>1833</v>
      </c>
      <c r="DG9" s="477">
        <v>0.625</v>
      </c>
      <c r="DH9" s="86"/>
      <c r="DI9" s="86" t="s">
        <v>18</v>
      </c>
      <c r="DJ9" s="86" t="s">
        <v>1744</v>
      </c>
      <c r="DK9" s="86">
        <v>1</v>
      </c>
      <c r="DL9" s="86" t="s">
        <v>532</v>
      </c>
      <c r="DM9" s="86">
        <v>3</v>
      </c>
      <c r="DN9" s="86" t="s">
        <v>533</v>
      </c>
      <c r="DO9" s="498">
        <v>7</v>
      </c>
      <c r="DP9" s="498">
        <v>2</v>
      </c>
      <c r="DQ9" s="88">
        <v>22</v>
      </c>
      <c r="DR9" s="88" t="s">
        <v>1833</v>
      </c>
      <c r="DS9" s="470">
        <v>0.625</v>
      </c>
      <c r="DT9" s="88"/>
      <c r="DU9" s="88" t="s">
        <v>17</v>
      </c>
      <c r="DV9" s="88" t="s">
        <v>1745</v>
      </c>
      <c r="DW9" s="88">
        <v>3</v>
      </c>
      <c r="DX9" s="88" t="s">
        <v>532</v>
      </c>
      <c r="DY9" s="88">
        <v>1</v>
      </c>
      <c r="DZ9" s="88" t="s">
        <v>534</v>
      </c>
      <c r="EA9" s="491">
        <v>7</v>
      </c>
      <c r="EB9" s="491">
        <v>12</v>
      </c>
      <c r="EC9" s="90">
        <v>22</v>
      </c>
      <c r="ED9" s="90" t="s">
        <v>1833</v>
      </c>
      <c r="EE9" s="483">
        <v>0.625</v>
      </c>
      <c r="EF9" s="90"/>
      <c r="EG9" s="90" t="s">
        <v>20</v>
      </c>
      <c r="EH9" s="90" t="s">
        <v>1745</v>
      </c>
      <c r="EI9" s="90">
        <v>3</v>
      </c>
      <c r="EJ9" s="90" t="s">
        <v>532</v>
      </c>
      <c r="EK9" s="90">
        <v>0</v>
      </c>
      <c r="EL9" s="90" t="s">
        <v>534</v>
      </c>
      <c r="EM9" s="504">
        <v>7</v>
      </c>
      <c r="EN9" s="504">
        <v>19</v>
      </c>
      <c r="EO9" s="92">
        <v>22</v>
      </c>
      <c r="EP9" s="92" t="s">
        <v>1833</v>
      </c>
      <c r="EQ9" s="488">
        <v>0.625</v>
      </c>
      <c r="ER9" s="92"/>
      <c r="ES9" s="92" t="s">
        <v>11</v>
      </c>
      <c r="ET9" s="92" t="s">
        <v>1744</v>
      </c>
      <c r="EU9" s="92">
        <v>5</v>
      </c>
      <c r="EV9" s="92" t="s">
        <v>532</v>
      </c>
      <c r="EW9" s="92">
        <v>0</v>
      </c>
      <c r="EX9" s="92" t="s">
        <v>534</v>
      </c>
      <c r="EY9" s="509">
        <v>7</v>
      </c>
      <c r="EZ9" s="509">
        <v>19</v>
      </c>
      <c r="FA9" s="94">
        <v>22</v>
      </c>
      <c r="FB9" s="94" t="s">
        <v>1833</v>
      </c>
      <c r="FC9" s="469">
        <v>0.625</v>
      </c>
      <c r="FD9" s="94"/>
      <c r="FE9" s="94" t="s">
        <v>365</v>
      </c>
      <c r="FF9" s="94" t="s">
        <v>1745</v>
      </c>
      <c r="FG9" s="94">
        <v>1</v>
      </c>
      <c r="FH9" s="94" t="s">
        <v>532</v>
      </c>
      <c r="FI9" s="94">
        <v>1</v>
      </c>
      <c r="FJ9" s="94" t="s">
        <v>538</v>
      </c>
      <c r="FK9" s="490">
        <v>7</v>
      </c>
      <c r="FL9" s="490">
        <v>10</v>
      </c>
      <c r="FM9" s="96">
        <v>22</v>
      </c>
      <c r="FN9" s="96" t="s">
        <v>1833</v>
      </c>
      <c r="FO9" s="471">
        <v>0.625</v>
      </c>
      <c r="FP9" s="96"/>
      <c r="FQ9" s="96" t="s">
        <v>13</v>
      </c>
      <c r="FR9" s="96" t="s">
        <v>1744</v>
      </c>
      <c r="FS9" s="96">
        <v>0</v>
      </c>
      <c r="FT9" s="96" t="s">
        <v>532</v>
      </c>
      <c r="FU9" s="96">
        <v>0</v>
      </c>
      <c r="FV9" s="96" t="s">
        <v>538</v>
      </c>
      <c r="FW9" s="492">
        <v>7</v>
      </c>
      <c r="FX9" s="492">
        <v>2</v>
      </c>
      <c r="FY9" s="97">
        <v>22</v>
      </c>
      <c r="FZ9" s="97" t="s">
        <v>1833</v>
      </c>
      <c r="GA9" s="485">
        <v>0.625</v>
      </c>
      <c r="GB9" s="97"/>
      <c r="GC9" s="97" t="s">
        <v>15</v>
      </c>
      <c r="GD9" s="97" t="s">
        <v>1744</v>
      </c>
      <c r="GE9" s="97">
        <v>0</v>
      </c>
      <c r="GF9" s="97" t="s">
        <v>532</v>
      </c>
      <c r="GG9" s="97">
        <v>3</v>
      </c>
      <c r="GH9" s="97" t="s">
        <v>533</v>
      </c>
      <c r="GI9" s="506">
        <v>7</v>
      </c>
      <c r="GJ9" s="506">
        <v>5</v>
      </c>
      <c r="GK9" s="99">
        <v>22</v>
      </c>
      <c r="GL9" s="99" t="s">
        <v>1833</v>
      </c>
      <c r="GM9" s="472">
        <v>0.72916666666666663</v>
      </c>
      <c r="GN9" s="99"/>
      <c r="GO9" s="99" t="s">
        <v>9</v>
      </c>
      <c r="GP9" s="99" t="s">
        <v>1744</v>
      </c>
      <c r="GQ9" s="99">
        <v>2</v>
      </c>
      <c r="GR9" s="99" t="s">
        <v>532</v>
      </c>
      <c r="GS9" s="99">
        <v>1</v>
      </c>
      <c r="GT9" s="99" t="s">
        <v>534</v>
      </c>
      <c r="GU9" s="493">
        <v>7</v>
      </c>
      <c r="GV9" s="493">
        <v>15</v>
      </c>
      <c r="GW9" s="101">
        <v>22</v>
      </c>
      <c r="GX9" s="101" t="s">
        <v>1833</v>
      </c>
      <c r="GY9" s="479">
        <v>0.52083333333333337</v>
      </c>
      <c r="GZ9" s="101"/>
      <c r="HA9" s="101" t="s">
        <v>16</v>
      </c>
      <c r="HB9" s="101" t="s">
        <v>1744</v>
      </c>
      <c r="HC9" s="101">
        <v>1</v>
      </c>
      <c r="HD9" s="101" t="s">
        <v>532</v>
      </c>
      <c r="HE9" s="101">
        <v>1</v>
      </c>
      <c r="HF9" s="101" t="s">
        <v>538</v>
      </c>
      <c r="HG9" s="500">
        <v>7</v>
      </c>
      <c r="HH9" s="500">
        <v>13</v>
      </c>
      <c r="HI9" s="103">
        <v>23</v>
      </c>
      <c r="HJ9" s="103" t="s">
        <v>1834</v>
      </c>
      <c r="HK9" s="484">
        <v>0.5625</v>
      </c>
      <c r="HL9" s="103"/>
      <c r="HM9" s="103" t="s">
        <v>12</v>
      </c>
      <c r="HN9" s="103" t="s">
        <v>1745</v>
      </c>
      <c r="HO9" s="103">
        <v>0</v>
      </c>
      <c r="HP9" s="103" t="s">
        <v>532</v>
      </c>
      <c r="HQ9" s="103">
        <v>0</v>
      </c>
      <c r="HR9" s="103" t="s">
        <v>538</v>
      </c>
      <c r="HS9" s="505">
        <v>7</v>
      </c>
      <c r="HT9" s="505">
        <v>7</v>
      </c>
      <c r="HU9" s="105">
        <v>22</v>
      </c>
      <c r="HV9" s="105" t="s">
        <v>1833</v>
      </c>
      <c r="HW9" s="481">
        <v>0.625</v>
      </c>
      <c r="HX9" s="105"/>
      <c r="HY9" s="105" t="s">
        <v>363</v>
      </c>
      <c r="HZ9" s="105" t="s">
        <v>1744</v>
      </c>
      <c r="IA9" s="105">
        <v>1</v>
      </c>
      <c r="IB9" s="105" t="s">
        <v>532</v>
      </c>
      <c r="IC9" s="105">
        <v>1</v>
      </c>
      <c r="ID9" s="105" t="s">
        <v>538</v>
      </c>
      <c r="IE9" s="502">
        <v>7</v>
      </c>
      <c r="IF9" s="502">
        <v>12</v>
      </c>
      <c r="IG9" s="512"/>
      <c r="IH9" s="511"/>
      <c r="II9" s="511"/>
      <c r="IJ9" s="511"/>
      <c r="IK9" s="511"/>
      <c r="IL9" s="511"/>
      <c r="IM9" s="511"/>
      <c r="IN9" s="511"/>
      <c r="IO9" s="511"/>
      <c r="IP9" s="511"/>
      <c r="IQ9" s="511"/>
      <c r="IR9" s="511"/>
    </row>
    <row r="10" spans="1:252" ht="26.25" x14ac:dyDescent="0.4">
      <c r="A10" s="68">
        <v>29</v>
      </c>
      <c r="B10" s="68" t="s">
        <v>1833</v>
      </c>
      <c r="C10" s="487">
        <v>0.625</v>
      </c>
      <c r="D10" s="68"/>
      <c r="E10" s="68" t="s">
        <v>21</v>
      </c>
      <c r="F10" s="68" t="s">
        <v>1745</v>
      </c>
      <c r="G10" s="68">
        <v>2</v>
      </c>
      <c r="H10" s="68" t="s">
        <v>532</v>
      </c>
      <c r="I10" s="68">
        <v>0</v>
      </c>
      <c r="J10" s="68" t="s">
        <v>534</v>
      </c>
      <c r="K10" s="508">
        <v>8</v>
      </c>
      <c r="L10" s="508">
        <v>18</v>
      </c>
      <c r="M10" s="426" t="s">
        <v>375</v>
      </c>
      <c r="N10" s="70"/>
      <c r="O10" s="473"/>
      <c r="P10" s="70"/>
      <c r="Q10" s="70"/>
      <c r="R10" s="70"/>
      <c r="S10" s="70"/>
      <c r="T10" s="70"/>
      <c r="U10" s="70"/>
      <c r="V10" s="70"/>
      <c r="W10" s="494">
        <v>8</v>
      </c>
      <c r="X10" s="494">
        <v>16</v>
      </c>
      <c r="Y10" s="72">
        <v>29</v>
      </c>
      <c r="Z10" s="72" t="s">
        <v>1833</v>
      </c>
      <c r="AA10" s="480">
        <v>0.625</v>
      </c>
      <c r="AB10" s="72"/>
      <c r="AC10" s="72" t="s">
        <v>367</v>
      </c>
      <c r="AD10" s="72" t="s">
        <v>1744</v>
      </c>
      <c r="AE10" s="72">
        <v>0</v>
      </c>
      <c r="AF10" s="72" t="s">
        <v>532</v>
      </c>
      <c r="AG10" s="72">
        <v>2</v>
      </c>
      <c r="AH10" s="72" t="s">
        <v>533</v>
      </c>
      <c r="AI10" s="501">
        <v>8</v>
      </c>
      <c r="AJ10" s="501">
        <v>8</v>
      </c>
      <c r="AK10" s="74">
        <v>30</v>
      </c>
      <c r="AL10" s="74" t="s">
        <v>1834</v>
      </c>
      <c r="AM10" s="486">
        <v>0.66666666666666663</v>
      </c>
      <c r="AN10" s="74"/>
      <c r="AO10" s="74" t="s">
        <v>11</v>
      </c>
      <c r="AP10" s="74" t="s">
        <v>1744</v>
      </c>
      <c r="AQ10" s="74">
        <v>2</v>
      </c>
      <c r="AR10" s="74" t="s">
        <v>532</v>
      </c>
      <c r="AS10" s="74">
        <v>1</v>
      </c>
      <c r="AT10" s="74" t="s">
        <v>534</v>
      </c>
      <c r="AU10" s="507">
        <v>8</v>
      </c>
      <c r="AV10" s="507">
        <v>8</v>
      </c>
      <c r="AW10" s="76">
        <v>30</v>
      </c>
      <c r="AX10" s="76" t="s">
        <v>1834</v>
      </c>
      <c r="AY10" s="474">
        <v>0.66666666666666663</v>
      </c>
      <c r="AZ10" s="76"/>
      <c r="BA10" s="76" t="s">
        <v>10</v>
      </c>
      <c r="BB10" s="76" t="s">
        <v>1745</v>
      </c>
      <c r="BC10" s="76">
        <v>1</v>
      </c>
      <c r="BD10" s="76" t="s">
        <v>532</v>
      </c>
      <c r="BE10" s="76">
        <v>2</v>
      </c>
      <c r="BF10" s="76" t="s">
        <v>533</v>
      </c>
      <c r="BG10" s="495">
        <v>8</v>
      </c>
      <c r="BH10" s="495">
        <v>2</v>
      </c>
      <c r="BI10" s="78">
        <v>29</v>
      </c>
      <c r="BJ10" s="78" t="s">
        <v>1833</v>
      </c>
      <c r="BK10" s="478">
        <v>0.72916666666666663</v>
      </c>
      <c r="BL10" s="78"/>
      <c r="BM10" s="78" t="s">
        <v>15</v>
      </c>
      <c r="BN10" s="78" t="s">
        <v>1745</v>
      </c>
      <c r="BO10" s="78">
        <v>1</v>
      </c>
      <c r="BP10" s="78" t="s">
        <v>532</v>
      </c>
      <c r="BQ10" s="78">
        <v>1</v>
      </c>
      <c r="BR10" s="78" t="s">
        <v>538</v>
      </c>
      <c r="BS10" s="499">
        <v>8</v>
      </c>
      <c r="BT10" s="499">
        <v>20</v>
      </c>
      <c r="BU10" s="440" t="s">
        <v>375</v>
      </c>
      <c r="BV10" s="80"/>
      <c r="BW10" s="80"/>
      <c r="BX10" s="80"/>
      <c r="BY10" s="80"/>
      <c r="BZ10" s="80"/>
      <c r="CA10" s="80"/>
      <c r="CB10" s="80"/>
      <c r="CC10" s="80"/>
      <c r="CD10" s="80"/>
      <c r="CE10" s="497">
        <v>8</v>
      </c>
      <c r="CF10" s="497">
        <v>7</v>
      </c>
      <c r="CG10" s="82">
        <v>29</v>
      </c>
      <c r="CH10" s="82" t="s">
        <v>1833</v>
      </c>
      <c r="CI10" s="482">
        <v>0.625</v>
      </c>
      <c r="CJ10" s="82"/>
      <c r="CK10" s="82" t="s">
        <v>16</v>
      </c>
      <c r="CL10" s="82" t="s">
        <v>1745</v>
      </c>
      <c r="CM10" s="82">
        <v>3</v>
      </c>
      <c r="CN10" s="82" t="s">
        <v>532</v>
      </c>
      <c r="CO10" s="82">
        <v>0</v>
      </c>
      <c r="CP10" s="82" t="s">
        <v>534</v>
      </c>
      <c r="CQ10" s="503">
        <v>8</v>
      </c>
      <c r="CR10" s="503">
        <v>12</v>
      </c>
      <c r="CS10" s="84">
        <v>29</v>
      </c>
      <c r="CT10" s="84" t="s">
        <v>1833</v>
      </c>
      <c r="CU10" s="475">
        <v>0.625</v>
      </c>
      <c r="CV10" s="84"/>
      <c r="CW10" s="84" t="s">
        <v>14</v>
      </c>
      <c r="CX10" s="84" t="s">
        <v>1744</v>
      </c>
      <c r="CY10" s="84">
        <v>0</v>
      </c>
      <c r="CZ10" s="84" t="s">
        <v>532</v>
      </c>
      <c r="DA10" s="84">
        <v>3</v>
      </c>
      <c r="DB10" s="84" t="s">
        <v>533</v>
      </c>
      <c r="DC10" s="496">
        <v>8</v>
      </c>
      <c r="DD10" s="496">
        <v>5</v>
      </c>
      <c r="DE10" s="86">
        <v>29</v>
      </c>
      <c r="DF10" s="86" t="s">
        <v>1833</v>
      </c>
      <c r="DG10" s="477">
        <v>0.625</v>
      </c>
      <c r="DH10" s="86"/>
      <c r="DI10" s="86" t="s">
        <v>364</v>
      </c>
      <c r="DJ10" s="86" t="s">
        <v>1745</v>
      </c>
      <c r="DK10" s="86">
        <v>0</v>
      </c>
      <c r="DL10" s="86" t="s">
        <v>532</v>
      </c>
      <c r="DM10" s="86">
        <v>2</v>
      </c>
      <c r="DN10" s="86" t="s">
        <v>533</v>
      </c>
      <c r="DO10" s="498">
        <v>8</v>
      </c>
      <c r="DP10" s="498">
        <v>3</v>
      </c>
      <c r="DQ10" s="88">
        <v>29</v>
      </c>
      <c r="DR10" s="88" t="s">
        <v>1833</v>
      </c>
      <c r="DS10" s="470">
        <v>0.625</v>
      </c>
      <c r="DT10" s="88"/>
      <c r="DU10" s="88" t="s">
        <v>19</v>
      </c>
      <c r="DV10" s="88" t="s">
        <v>1744</v>
      </c>
      <c r="DW10" s="88">
        <v>2</v>
      </c>
      <c r="DX10" s="88" t="s">
        <v>532</v>
      </c>
      <c r="DY10" s="88">
        <v>0</v>
      </c>
      <c r="DZ10" s="88" t="s">
        <v>534</v>
      </c>
      <c r="EA10" s="491">
        <v>8</v>
      </c>
      <c r="EB10" s="491">
        <v>12</v>
      </c>
      <c r="EC10" s="90">
        <v>29</v>
      </c>
      <c r="ED10" s="90" t="s">
        <v>1833</v>
      </c>
      <c r="EE10" s="483">
        <v>0.72916666666666663</v>
      </c>
      <c r="EF10" s="90"/>
      <c r="EG10" s="90" t="s">
        <v>12</v>
      </c>
      <c r="EH10" s="90" t="s">
        <v>1744</v>
      </c>
      <c r="EI10" s="90">
        <v>1</v>
      </c>
      <c r="EJ10" s="90" t="s">
        <v>532</v>
      </c>
      <c r="EK10" s="90">
        <v>1</v>
      </c>
      <c r="EL10" s="90" t="s">
        <v>538</v>
      </c>
      <c r="EM10" s="504">
        <v>8</v>
      </c>
      <c r="EN10" s="504">
        <v>20</v>
      </c>
      <c r="EO10" s="92">
        <v>29</v>
      </c>
      <c r="EP10" s="92" t="s">
        <v>1833</v>
      </c>
      <c r="EQ10" s="488">
        <v>0.625</v>
      </c>
      <c r="ER10" s="92"/>
      <c r="ES10" s="92" t="s">
        <v>9</v>
      </c>
      <c r="ET10" s="92" t="s">
        <v>1745</v>
      </c>
      <c r="EU10" s="92">
        <v>2</v>
      </c>
      <c r="EV10" s="92" t="s">
        <v>532</v>
      </c>
      <c r="EW10" s="92">
        <v>0</v>
      </c>
      <c r="EX10" s="92" t="s">
        <v>534</v>
      </c>
      <c r="EY10" s="509">
        <v>8</v>
      </c>
      <c r="EZ10" s="509">
        <v>20</v>
      </c>
      <c r="FA10" s="94">
        <v>29</v>
      </c>
      <c r="FB10" s="94" t="s">
        <v>1833</v>
      </c>
      <c r="FC10" s="469">
        <v>0.52083333333333337</v>
      </c>
      <c r="FD10" s="94"/>
      <c r="FE10" s="94" t="s">
        <v>366</v>
      </c>
      <c r="FF10" s="94" t="s">
        <v>1744</v>
      </c>
      <c r="FG10" s="94">
        <v>1</v>
      </c>
      <c r="FH10" s="94" t="s">
        <v>532</v>
      </c>
      <c r="FI10" s="94">
        <v>3</v>
      </c>
      <c r="FJ10" s="94" t="s">
        <v>533</v>
      </c>
      <c r="FK10" s="490">
        <v>8</v>
      </c>
      <c r="FL10" s="490">
        <v>13</v>
      </c>
      <c r="FM10" s="96">
        <v>29</v>
      </c>
      <c r="FN10" s="96" t="s">
        <v>1833</v>
      </c>
      <c r="FO10" s="471">
        <v>0.625</v>
      </c>
      <c r="FP10" s="96"/>
      <c r="FQ10" s="96" t="s">
        <v>18</v>
      </c>
      <c r="FR10" s="96" t="s">
        <v>1745</v>
      </c>
      <c r="FS10" s="96">
        <v>0</v>
      </c>
      <c r="FT10" s="96" t="s">
        <v>532</v>
      </c>
      <c r="FU10" s="96">
        <v>2</v>
      </c>
      <c r="FV10" s="96" t="s">
        <v>533</v>
      </c>
      <c r="FW10" s="492">
        <v>8</v>
      </c>
      <c r="FX10" s="492">
        <v>2</v>
      </c>
      <c r="FY10" s="97">
        <v>29</v>
      </c>
      <c r="FZ10" s="97" t="s">
        <v>1833</v>
      </c>
      <c r="GA10" s="485">
        <v>0.625</v>
      </c>
      <c r="GB10" s="97"/>
      <c r="GC10" s="97" t="s">
        <v>365</v>
      </c>
      <c r="GD10" s="97" t="s">
        <v>1744</v>
      </c>
      <c r="GE10" s="97">
        <v>0</v>
      </c>
      <c r="GF10" s="97" t="s">
        <v>532</v>
      </c>
      <c r="GG10" s="97">
        <v>2</v>
      </c>
      <c r="GH10" s="97" t="s">
        <v>533</v>
      </c>
      <c r="GI10" s="506">
        <v>8</v>
      </c>
      <c r="GJ10" s="506">
        <v>5</v>
      </c>
      <c r="GK10" s="99">
        <v>29</v>
      </c>
      <c r="GL10" s="99" t="s">
        <v>1833</v>
      </c>
      <c r="GM10" s="472">
        <v>0.625</v>
      </c>
      <c r="GN10" s="99"/>
      <c r="GO10" s="99" t="s">
        <v>17</v>
      </c>
      <c r="GP10" s="99" t="s">
        <v>1744</v>
      </c>
      <c r="GQ10" s="99">
        <v>2</v>
      </c>
      <c r="GR10" s="99" t="s">
        <v>532</v>
      </c>
      <c r="GS10" s="99">
        <v>0</v>
      </c>
      <c r="GT10" s="99" t="s">
        <v>534</v>
      </c>
      <c r="GU10" s="493">
        <v>8</v>
      </c>
      <c r="GV10" s="493">
        <v>18</v>
      </c>
      <c r="GW10" s="101">
        <v>29</v>
      </c>
      <c r="GX10" s="101" t="s">
        <v>1833</v>
      </c>
      <c r="GY10" s="479">
        <v>0.625</v>
      </c>
      <c r="GZ10" s="101"/>
      <c r="HA10" s="101" t="s">
        <v>7</v>
      </c>
      <c r="HB10" s="101" t="s">
        <v>1744</v>
      </c>
      <c r="HC10" s="101">
        <v>0</v>
      </c>
      <c r="HD10" s="101" t="s">
        <v>532</v>
      </c>
      <c r="HE10" s="101">
        <v>2</v>
      </c>
      <c r="HF10" s="101" t="s">
        <v>533</v>
      </c>
      <c r="HG10" s="500">
        <v>8</v>
      </c>
      <c r="HH10" s="500">
        <v>13</v>
      </c>
      <c r="HI10" s="103">
        <v>29</v>
      </c>
      <c r="HJ10" s="103" t="s">
        <v>1833</v>
      </c>
      <c r="HK10" s="484">
        <v>0.52083333333333337</v>
      </c>
      <c r="HL10" s="103"/>
      <c r="HM10" s="103" t="s">
        <v>363</v>
      </c>
      <c r="HN10" s="103" t="s">
        <v>1745</v>
      </c>
      <c r="HO10" s="103">
        <v>3</v>
      </c>
      <c r="HP10" s="103" t="s">
        <v>532</v>
      </c>
      <c r="HQ10" s="103">
        <v>1</v>
      </c>
      <c r="HR10" s="103" t="s">
        <v>534</v>
      </c>
      <c r="HS10" s="505">
        <v>8</v>
      </c>
      <c r="HT10" s="505">
        <v>7</v>
      </c>
      <c r="HU10" s="105">
        <v>29</v>
      </c>
      <c r="HV10" s="105" t="s">
        <v>1833</v>
      </c>
      <c r="HW10" s="481">
        <v>0.625</v>
      </c>
      <c r="HX10" s="105"/>
      <c r="HY10" s="105" t="s">
        <v>20</v>
      </c>
      <c r="HZ10" s="105" t="s">
        <v>1745</v>
      </c>
      <c r="IA10" s="105">
        <v>2</v>
      </c>
      <c r="IB10" s="105" t="s">
        <v>532</v>
      </c>
      <c r="IC10" s="105">
        <v>0</v>
      </c>
      <c r="ID10" s="105" t="s">
        <v>534</v>
      </c>
      <c r="IE10" s="502">
        <v>8</v>
      </c>
      <c r="IF10" s="502">
        <v>15</v>
      </c>
      <c r="IG10" s="512"/>
      <c r="IH10" s="511"/>
      <c r="II10" s="511"/>
      <c r="IJ10" s="511"/>
      <c r="IK10" s="511"/>
      <c r="IL10" s="511"/>
      <c r="IM10" s="511"/>
      <c r="IN10" s="511"/>
      <c r="IO10" s="511"/>
      <c r="IP10" s="511"/>
      <c r="IQ10" s="511"/>
      <c r="IR10" s="511"/>
    </row>
    <row r="11" spans="1:252" ht="26.25" x14ac:dyDescent="0.4">
      <c r="A11" s="425" t="s">
        <v>375</v>
      </c>
      <c r="B11" s="68"/>
      <c r="C11" s="68"/>
      <c r="D11" s="68"/>
      <c r="E11" s="68"/>
      <c r="F11" s="68"/>
      <c r="G11" s="68"/>
      <c r="H11" s="68"/>
      <c r="I11" s="68"/>
      <c r="J11" s="68"/>
      <c r="K11" s="508">
        <v>9</v>
      </c>
      <c r="L11" s="508">
        <v>21</v>
      </c>
      <c r="M11" s="70">
        <v>1</v>
      </c>
      <c r="N11" s="70" t="s">
        <v>1835</v>
      </c>
      <c r="O11" s="473">
        <v>0.83333333333333337</v>
      </c>
      <c r="P11" s="70"/>
      <c r="Q11" s="70" t="s">
        <v>13</v>
      </c>
      <c r="R11" s="70" t="s">
        <v>1745</v>
      </c>
      <c r="S11" s="70">
        <v>2</v>
      </c>
      <c r="T11" s="70" t="s">
        <v>532</v>
      </c>
      <c r="U11" s="70">
        <v>1</v>
      </c>
      <c r="V11" s="70" t="s">
        <v>534</v>
      </c>
      <c r="W11" s="494">
        <v>9</v>
      </c>
      <c r="X11" s="494">
        <v>17</v>
      </c>
      <c r="Y11" s="427" t="s">
        <v>375</v>
      </c>
      <c r="Z11" s="72"/>
      <c r="AA11" s="480"/>
      <c r="AB11" s="72"/>
      <c r="AC11" s="72"/>
      <c r="AD11" s="72"/>
      <c r="AE11" s="72"/>
      <c r="AF11" s="72"/>
      <c r="AG11" s="72"/>
      <c r="AH11" s="72"/>
      <c r="AI11" s="501">
        <v>9</v>
      </c>
      <c r="AJ11" s="501">
        <v>11</v>
      </c>
      <c r="AK11" s="428" t="s">
        <v>375</v>
      </c>
      <c r="AL11" s="74"/>
      <c r="AM11" s="486"/>
      <c r="AN11" s="74"/>
      <c r="AO11" s="74"/>
      <c r="AP11" s="74"/>
      <c r="AQ11" s="74"/>
      <c r="AR11" s="74"/>
      <c r="AS11" s="74"/>
      <c r="AT11" s="74"/>
      <c r="AU11" s="507">
        <v>9</v>
      </c>
      <c r="AV11" s="507">
        <v>8</v>
      </c>
      <c r="AW11" s="429" t="s">
        <v>375</v>
      </c>
      <c r="AX11" s="76"/>
      <c r="AY11" s="474"/>
      <c r="AZ11" s="76"/>
      <c r="BA11" s="76"/>
      <c r="BB11" s="76"/>
      <c r="BC11" s="76"/>
      <c r="BD11" s="76"/>
      <c r="BE11" s="76"/>
      <c r="BF11" s="76"/>
      <c r="BG11" s="495">
        <v>9</v>
      </c>
      <c r="BH11" s="495">
        <v>5</v>
      </c>
      <c r="BI11" s="439" t="s">
        <v>375</v>
      </c>
      <c r="BJ11" s="78"/>
      <c r="BK11" s="78"/>
      <c r="BL11" s="78"/>
      <c r="BM11" s="78"/>
      <c r="BN11" s="78"/>
      <c r="BO11" s="78"/>
      <c r="BP11" s="78"/>
      <c r="BQ11" s="78"/>
      <c r="BR11" s="78"/>
      <c r="BS11" s="499">
        <v>9</v>
      </c>
      <c r="BT11" s="499">
        <v>21</v>
      </c>
      <c r="BU11" s="80">
        <v>1</v>
      </c>
      <c r="BV11" s="80" t="s">
        <v>1835</v>
      </c>
      <c r="BW11" s="476">
        <v>0.83333333333333337</v>
      </c>
      <c r="BX11" s="80"/>
      <c r="BY11" s="80" t="s">
        <v>8</v>
      </c>
      <c r="BZ11" s="80" t="s">
        <v>1744</v>
      </c>
      <c r="CA11" s="80">
        <v>1</v>
      </c>
      <c r="CB11" s="80" t="s">
        <v>532</v>
      </c>
      <c r="CC11" s="80">
        <v>2</v>
      </c>
      <c r="CD11" s="80" t="s">
        <v>533</v>
      </c>
      <c r="CE11" s="497">
        <v>9</v>
      </c>
      <c r="CF11" s="497">
        <v>7</v>
      </c>
      <c r="CG11" s="441" t="s">
        <v>375</v>
      </c>
      <c r="CH11" s="82"/>
      <c r="CI11" s="82"/>
      <c r="CJ11" s="82"/>
      <c r="CK11" s="82"/>
      <c r="CL11" s="82"/>
      <c r="CM11" s="82"/>
      <c r="CN11" s="82"/>
      <c r="CO11" s="82"/>
      <c r="CP11" s="82"/>
      <c r="CQ11" s="503">
        <v>9</v>
      </c>
      <c r="CR11" s="503">
        <v>15</v>
      </c>
      <c r="CS11" s="442" t="s">
        <v>375</v>
      </c>
      <c r="CT11" s="84"/>
      <c r="CU11" s="84"/>
      <c r="CV11" s="84"/>
      <c r="CW11" s="84"/>
      <c r="CX11" s="84"/>
      <c r="CY11" s="84"/>
      <c r="CZ11" s="84"/>
      <c r="DA11" s="84"/>
      <c r="DB11" s="84"/>
      <c r="DC11" s="496">
        <v>9</v>
      </c>
      <c r="DD11" s="496">
        <v>5</v>
      </c>
      <c r="DE11" s="443" t="s">
        <v>375</v>
      </c>
      <c r="DF11" s="86"/>
      <c r="DG11" s="86"/>
      <c r="DH11" s="86"/>
      <c r="DI11" s="86"/>
      <c r="DJ11" s="86"/>
      <c r="DK11" s="86"/>
      <c r="DL11" s="86"/>
      <c r="DM11" s="86"/>
      <c r="DN11" s="86"/>
      <c r="DO11" s="498">
        <v>9</v>
      </c>
      <c r="DP11" s="498">
        <v>3</v>
      </c>
      <c r="DQ11" s="453" t="s">
        <v>375</v>
      </c>
      <c r="DR11" s="88"/>
      <c r="DS11" s="88"/>
      <c r="DT11" s="88"/>
      <c r="DU11" s="88"/>
      <c r="DV11" s="88"/>
      <c r="DW11" s="88"/>
      <c r="DX11" s="88"/>
      <c r="DY11" s="88"/>
      <c r="DZ11" s="88"/>
      <c r="EA11" s="491">
        <v>9</v>
      </c>
      <c r="EB11" s="491">
        <v>12</v>
      </c>
      <c r="EC11" s="454" t="s">
        <v>375</v>
      </c>
      <c r="ED11" s="90"/>
      <c r="EE11" s="90"/>
      <c r="EF11" s="90"/>
      <c r="EG11" s="90"/>
      <c r="EH11" s="90"/>
      <c r="EI11" s="90"/>
      <c r="EJ11" s="90"/>
      <c r="EK11" s="90"/>
      <c r="EL11" s="90"/>
      <c r="EM11" s="504">
        <v>9</v>
      </c>
      <c r="EN11" s="504">
        <v>23</v>
      </c>
      <c r="EO11" s="455" t="s">
        <v>375</v>
      </c>
      <c r="EP11" s="92"/>
      <c r="EQ11" s="92"/>
      <c r="ER11" s="92"/>
      <c r="ES11" s="92"/>
      <c r="ET11" s="92"/>
      <c r="EU11" s="92"/>
      <c r="EV11" s="92"/>
      <c r="EW11" s="92"/>
      <c r="EX11" s="92"/>
      <c r="EY11" s="509">
        <v>9</v>
      </c>
      <c r="EZ11" s="509">
        <v>23</v>
      </c>
      <c r="FA11" s="456" t="s">
        <v>375</v>
      </c>
      <c r="FB11" s="94"/>
      <c r="FC11" s="94"/>
      <c r="FD11" s="94"/>
      <c r="FE11" s="94"/>
      <c r="FF11" s="94"/>
      <c r="FG11" s="94"/>
      <c r="FH11" s="94"/>
      <c r="FI11" s="94"/>
      <c r="FJ11" s="94"/>
      <c r="FK11" s="490">
        <v>9</v>
      </c>
      <c r="FL11" s="490">
        <v>14</v>
      </c>
      <c r="FM11" s="457" t="s">
        <v>375</v>
      </c>
      <c r="FN11" s="96"/>
      <c r="FO11" s="96"/>
      <c r="FP11" s="96"/>
      <c r="FQ11" s="96"/>
      <c r="FR11" s="96"/>
      <c r="FS11" s="96"/>
      <c r="FT11" s="96"/>
      <c r="FU11" s="96"/>
      <c r="FV11" s="96"/>
      <c r="FW11" s="492">
        <v>9</v>
      </c>
      <c r="FX11" s="492">
        <v>2</v>
      </c>
      <c r="FY11" s="464" t="s">
        <v>375</v>
      </c>
      <c r="FZ11" s="97"/>
      <c r="GA11" s="97"/>
      <c r="GB11" s="97"/>
      <c r="GC11" s="97"/>
      <c r="GD11" s="97"/>
      <c r="GE11" s="97"/>
      <c r="GF11" s="97"/>
      <c r="GG11" s="97"/>
      <c r="GH11" s="97"/>
      <c r="GI11" s="506">
        <v>9</v>
      </c>
      <c r="GJ11" s="506">
        <v>6</v>
      </c>
      <c r="GK11" s="465" t="s">
        <v>375</v>
      </c>
      <c r="GL11" s="99"/>
      <c r="GM11" s="99"/>
      <c r="GN11" s="99"/>
      <c r="GO11" s="99"/>
      <c r="GP11" s="99"/>
      <c r="GQ11" s="99"/>
      <c r="GR11" s="99"/>
      <c r="GS11" s="99"/>
      <c r="GT11" s="99"/>
      <c r="GU11" s="493">
        <v>9</v>
      </c>
      <c r="GV11" s="493">
        <v>21</v>
      </c>
      <c r="GW11" s="466" t="s">
        <v>375</v>
      </c>
      <c r="GX11" s="101"/>
      <c r="GY11" s="101"/>
      <c r="GZ11" s="101"/>
      <c r="HA11" s="101"/>
      <c r="HB11" s="101"/>
      <c r="HC11" s="101"/>
      <c r="HD11" s="101"/>
      <c r="HE11" s="101"/>
      <c r="HF11" s="101"/>
      <c r="HG11" s="500">
        <v>9</v>
      </c>
      <c r="HH11" s="500">
        <v>16</v>
      </c>
      <c r="HI11" s="467" t="s">
        <v>375</v>
      </c>
      <c r="HJ11" s="103"/>
      <c r="HK11" s="103"/>
      <c r="HL11" s="103"/>
      <c r="HM11" s="103"/>
      <c r="HN11" s="103"/>
      <c r="HO11" s="103"/>
      <c r="HP11" s="103"/>
      <c r="HQ11" s="103"/>
      <c r="HR11" s="103"/>
      <c r="HS11" s="505">
        <v>9</v>
      </c>
      <c r="HT11" s="505">
        <v>7</v>
      </c>
      <c r="HU11" s="468" t="s">
        <v>375</v>
      </c>
      <c r="HV11" s="105"/>
      <c r="HW11" s="105"/>
      <c r="HX11" s="105"/>
      <c r="HY11" s="105"/>
      <c r="HZ11" s="105"/>
      <c r="IA11" s="105"/>
      <c r="IB11" s="105"/>
      <c r="IC11" s="105"/>
      <c r="ID11" s="105"/>
      <c r="IE11" s="502">
        <v>9</v>
      </c>
      <c r="IF11" s="502">
        <v>15</v>
      </c>
      <c r="IG11" s="512"/>
      <c r="IH11" s="511"/>
      <c r="II11" s="511"/>
      <c r="IJ11" s="511"/>
      <c r="IK11" s="511"/>
      <c r="IL11" s="511"/>
      <c r="IM11" s="511"/>
      <c r="IN11" s="511"/>
      <c r="IO11" s="511"/>
      <c r="IP11" s="511"/>
      <c r="IQ11" s="511"/>
      <c r="IR11" s="511"/>
    </row>
    <row r="12" spans="1:252" ht="26.25" x14ac:dyDescent="0.4">
      <c r="A12" s="68">
        <v>7</v>
      </c>
      <c r="B12" s="68" t="s">
        <v>1834</v>
      </c>
      <c r="C12" s="487">
        <v>0.5</v>
      </c>
      <c r="D12" s="68"/>
      <c r="E12" s="68" t="s">
        <v>16</v>
      </c>
      <c r="F12" s="68" t="s">
        <v>1744</v>
      </c>
      <c r="G12" s="68">
        <v>5</v>
      </c>
      <c r="H12" s="68" t="s">
        <v>532</v>
      </c>
      <c r="I12" s="68">
        <v>1</v>
      </c>
      <c r="J12" s="68" t="s">
        <v>534</v>
      </c>
      <c r="K12" s="508">
        <v>10</v>
      </c>
      <c r="L12" s="508">
        <v>22</v>
      </c>
      <c r="M12" s="70">
        <v>6</v>
      </c>
      <c r="N12" s="70" t="s">
        <v>1833</v>
      </c>
      <c r="O12" s="473">
        <v>0.625</v>
      </c>
      <c r="P12" s="70"/>
      <c r="Q12" s="70" t="s">
        <v>21</v>
      </c>
      <c r="R12" s="70" t="s">
        <v>1744</v>
      </c>
      <c r="S12" s="70">
        <v>4</v>
      </c>
      <c r="T12" s="70" t="s">
        <v>532</v>
      </c>
      <c r="U12" s="70">
        <v>0</v>
      </c>
      <c r="V12" s="70" t="s">
        <v>534</v>
      </c>
      <c r="W12" s="494">
        <v>10</v>
      </c>
      <c r="X12" s="494">
        <v>20</v>
      </c>
      <c r="Y12" s="72">
        <v>5</v>
      </c>
      <c r="Z12" s="72" t="s">
        <v>1832</v>
      </c>
      <c r="AA12" s="480">
        <v>0.83333333333333337</v>
      </c>
      <c r="AB12" s="72"/>
      <c r="AC12" s="72" t="s">
        <v>366</v>
      </c>
      <c r="AD12" s="72" t="s">
        <v>1745</v>
      </c>
      <c r="AE12" s="72">
        <v>1</v>
      </c>
      <c r="AF12" s="72" t="s">
        <v>532</v>
      </c>
      <c r="AG12" s="72">
        <v>0</v>
      </c>
      <c r="AH12" s="72" t="s">
        <v>534</v>
      </c>
      <c r="AI12" s="501">
        <v>10</v>
      </c>
      <c r="AJ12" s="501">
        <v>14</v>
      </c>
      <c r="AK12" s="74">
        <v>6</v>
      </c>
      <c r="AL12" s="74" t="s">
        <v>1833</v>
      </c>
      <c r="AM12" s="486">
        <v>0.625</v>
      </c>
      <c r="AN12" s="74"/>
      <c r="AO12" s="74" t="s">
        <v>17</v>
      </c>
      <c r="AP12" s="74" t="s">
        <v>1745</v>
      </c>
      <c r="AQ12" s="74">
        <v>1</v>
      </c>
      <c r="AR12" s="74" t="s">
        <v>532</v>
      </c>
      <c r="AS12" s="74">
        <v>1</v>
      </c>
      <c r="AT12" s="74" t="s">
        <v>538</v>
      </c>
      <c r="AU12" s="507">
        <v>10</v>
      </c>
      <c r="AV12" s="507">
        <v>8</v>
      </c>
      <c r="AW12" s="76">
        <v>6</v>
      </c>
      <c r="AX12" s="76" t="s">
        <v>1833</v>
      </c>
      <c r="AY12" s="474">
        <v>0.625</v>
      </c>
      <c r="AZ12" s="76"/>
      <c r="BA12" s="76" t="s">
        <v>364</v>
      </c>
      <c r="BB12" s="76" t="s">
        <v>1744</v>
      </c>
      <c r="BC12" s="76">
        <v>0</v>
      </c>
      <c r="BD12" s="76" t="s">
        <v>532</v>
      </c>
      <c r="BE12" s="76">
        <v>1</v>
      </c>
      <c r="BF12" s="76" t="s">
        <v>533</v>
      </c>
      <c r="BG12" s="495">
        <v>10</v>
      </c>
      <c r="BH12" s="495">
        <v>5</v>
      </c>
      <c r="BI12" s="78">
        <v>7</v>
      </c>
      <c r="BJ12" s="78" t="s">
        <v>1834</v>
      </c>
      <c r="BK12" s="478">
        <v>0.59375</v>
      </c>
      <c r="BL12" s="78"/>
      <c r="BM12" s="78" t="s">
        <v>20</v>
      </c>
      <c r="BN12" s="78" t="s">
        <v>1744</v>
      </c>
      <c r="BO12" s="78">
        <v>3</v>
      </c>
      <c r="BP12" s="78" t="s">
        <v>532</v>
      </c>
      <c r="BQ12" s="78">
        <v>0</v>
      </c>
      <c r="BR12" s="78" t="s">
        <v>534</v>
      </c>
      <c r="BS12" s="499">
        <v>10</v>
      </c>
      <c r="BT12" s="499">
        <v>24</v>
      </c>
      <c r="BU12" s="80">
        <v>6</v>
      </c>
      <c r="BV12" s="80" t="s">
        <v>1833</v>
      </c>
      <c r="BW12" s="476">
        <v>0.625</v>
      </c>
      <c r="BX12" s="80"/>
      <c r="BY12" s="80" t="s">
        <v>365</v>
      </c>
      <c r="BZ12" s="80" t="s">
        <v>1745</v>
      </c>
      <c r="CA12" s="80">
        <v>0</v>
      </c>
      <c r="CB12" s="80" t="s">
        <v>532</v>
      </c>
      <c r="CC12" s="80">
        <v>1</v>
      </c>
      <c r="CD12" s="80" t="s">
        <v>533</v>
      </c>
      <c r="CE12" s="497">
        <v>10</v>
      </c>
      <c r="CF12" s="497">
        <v>8</v>
      </c>
      <c r="CG12" s="82">
        <v>6</v>
      </c>
      <c r="CH12" s="82" t="s">
        <v>1833</v>
      </c>
      <c r="CI12" s="482">
        <v>0.625</v>
      </c>
      <c r="CJ12" s="82"/>
      <c r="CK12" s="82" t="s">
        <v>18</v>
      </c>
      <c r="CL12" s="82" t="s">
        <v>1744</v>
      </c>
      <c r="CM12" s="82">
        <v>2</v>
      </c>
      <c r="CN12" s="82" t="s">
        <v>532</v>
      </c>
      <c r="CO12" s="82">
        <v>1</v>
      </c>
      <c r="CP12" s="82" t="s">
        <v>534</v>
      </c>
      <c r="CQ12" s="503">
        <v>10</v>
      </c>
      <c r="CR12" s="503">
        <v>15</v>
      </c>
      <c r="CS12" s="84">
        <v>7</v>
      </c>
      <c r="CT12" s="84" t="s">
        <v>1834</v>
      </c>
      <c r="CU12" s="475">
        <v>0.5</v>
      </c>
      <c r="CV12" s="84"/>
      <c r="CW12" s="84" t="s">
        <v>7</v>
      </c>
      <c r="CX12" s="84" t="s">
        <v>1745</v>
      </c>
      <c r="CY12" s="84">
        <v>1</v>
      </c>
      <c r="CZ12" s="84" t="s">
        <v>532</v>
      </c>
      <c r="DA12" s="84">
        <v>5</v>
      </c>
      <c r="DB12" s="84" t="s">
        <v>533</v>
      </c>
      <c r="DC12" s="496">
        <v>10</v>
      </c>
      <c r="DD12" s="496">
        <v>5</v>
      </c>
      <c r="DE12" s="86">
        <v>6</v>
      </c>
      <c r="DF12" s="86" t="s">
        <v>1833</v>
      </c>
      <c r="DG12" s="477">
        <v>0.625</v>
      </c>
      <c r="DH12" s="86"/>
      <c r="DI12" s="86" t="s">
        <v>10</v>
      </c>
      <c r="DJ12" s="86" t="s">
        <v>1744</v>
      </c>
      <c r="DK12" s="86">
        <v>1</v>
      </c>
      <c r="DL12" s="86" t="s">
        <v>532</v>
      </c>
      <c r="DM12" s="86">
        <v>1</v>
      </c>
      <c r="DN12" s="86" t="s">
        <v>538</v>
      </c>
      <c r="DO12" s="498">
        <v>10</v>
      </c>
      <c r="DP12" s="498">
        <v>3</v>
      </c>
      <c r="DQ12" s="88">
        <v>6</v>
      </c>
      <c r="DR12" s="88" t="s">
        <v>1833</v>
      </c>
      <c r="DS12" s="470">
        <v>0.625</v>
      </c>
      <c r="DT12" s="88"/>
      <c r="DU12" s="88" t="s">
        <v>14</v>
      </c>
      <c r="DV12" s="88" t="s">
        <v>1745</v>
      </c>
      <c r="DW12" s="88">
        <v>1</v>
      </c>
      <c r="DX12" s="88" t="s">
        <v>532</v>
      </c>
      <c r="DY12" s="88">
        <v>2</v>
      </c>
      <c r="DZ12" s="88" t="s">
        <v>533</v>
      </c>
      <c r="EA12" s="491">
        <v>10</v>
      </c>
      <c r="EB12" s="491">
        <v>13</v>
      </c>
      <c r="EC12" s="90">
        <v>7</v>
      </c>
      <c r="ED12" s="90" t="s">
        <v>1834</v>
      </c>
      <c r="EE12" s="483">
        <v>0.6875</v>
      </c>
      <c r="EF12" s="90"/>
      <c r="EG12" s="90" t="s">
        <v>367</v>
      </c>
      <c r="EH12" s="90" t="s">
        <v>1745</v>
      </c>
      <c r="EI12" s="90">
        <v>0</v>
      </c>
      <c r="EJ12" s="90" t="s">
        <v>532</v>
      </c>
      <c r="EK12" s="90">
        <v>0</v>
      </c>
      <c r="EL12" s="90" t="s">
        <v>538</v>
      </c>
      <c r="EM12" s="504">
        <v>10</v>
      </c>
      <c r="EN12" s="504">
        <v>26</v>
      </c>
      <c r="EO12" s="92">
        <v>7</v>
      </c>
      <c r="EP12" s="92" t="s">
        <v>1834</v>
      </c>
      <c r="EQ12" s="488">
        <v>0.6875</v>
      </c>
      <c r="ER12" s="92"/>
      <c r="ES12" s="92" t="s">
        <v>15</v>
      </c>
      <c r="ET12" s="92" t="s">
        <v>1744</v>
      </c>
      <c r="EU12" s="92">
        <v>0</v>
      </c>
      <c r="EV12" s="92" t="s">
        <v>532</v>
      </c>
      <c r="EW12" s="92">
        <v>0</v>
      </c>
      <c r="EX12" s="92" t="s">
        <v>538</v>
      </c>
      <c r="EY12" s="509">
        <v>10</v>
      </c>
      <c r="EZ12" s="509">
        <v>26</v>
      </c>
      <c r="FA12" s="94">
        <v>6</v>
      </c>
      <c r="FB12" s="94" t="s">
        <v>1833</v>
      </c>
      <c r="FC12" s="469">
        <v>0.72916666666666663</v>
      </c>
      <c r="FD12" s="94"/>
      <c r="FE12" s="94" t="s">
        <v>19</v>
      </c>
      <c r="FF12" s="94" t="s">
        <v>1745</v>
      </c>
      <c r="FG12" s="94">
        <v>3</v>
      </c>
      <c r="FH12" s="94" t="s">
        <v>532</v>
      </c>
      <c r="FI12" s="94">
        <v>2</v>
      </c>
      <c r="FJ12" s="94" t="s">
        <v>534</v>
      </c>
      <c r="FK12" s="490">
        <v>10</v>
      </c>
      <c r="FL12" s="490">
        <v>17</v>
      </c>
      <c r="FM12" s="96">
        <v>6</v>
      </c>
      <c r="FN12" s="96" t="s">
        <v>1833</v>
      </c>
      <c r="FO12" s="471">
        <v>0.72916666666666663</v>
      </c>
      <c r="FP12" s="96"/>
      <c r="FQ12" s="96" t="s">
        <v>363</v>
      </c>
      <c r="FR12" s="96" t="s">
        <v>1744</v>
      </c>
      <c r="FS12" s="96">
        <v>2</v>
      </c>
      <c r="FT12" s="96" t="s">
        <v>532</v>
      </c>
      <c r="FU12" s="96">
        <v>3</v>
      </c>
      <c r="FV12" s="96" t="s">
        <v>533</v>
      </c>
      <c r="FW12" s="492">
        <v>10</v>
      </c>
      <c r="FX12" s="492">
        <v>3</v>
      </c>
      <c r="FY12" s="97">
        <v>7</v>
      </c>
      <c r="FZ12" s="97" t="s">
        <v>1834</v>
      </c>
      <c r="GA12" s="485">
        <v>0.59375</v>
      </c>
      <c r="GB12" s="97"/>
      <c r="GC12" s="97" t="s">
        <v>12</v>
      </c>
      <c r="GD12" s="97" t="s">
        <v>1745</v>
      </c>
      <c r="GE12" s="97">
        <v>0</v>
      </c>
      <c r="GF12" s="97" t="s">
        <v>532</v>
      </c>
      <c r="GG12" s="97">
        <v>3</v>
      </c>
      <c r="GH12" s="97" t="s">
        <v>533</v>
      </c>
      <c r="GI12" s="506">
        <v>10</v>
      </c>
      <c r="GJ12" s="506">
        <v>7</v>
      </c>
      <c r="GK12" s="99">
        <v>6</v>
      </c>
      <c r="GL12" s="99" t="s">
        <v>1833</v>
      </c>
      <c r="GM12" s="472">
        <v>0.625</v>
      </c>
      <c r="GN12" s="99"/>
      <c r="GO12" s="99" t="s">
        <v>11</v>
      </c>
      <c r="GP12" s="99" t="s">
        <v>1745</v>
      </c>
      <c r="GQ12" s="99">
        <v>1</v>
      </c>
      <c r="GR12" s="99" t="s">
        <v>532</v>
      </c>
      <c r="GS12" s="99">
        <v>0</v>
      </c>
      <c r="GT12" s="99" t="s">
        <v>534</v>
      </c>
      <c r="GU12" s="493">
        <v>10</v>
      </c>
      <c r="GV12" s="493">
        <v>21</v>
      </c>
      <c r="GW12" s="101">
        <v>6</v>
      </c>
      <c r="GX12" s="101" t="s">
        <v>1833</v>
      </c>
      <c r="GY12" s="479">
        <v>0.625</v>
      </c>
      <c r="GZ12" s="101"/>
      <c r="HA12" s="101" t="s">
        <v>8</v>
      </c>
      <c r="HB12" s="101" t="s">
        <v>1745</v>
      </c>
      <c r="HC12" s="101">
        <v>0</v>
      </c>
      <c r="HD12" s="101" t="s">
        <v>532</v>
      </c>
      <c r="HE12" s="101">
        <v>4</v>
      </c>
      <c r="HF12" s="101" t="s">
        <v>533</v>
      </c>
      <c r="HG12" s="500">
        <v>10</v>
      </c>
      <c r="HH12" s="500">
        <v>19</v>
      </c>
      <c r="HI12" s="103">
        <v>5</v>
      </c>
      <c r="HJ12" s="103" t="s">
        <v>1832</v>
      </c>
      <c r="HK12" s="484">
        <v>0.83333333333333337</v>
      </c>
      <c r="HL12" s="103"/>
      <c r="HM12" s="103" t="s">
        <v>9</v>
      </c>
      <c r="HN12" s="103" t="s">
        <v>1744</v>
      </c>
      <c r="HO12" s="103">
        <v>0</v>
      </c>
      <c r="HP12" s="103" t="s">
        <v>532</v>
      </c>
      <c r="HQ12" s="103">
        <v>1</v>
      </c>
      <c r="HR12" s="103" t="s">
        <v>533</v>
      </c>
      <c r="HS12" s="505">
        <v>10</v>
      </c>
      <c r="HT12" s="505">
        <v>8</v>
      </c>
      <c r="HU12" s="105">
        <v>6</v>
      </c>
      <c r="HV12" s="105" t="s">
        <v>1833</v>
      </c>
      <c r="HW12" s="481">
        <v>0.625</v>
      </c>
      <c r="HX12" s="105"/>
      <c r="HY12" s="105" t="s">
        <v>13</v>
      </c>
      <c r="HZ12" s="105" t="s">
        <v>1744</v>
      </c>
      <c r="IA12" s="105">
        <v>1</v>
      </c>
      <c r="IB12" s="105" t="s">
        <v>532</v>
      </c>
      <c r="IC12" s="105">
        <v>0</v>
      </c>
      <c r="ID12" s="105" t="s">
        <v>534</v>
      </c>
      <c r="IE12" s="502">
        <v>10</v>
      </c>
      <c r="IF12" s="502">
        <v>15</v>
      </c>
      <c r="IG12" s="512"/>
      <c r="IH12" s="511"/>
      <c r="II12" s="511"/>
      <c r="IJ12" s="511"/>
      <c r="IK12" s="511"/>
      <c r="IL12" s="511"/>
      <c r="IM12" s="511"/>
      <c r="IN12" s="511"/>
      <c r="IO12" s="511"/>
      <c r="IP12" s="511"/>
      <c r="IQ12" s="511"/>
      <c r="IR12" s="511"/>
    </row>
    <row r="13" spans="1:252" ht="26.25" x14ac:dyDescent="0.4">
      <c r="A13" s="68">
        <v>22</v>
      </c>
      <c r="B13" s="68" t="s">
        <v>1835</v>
      </c>
      <c r="C13" s="487">
        <v>0.83333333333333337</v>
      </c>
      <c r="D13" s="68"/>
      <c r="E13" s="68" t="s">
        <v>18</v>
      </c>
      <c r="F13" s="68" t="s">
        <v>1745</v>
      </c>
      <c r="G13" s="68">
        <v>3</v>
      </c>
      <c r="H13" s="68" t="s">
        <v>532</v>
      </c>
      <c r="I13" s="68">
        <v>1</v>
      </c>
      <c r="J13" s="68" t="s">
        <v>534</v>
      </c>
      <c r="K13" s="508">
        <v>11</v>
      </c>
      <c r="L13" s="508">
        <v>23</v>
      </c>
      <c r="M13" s="70">
        <v>20</v>
      </c>
      <c r="N13" s="70" t="s">
        <v>1833</v>
      </c>
      <c r="O13" s="473">
        <v>0.625</v>
      </c>
      <c r="P13" s="70"/>
      <c r="Q13" s="70" t="s">
        <v>20</v>
      </c>
      <c r="R13" s="70" t="s">
        <v>1745</v>
      </c>
      <c r="S13" s="70">
        <v>0</v>
      </c>
      <c r="T13" s="70" t="s">
        <v>532</v>
      </c>
      <c r="U13" s="70">
        <v>0</v>
      </c>
      <c r="V13" s="70" t="s">
        <v>538</v>
      </c>
      <c r="W13" s="494">
        <v>11</v>
      </c>
      <c r="X13" s="494">
        <v>20</v>
      </c>
      <c r="Y13" s="72">
        <v>20</v>
      </c>
      <c r="Z13" s="72" t="s">
        <v>1833</v>
      </c>
      <c r="AA13" s="480">
        <v>0.625</v>
      </c>
      <c r="AB13" s="72"/>
      <c r="AC13" s="72" t="s">
        <v>19</v>
      </c>
      <c r="AD13" s="72" t="s">
        <v>1744</v>
      </c>
      <c r="AE13" s="72">
        <v>1</v>
      </c>
      <c r="AF13" s="72" t="s">
        <v>532</v>
      </c>
      <c r="AG13" s="72">
        <v>0</v>
      </c>
      <c r="AH13" s="72" t="s">
        <v>534</v>
      </c>
      <c r="AI13" s="501">
        <v>11</v>
      </c>
      <c r="AJ13" s="501">
        <v>14</v>
      </c>
      <c r="AK13" s="74">
        <v>20</v>
      </c>
      <c r="AL13" s="74" t="s">
        <v>1833</v>
      </c>
      <c r="AM13" s="486">
        <v>0.625</v>
      </c>
      <c r="AN13" s="74"/>
      <c r="AO13" s="74" t="s">
        <v>367</v>
      </c>
      <c r="AP13" s="74" t="s">
        <v>1744</v>
      </c>
      <c r="AQ13" s="74">
        <v>0</v>
      </c>
      <c r="AR13" s="74" t="s">
        <v>532</v>
      </c>
      <c r="AS13" s="74">
        <v>5</v>
      </c>
      <c r="AT13" s="74" t="s">
        <v>533</v>
      </c>
      <c r="AU13" s="507">
        <v>11</v>
      </c>
      <c r="AV13" s="507">
        <v>8</v>
      </c>
      <c r="AW13" s="76">
        <v>20</v>
      </c>
      <c r="AX13" s="76" t="s">
        <v>1833</v>
      </c>
      <c r="AY13" s="474">
        <v>0.625</v>
      </c>
      <c r="AZ13" s="76"/>
      <c r="BA13" s="76" t="s">
        <v>16</v>
      </c>
      <c r="BB13" s="76" t="s">
        <v>1745</v>
      </c>
      <c r="BC13" s="76">
        <v>4</v>
      </c>
      <c r="BD13" s="76" t="s">
        <v>532</v>
      </c>
      <c r="BE13" s="76">
        <v>2</v>
      </c>
      <c r="BF13" s="76" t="s">
        <v>534</v>
      </c>
      <c r="BG13" s="495">
        <v>11</v>
      </c>
      <c r="BH13" s="495">
        <v>5</v>
      </c>
      <c r="BI13" s="78">
        <v>20</v>
      </c>
      <c r="BJ13" s="78" t="s">
        <v>1833</v>
      </c>
      <c r="BK13" s="478">
        <v>0.52083333333333337</v>
      </c>
      <c r="BL13" s="78"/>
      <c r="BM13" s="78" t="s">
        <v>363</v>
      </c>
      <c r="BN13" s="78" t="s">
        <v>1745</v>
      </c>
      <c r="BO13" s="78">
        <v>2</v>
      </c>
      <c r="BP13" s="78" t="s">
        <v>532</v>
      </c>
      <c r="BQ13" s="78">
        <v>2</v>
      </c>
      <c r="BR13" s="78" t="s">
        <v>538</v>
      </c>
      <c r="BS13" s="499">
        <v>11</v>
      </c>
      <c r="BT13" s="499">
        <v>27</v>
      </c>
      <c r="BU13" s="80">
        <v>21</v>
      </c>
      <c r="BV13" s="80" t="s">
        <v>1834</v>
      </c>
      <c r="BW13" s="476">
        <v>0.66666666666666663</v>
      </c>
      <c r="BX13" s="80"/>
      <c r="BY13" s="80" t="s">
        <v>14</v>
      </c>
      <c r="BZ13" s="80" t="s">
        <v>1744</v>
      </c>
      <c r="CA13" s="80">
        <v>0</v>
      </c>
      <c r="CB13" s="80" t="s">
        <v>532</v>
      </c>
      <c r="CC13" s="80">
        <v>2</v>
      </c>
      <c r="CD13" s="80" t="s">
        <v>533</v>
      </c>
      <c r="CE13" s="497">
        <v>11</v>
      </c>
      <c r="CF13" s="497">
        <v>8</v>
      </c>
      <c r="CG13" s="82">
        <v>21</v>
      </c>
      <c r="CH13" s="82" t="s">
        <v>1834</v>
      </c>
      <c r="CI13" s="482">
        <v>0.66666666666666663</v>
      </c>
      <c r="CJ13" s="82"/>
      <c r="CK13" s="82" t="s">
        <v>13</v>
      </c>
      <c r="CL13" s="82" t="s">
        <v>1745</v>
      </c>
      <c r="CM13" s="82">
        <v>2</v>
      </c>
      <c r="CN13" s="82" t="s">
        <v>532</v>
      </c>
      <c r="CO13" s="82">
        <v>0</v>
      </c>
      <c r="CP13" s="82" t="s">
        <v>534</v>
      </c>
      <c r="CQ13" s="503">
        <v>11</v>
      </c>
      <c r="CR13" s="503">
        <v>18</v>
      </c>
      <c r="CS13" s="84">
        <v>20</v>
      </c>
      <c r="CT13" s="84" t="s">
        <v>1833</v>
      </c>
      <c r="CU13" s="475">
        <v>0.625</v>
      </c>
      <c r="CV13" s="84"/>
      <c r="CW13" s="84" t="s">
        <v>11</v>
      </c>
      <c r="CX13" s="84" t="s">
        <v>1744</v>
      </c>
      <c r="CY13" s="84">
        <v>2</v>
      </c>
      <c r="CZ13" s="84" t="s">
        <v>532</v>
      </c>
      <c r="DA13" s="84">
        <v>4</v>
      </c>
      <c r="DB13" s="84" t="s">
        <v>533</v>
      </c>
      <c r="DC13" s="496">
        <v>11</v>
      </c>
      <c r="DD13" s="496">
        <v>5</v>
      </c>
      <c r="DE13" s="86">
        <v>20</v>
      </c>
      <c r="DF13" s="86" t="s">
        <v>1833</v>
      </c>
      <c r="DG13" s="477">
        <v>0.72916666666666663</v>
      </c>
      <c r="DH13" s="86"/>
      <c r="DI13" s="86" t="s">
        <v>15</v>
      </c>
      <c r="DJ13" s="86" t="s">
        <v>1745</v>
      </c>
      <c r="DK13" s="86">
        <v>0</v>
      </c>
      <c r="DL13" s="86" t="s">
        <v>532</v>
      </c>
      <c r="DM13" s="86">
        <v>1</v>
      </c>
      <c r="DN13" s="86" t="s">
        <v>533</v>
      </c>
      <c r="DO13" s="498">
        <v>11</v>
      </c>
      <c r="DP13" s="498">
        <v>6</v>
      </c>
      <c r="DQ13" s="88">
        <v>22</v>
      </c>
      <c r="DR13" s="88" t="s">
        <v>1835</v>
      </c>
      <c r="DS13" s="470">
        <v>0.83333333333333337</v>
      </c>
      <c r="DT13" s="88"/>
      <c r="DU13" s="88" t="s">
        <v>7</v>
      </c>
      <c r="DV13" s="88" t="s">
        <v>1744</v>
      </c>
      <c r="DW13" s="88">
        <v>1</v>
      </c>
      <c r="DX13" s="88" t="s">
        <v>532</v>
      </c>
      <c r="DY13" s="88">
        <v>3</v>
      </c>
      <c r="DZ13" s="88" t="s">
        <v>533</v>
      </c>
      <c r="EA13" s="491">
        <v>11</v>
      </c>
      <c r="EB13" s="491">
        <v>16</v>
      </c>
      <c r="EC13" s="90">
        <v>20</v>
      </c>
      <c r="ED13" s="90" t="s">
        <v>1833</v>
      </c>
      <c r="EE13" s="483">
        <v>0.72916666666666663</v>
      </c>
      <c r="EF13" s="90"/>
      <c r="EG13" s="90" t="s">
        <v>17</v>
      </c>
      <c r="EH13" s="90" t="s">
        <v>1744</v>
      </c>
      <c r="EI13" s="90">
        <v>1</v>
      </c>
      <c r="EJ13" s="90" t="s">
        <v>532</v>
      </c>
      <c r="EK13" s="90">
        <v>0</v>
      </c>
      <c r="EL13" s="90" t="s">
        <v>534</v>
      </c>
      <c r="EM13" s="504">
        <v>11</v>
      </c>
      <c r="EN13" s="504">
        <v>27</v>
      </c>
      <c r="EO13" s="92">
        <v>20</v>
      </c>
      <c r="EP13" s="92" t="s">
        <v>1833</v>
      </c>
      <c r="EQ13" s="488">
        <v>0.625</v>
      </c>
      <c r="ER13" s="92"/>
      <c r="ES13" s="92" t="s">
        <v>10</v>
      </c>
      <c r="ET13" s="92" t="s">
        <v>1745</v>
      </c>
      <c r="EU13" s="92">
        <v>5</v>
      </c>
      <c r="EV13" s="92" t="s">
        <v>532</v>
      </c>
      <c r="EW13" s="92">
        <v>0</v>
      </c>
      <c r="EX13" s="92" t="s">
        <v>534</v>
      </c>
      <c r="EY13" s="509">
        <v>11</v>
      </c>
      <c r="EZ13" s="509">
        <v>29</v>
      </c>
      <c r="FA13" s="94">
        <v>20</v>
      </c>
      <c r="FB13" s="94" t="s">
        <v>1833</v>
      </c>
      <c r="FC13" s="469">
        <v>0.52083333333333337</v>
      </c>
      <c r="FD13" s="94"/>
      <c r="FE13" s="94" t="s">
        <v>12</v>
      </c>
      <c r="FF13" s="94" t="s">
        <v>1744</v>
      </c>
      <c r="FG13" s="94">
        <v>2</v>
      </c>
      <c r="FH13" s="94" t="s">
        <v>532</v>
      </c>
      <c r="FI13" s="94">
        <v>2</v>
      </c>
      <c r="FJ13" s="94" t="s">
        <v>538</v>
      </c>
      <c r="FK13" s="490">
        <v>11</v>
      </c>
      <c r="FL13" s="490">
        <v>20</v>
      </c>
      <c r="FM13" s="96">
        <v>20</v>
      </c>
      <c r="FN13" s="96" t="s">
        <v>1833</v>
      </c>
      <c r="FO13" s="471">
        <v>0.625</v>
      </c>
      <c r="FP13" s="96"/>
      <c r="FQ13" s="96" t="s">
        <v>9</v>
      </c>
      <c r="FR13" s="96" t="s">
        <v>1745</v>
      </c>
      <c r="FS13" s="96">
        <v>0</v>
      </c>
      <c r="FT13" s="96" t="s">
        <v>532</v>
      </c>
      <c r="FU13" s="96">
        <v>1</v>
      </c>
      <c r="FV13" s="96" t="s">
        <v>533</v>
      </c>
      <c r="FW13" s="492">
        <v>11</v>
      </c>
      <c r="FX13" s="492">
        <v>6</v>
      </c>
      <c r="FY13" s="97">
        <v>20</v>
      </c>
      <c r="FZ13" s="97" t="s">
        <v>1833</v>
      </c>
      <c r="GA13" s="485">
        <v>0.625</v>
      </c>
      <c r="GB13" s="97"/>
      <c r="GC13" s="97" t="s">
        <v>8</v>
      </c>
      <c r="GD13" s="97" t="s">
        <v>1744</v>
      </c>
      <c r="GE13" s="97">
        <v>0</v>
      </c>
      <c r="GF13" s="97" t="s">
        <v>532</v>
      </c>
      <c r="GG13" s="97">
        <v>0</v>
      </c>
      <c r="GH13" s="97" t="s">
        <v>538</v>
      </c>
      <c r="GI13" s="506">
        <v>11</v>
      </c>
      <c r="GJ13" s="506">
        <v>7</v>
      </c>
      <c r="GK13" s="99">
        <v>20</v>
      </c>
      <c r="GL13" s="99" t="s">
        <v>1833</v>
      </c>
      <c r="GM13" s="472">
        <v>0.625</v>
      </c>
      <c r="GN13" s="99"/>
      <c r="GO13" s="99" t="s">
        <v>366</v>
      </c>
      <c r="GP13" s="99" t="s">
        <v>1744</v>
      </c>
      <c r="GQ13" s="99">
        <v>1</v>
      </c>
      <c r="GR13" s="99" t="s">
        <v>532</v>
      </c>
      <c r="GS13" s="99">
        <v>0</v>
      </c>
      <c r="GT13" s="99" t="s">
        <v>534</v>
      </c>
      <c r="GU13" s="493">
        <v>11</v>
      </c>
      <c r="GV13" s="493">
        <v>24</v>
      </c>
      <c r="GW13" s="101">
        <v>20</v>
      </c>
      <c r="GX13" s="101" t="s">
        <v>1833</v>
      </c>
      <c r="GY13" s="479">
        <v>0.625</v>
      </c>
      <c r="GZ13" s="101"/>
      <c r="HA13" s="101" t="s">
        <v>365</v>
      </c>
      <c r="HB13" s="101" t="s">
        <v>1744</v>
      </c>
      <c r="HC13" s="101">
        <v>2</v>
      </c>
      <c r="HD13" s="101" t="s">
        <v>532</v>
      </c>
      <c r="HE13" s="101">
        <v>0</v>
      </c>
      <c r="HF13" s="101" t="s">
        <v>534</v>
      </c>
      <c r="HG13" s="500">
        <v>11</v>
      </c>
      <c r="HH13" s="500">
        <v>19</v>
      </c>
      <c r="HI13" s="103">
        <v>20</v>
      </c>
      <c r="HJ13" s="103" t="s">
        <v>1833</v>
      </c>
      <c r="HK13" s="484">
        <v>0.625</v>
      </c>
      <c r="HL13" s="103"/>
      <c r="HM13" s="103" t="s">
        <v>364</v>
      </c>
      <c r="HN13" s="103" t="s">
        <v>1745</v>
      </c>
      <c r="HO13" s="103">
        <v>0</v>
      </c>
      <c r="HP13" s="103" t="s">
        <v>532</v>
      </c>
      <c r="HQ13" s="103">
        <v>1</v>
      </c>
      <c r="HR13" s="103" t="s">
        <v>533</v>
      </c>
      <c r="HS13" s="505">
        <v>11</v>
      </c>
      <c r="HT13" s="505">
        <v>11</v>
      </c>
      <c r="HU13" s="105">
        <v>20</v>
      </c>
      <c r="HV13" s="105" t="s">
        <v>1833</v>
      </c>
      <c r="HW13" s="481">
        <v>0.625</v>
      </c>
      <c r="HX13" s="105"/>
      <c r="HY13" s="105" t="s">
        <v>21</v>
      </c>
      <c r="HZ13" s="105" t="s">
        <v>1745</v>
      </c>
      <c r="IA13" s="105">
        <v>0</v>
      </c>
      <c r="IB13" s="105" t="s">
        <v>532</v>
      </c>
      <c r="IC13" s="105">
        <v>2</v>
      </c>
      <c r="ID13" s="105" t="s">
        <v>533</v>
      </c>
      <c r="IE13" s="502">
        <v>11</v>
      </c>
      <c r="IF13" s="502">
        <v>15</v>
      </c>
      <c r="IG13" s="512"/>
      <c r="IH13" s="511"/>
      <c r="II13" s="511"/>
      <c r="IJ13" s="511"/>
      <c r="IK13" s="511"/>
      <c r="IL13" s="511"/>
      <c r="IM13" s="511"/>
      <c r="IN13" s="511"/>
      <c r="IO13" s="511"/>
      <c r="IP13" s="511"/>
      <c r="IQ13" s="511"/>
      <c r="IR13" s="511"/>
    </row>
    <row r="14" spans="1:252" ht="26.25" x14ac:dyDescent="0.4">
      <c r="A14" s="68">
        <v>28</v>
      </c>
      <c r="B14" s="68" t="s">
        <v>1834</v>
      </c>
      <c r="C14" s="487">
        <v>0.5625</v>
      </c>
      <c r="D14" s="68"/>
      <c r="E14" s="68" t="s">
        <v>13</v>
      </c>
      <c r="F14" s="68" t="s">
        <v>1744</v>
      </c>
      <c r="G14" s="68">
        <v>2</v>
      </c>
      <c r="H14" s="68" t="s">
        <v>532</v>
      </c>
      <c r="I14" s="68">
        <v>2</v>
      </c>
      <c r="J14" s="68" t="s">
        <v>538</v>
      </c>
      <c r="K14" s="508">
        <v>12</v>
      </c>
      <c r="L14" s="508">
        <v>24</v>
      </c>
      <c r="M14" s="70">
        <v>27</v>
      </c>
      <c r="N14" s="70" t="s">
        <v>1833</v>
      </c>
      <c r="O14" s="473">
        <v>0.625</v>
      </c>
      <c r="P14" s="70"/>
      <c r="Q14" s="70" t="s">
        <v>16</v>
      </c>
      <c r="R14" s="70" t="s">
        <v>1744</v>
      </c>
      <c r="S14" s="70">
        <v>3</v>
      </c>
      <c r="T14" s="70" t="s">
        <v>532</v>
      </c>
      <c r="U14" s="70">
        <v>0</v>
      </c>
      <c r="V14" s="70" t="s">
        <v>534</v>
      </c>
      <c r="W14" s="494">
        <v>12</v>
      </c>
      <c r="X14" s="494">
        <v>20</v>
      </c>
      <c r="Y14" s="72">
        <v>27</v>
      </c>
      <c r="Z14" s="72" t="s">
        <v>1833</v>
      </c>
      <c r="AA14" s="480">
        <v>0.625</v>
      </c>
      <c r="AB14" s="72"/>
      <c r="AC14" s="72" t="s">
        <v>365</v>
      </c>
      <c r="AD14" s="72" t="s">
        <v>1745</v>
      </c>
      <c r="AE14" s="72">
        <v>1</v>
      </c>
      <c r="AF14" s="72" t="s">
        <v>532</v>
      </c>
      <c r="AG14" s="72">
        <v>0</v>
      </c>
      <c r="AH14" s="72" t="s">
        <v>534</v>
      </c>
      <c r="AI14" s="501">
        <v>12</v>
      </c>
      <c r="AJ14" s="501">
        <v>14</v>
      </c>
      <c r="AK14" s="74">
        <v>28</v>
      </c>
      <c r="AL14" s="74" t="s">
        <v>1834</v>
      </c>
      <c r="AM14" s="486">
        <v>0.5625</v>
      </c>
      <c r="AN14" s="74"/>
      <c r="AO14" s="74" t="s">
        <v>12</v>
      </c>
      <c r="AP14" s="74" t="s">
        <v>1745</v>
      </c>
      <c r="AQ14" s="74">
        <v>0</v>
      </c>
      <c r="AR14" s="74" t="s">
        <v>532</v>
      </c>
      <c r="AS14" s="74">
        <v>4</v>
      </c>
      <c r="AT14" s="74" t="s">
        <v>533</v>
      </c>
      <c r="AU14" s="507">
        <v>12</v>
      </c>
      <c r="AV14" s="507">
        <v>9</v>
      </c>
      <c r="AW14" s="76">
        <v>27</v>
      </c>
      <c r="AX14" s="76" t="s">
        <v>1833</v>
      </c>
      <c r="AY14" s="474">
        <v>0.625</v>
      </c>
      <c r="AZ14" s="76"/>
      <c r="BA14" s="76" t="s">
        <v>15</v>
      </c>
      <c r="BB14" s="76" t="s">
        <v>1744</v>
      </c>
      <c r="BC14" s="76">
        <v>1</v>
      </c>
      <c r="BD14" s="76" t="s">
        <v>532</v>
      </c>
      <c r="BE14" s="76">
        <v>4</v>
      </c>
      <c r="BF14" s="76" t="s">
        <v>533</v>
      </c>
      <c r="BG14" s="495">
        <v>12</v>
      </c>
      <c r="BH14" s="495">
        <v>8</v>
      </c>
      <c r="BI14" s="78">
        <v>28</v>
      </c>
      <c r="BJ14" s="78" t="s">
        <v>1834</v>
      </c>
      <c r="BK14" s="478">
        <v>0.5625</v>
      </c>
      <c r="BL14" s="78"/>
      <c r="BM14" s="78" t="s">
        <v>10</v>
      </c>
      <c r="BN14" s="78" t="s">
        <v>1744</v>
      </c>
      <c r="BO14" s="78">
        <v>4</v>
      </c>
      <c r="BP14" s="78" t="s">
        <v>532</v>
      </c>
      <c r="BQ14" s="78">
        <v>0</v>
      </c>
      <c r="BR14" s="78" t="s">
        <v>534</v>
      </c>
      <c r="BS14" s="499">
        <v>12</v>
      </c>
      <c r="BT14" s="499">
        <v>28</v>
      </c>
      <c r="BU14" s="80">
        <v>28</v>
      </c>
      <c r="BV14" s="80" t="s">
        <v>1834</v>
      </c>
      <c r="BW14" s="476">
        <v>0.5625</v>
      </c>
      <c r="BX14" s="80"/>
      <c r="BY14" s="80" t="s">
        <v>7</v>
      </c>
      <c r="BZ14" s="80" t="s">
        <v>1745</v>
      </c>
      <c r="CA14" s="80">
        <v>2</v>
      </c>
      <c r="CB14" s="80" t="s">
        <v>532</v>
      </c>
      <c r="CC14" s="80">
        <v>2</v>
      </c>
      <c r="CD14" s="80" t="s">
        <v>538</v>
      </c>
      <c r="CE14" s="497">
        <v>12</v>
      </c>
      <c r="CF14" s="497">
        <v>8</v>
      </c>
      <c r="CG14" s="82">
        <v>28</v>
      </c>
      <c r="CH14" s="82" t="s">
        <v>1834</v>
      </c>
      <c r="CI14" s="482">
        <v>0.66666666666666663</v>
      </c>
      <c r="CJ14" s="82"/>
      <c r="CK14" s="82" t="s">
        <v>363</v>
      </c>
      <c r="CL14" s="82" t="s">
        <v>1744</v>
      </c>
      <c r="CM14" s="82">
        <v>1</v>
      </c>
      <c r="CN14" s="82" t="s">
        <v>532</v>
      </c>
      <c r="CO14" s="82">
        <v>2</v>
      </c>
      <c r="CP14" s="82" t="s">
        <v>533</v>
      </c>
      <c r="CQ14" s="503">
        <v>12</v>
      </c>
      <c r="CR14" s="503">
        <v>19</v>
      </c>
      <c r="CS14" s="84">
        <v>27</v>
      </c>
      <c r="CT14" s="84" t="s">
        <v>1833</v>
      </c>
      <c r="CU14" s="475">
        <v>0.625</v>
      </c>
      <c r="CV14" s="84"/>
      <c r="CW14" s="84" t="s">
        <v>8</v>
      </c>
      <c r="CX14" s="84" t="s">
        <v>1745</v>
      </c>
      <c r="CY14" s="84">
        <v>0</v>
      </c>
      <c r="CZ14" s="84" t="s">
        <v>532</v>
      </c>
      <c r="DA14" s="84">
        <v>3</v>
      </c>
      <c r="DB14" s="84" t="s">
        <v>533</v>
      </c>
      <c r="DC14" s="496">
        <v>12</v>
      </c>
      <c r="DD14" s="496">
        <v>5</v>
      </c>
      <c r="DE14" s="86">
        <v>27</v>
      </c>
      <c r="DF14" s="86" t="s">
        <v>1833</v>
      </c>
      <c r="DG14" s="477">
        <v>0.625</v>
      </c>
      <c r="DH14" s="86"/>
      <c r="DI14" s="86" t="s">
        <v>21</v>
      </c>
      <c r="DJ14" s="86" t="s">
        <v>1744</v>
      </c>
      <c r="DK14" s="86">
        <v>0</v>
      </c>
      <c r="DL14" s="86" t="s">
        <v>532</v>
      </c>
      <c r="DM14" s="86">
        <v>3</v>
      </c>
      <c r="DN14" s="86" t="s">
        <v>533</v>
      </c>
      <c r="DO14" s="498">
        <v>12</v>
      </c>
      <c r="DP14" s="498">
        <v>7</v>
      </c>
      <c r="DQ14" s="88">
        <v>27</v>
      </c>
      <c r="DR14" s="88" t="s">
        <v>1833</v>
      </c>
      <c r="DS14" s="470">
        <v>0.72916666666666663</v>
      </c>
      <c r="DT14" s="88"/>
      <c r="DU14" s="88" t="s">
        <v>366</v>
      </c>
      <c r="DV14" s="88" t="s">
        <v>1745</v>
      </c>
      <c r="DW14" s="88">
        <v>1</v>
      </c>
      <c r="DX14" s="88" t="s">
        <v>532</v>
      </c>
      <c r="DY14" s="88">
        <v>1</v>
      </c>
      <c r="DZ14" s="88" t="s">
        <v>538</v>
      </c>
      <c r="EA14" s="491">
        <v>12</v>
      </c>
      <c r="EB14" s="491">
        <v>17</v>
      </c>
      <c r="EC14" s="90">
        <v>27</v>
      </c>
      <c r="ED14" s="90" t="s">
        <v>1833</v>
      </c>
      <c r="EE14" s="483">
        <v>0.625</v>
      </c>
      <c r="EF14" s="90"/>
      <c r="EG14" s="90" t="s">
        <v>11</v>
      </c>
      <c r="EH14" s="90" t="s">
        <v>1745</v>
      </c>
      <c r="EI14" s="90">
        <v>4</v>
      </c>
      <c r="EJ14" s="90" t="s">
        <v>532</v>
      </c>
      <c r="EK14" s="90">
        <v>1</v>
      </c>
      <c r="EL14" s="90" t="s">
        <v>534</v>
      </c>
      <c r="EM14" s="504">
        <v>12</v>
      </c>
      <c r="EN14" s="504">
        <v>30</v>
      </c>
      <c r="EO14" s="92">
        <v>29</v>
      </c>
      <c r="EP14" s="92" t="s">
        <v>1835</v>
      </c>
      <c r="EQ14" s="488">
        <v>0.83333333333333337</v>
      </c>
      <c r="ER14" s="92"/>
      <c r="ES14" s="92" t="s">
        <v>364</v>
      </c>
      <c r="ET14" s="92" t="s">
        <v>1744</v>
      </c>
      <c r="EU14" s="92">
        <v>1</v>
      </c>
      <c r="EV14" s="92" t="s">
        <v>532</v>
      </c>
      <c r="EW14" s="92">
        <v>0</v>
      </c>
      <c r="EX14" s="92" t="s">
        <v>534</v>
      </c>
      <c r="EY14" s="509">
        <v>12</v>
      </c>
      <c r="EZ14" s="509">
        <v>32</v>
      </c>
      <c r="FA14" s="94">
        <v>28</v>
      </c>
      <c r="FB14" s="94" t="s">
        <v>1834</v>
      </c>
      <c r="FC14" s="469">
        <v>0.66666666666666663</v>
      </c>
      <c r="FD14" s="94"/>
      <c r="FE14" s="94" t="s">
        <v>14</v>
      </c>
      <c r="FF14" s="94" t="s">
        <v>1745</v>
      </c>
      <c r="FG14" s="94">
        <v>2</v>
      </c>
      <c r="FH14" s="94" t="s">
        <v>532</v>
      </c>
      <c r="FI14" s="94">
        <v>1</v>
      </c>
      <c r="FJ14" s="94" t="s">
        <v>534</v>
      </c>
      <c r="FK14" s="490">
        <v>12</v>
      </c>
      <c r="FL14" s="490">
        <v>20</v>
      </c>
      <c r="FM14" s="96">
        <v>27</v>
      </c>
      <c r="FN14" s="96" t="s">
        <v>1833</v>
      </c>
      <c r="FO14" s="471">
        <v>0.625</v>
      </c>
      <c r="FP14" s="96"/>
      <c r="FQ14" s="96" t="s">
        <v>20</v>
      </c>
      <c r="FR14" s="96" t="s">
        <v>1744</v>
      </c>
      <c r="FS14" s="96">
        <v>0</v>
      </c>
      <c r="FT14" s="96" t="s">
        <v>532</v>
      </c>
      <c r="FU14" s="96">
        <v>0</v>
      </c>
      <c r="FV14" s="96" t="s">
        <v>538</v>
      </c>
      <c r="FW14" s="492">
        <v>12</v>
      </c>
      <c r="FX14" s="492">
        <v>9</v>
      </c>
      <c r="FY14" s="97">
        <v>27</v>
      </c>
      <c r="FZ14" s="97" t="s">
        <v>1833</v>
      </c>
      <c r="GA14" s="485">
        <v>0.625</v>
      </c>
      <c r="GB14" s="97"/>
      <c r="GC14" s="97" t="s">
        <v>19</v>
      </c>
      <c r="GD14" s="97" t="s">
        <v>1745</v>
      </c>
      <c r="GE14" s="97">
        <v>0</v>
      </c>
      <c r="GF14" s="97" t="s">
        <v>532</v>
      </c>
      <c r="GG14" s="97">
        <v>0</v>
      </c>
      <c r="GH14" s="97" t="s">
        <v>538</v>
      </c>
      <c r="GI14" s="506">
        <v>12</v>
      </c>
      <c r="GJ14" s="506">
        <v>8</v>
      </c>
      <c r="GK14" s="99">
        <v>29</v>
      </c>
      <c r="GL14" s="99" t="s">
        <v>1835</v>
      </c>
      <c r="GM14" s="472">
        <v>0.83333333333333337</v>
      </c>
      <c r="GN14" s="99"/>
      <c r="GO14" s="99" t="s">
        <v>367</v>
      </c>
      <c r="GP14" s="99" t="s">
        <v>1745</v>
      </c>
      <c r="GQ14" s="99">
        <v>0</v>
      </c>
      <c r="GR14" s="99" t="s">
        <v>532</v>
      </c>
      <c r="GS14" s="99">
        <v>1</v>
      </c>
      <c r="GT14" s="99" t="s">
        <v>533</v>
      </c>
      <c r="GU14" s="493">
        <v>12</v>
      </c>
      <c r="GV14" s="493">
        <v>27</v>
      </c>
      <c r="GW14" s="101">
        <v>27</v>
      </c>
      <c r="GX14" s="101" t="s">
        <v>1833</v>
      </c>
      <c r="GY14" s="479">
        <v>0.625</v>
      </c>
      <c r="GZ14" s="101"/>
      <c r="HA14" s="101" t="s">
        <v>17</v>
      </c>
      <c r="HB14" s="101" t="s">
        <v>1745</v>
      </c>
      <c r="HC14" s="101">
        <v>3</v>
      </c>
      <c r="HD14" s="101" t="s">
        <v>532</v>
      </c>
      <c r="HE14" s="101">
        <v>0</v>
      </c>
      <c r="HF14" s="101" t="s">
        <v>534</v>
      </c>
      <c r="HG14" s="500">
        <v>12</v>
      </c>
      <c r="HH14" s="500">
        <v>20</v>
      </c>
      <c r="HI14" s="103">
        <v>27</v>
      </c>
      <c r="HJ14" s="103" t="s">
        <v>1833</v>
      </c>
      <c r="HK14" s="484">
        <v>0.72916666666666663</v>
      </c>
      <c r="HL14" s="103"/>
      <c r="HM14" s="103" t="s">
        <v>18</v>
      </c>
      <c r="HN14" s="103" t="s">
        <v>1744</v>
      </c>
      <c r="HO14" s="103">
        <v>1</v>
      </c>
      <c r="HP14" s="103" t="s">
        <v>532</v>
      </c>
      <c r="HQ14" s="103">
        <v>1</v>
      </c>
      <c r="HR14" s="103" t="s">
        <v>538</v>
      </c>
      <c r="HS14" s="505">
        <v>12</v>
      </c>
      <c r="HT14" s="505">
        <v>12</v>
      </c>
      <c r="HU14" s="105">
        <v>27</v>
      </c>
      <c r="HV14" s="105" t="s">
        <v>1833</v>
      </c>
      <c r="HW14" s="481">
        <v>0.625</v>
      </c>
      <c r="HX14" s="105"/>
      <c r="HY14" s="105" t="s">
        <v>9</v>
      </c>
      <c r="HZ14" s="105" t="s">
        <v>1744</v>
      </c>
      <c r="IA14" s="105">
        <v>0</v>
      </c>
      <c r="IB14" s="105" t="s">
        <v>532</v>
      </c>
      <c r="IC14" s="105">
        <v>1</v>
      </c>
      <c r="ID14" s="105" t="s">
        <v>533</v>
      </c>
      <c r="IE14" s="502">
        <v>12</v>
      </c>
      <c r="IF14" s="502">
        <v>16</v>
      </c>
      <c r="IG14" s="512"/>
      <c r="IH14" s="511"/>
      <c r="II14" s="511"/>
      <c r="IJ14" s="511"/>
      <c r="IK14" s="511"/>
      <c r="IL14" s="511"/>
      <c r="IM14" s="511"/>
      <c r="IN14" s="511"/>
      <c r="IO14" s="511"/>
      <c r="IP14" s="511"/>
      <c r="IQ14" s="511"/>
      <c r="IR14" s="511"/>
    </row>
    <row r="15" spans="1:252" ht="26.25" x14ac:dyDescent="0.4">
      <c r="A15" s="425" t="s">
        <v>376</v>
      </c>
      <c r="B15" s="68"/>
      <c r="C15" s="68"/>
      <c r="D15" s="68"/>
      <c r="E15" s="68"/>
      <c r="F15" s="68"/>
      <c r="G15" s="68"/>
      <c r="H15" s="68"/>
      <c r="I15" s="68"/>
      <c r="J15" s="68"/>
      <c r="K15" s="508">
        <v>13</v>
      </c>
      <c r="L15" s="508">
        <v>27</v>
      </c>
      <c r="M15" s="426" t="s">
        <v>376</v>
      </c>
      <c r="N15" s="70"/>
      <c r="O15" s="473"/>
      <c r="P15" s="70"/>
      <c r="Q15" s="70"/>
      <c r="R15" s="70"/>
      <c r="S15" s="70"/>
      <c r="T15" s="70"/>
      <c r="U15" s="70"/>
      <c r="V15" s="70"/>
      <c r="W15" s="494">
        <v>13</v>
      </c>
      <c r="X15" s="494">
        <v>20</v>
      </c>
      <c r="Y15" s="427" t="s">
        <v>376</v>
      </c>
      <c r="Z15" s="72"/>
      <c r="AA15" s="480"/>
      <c r="AB15" s="72"/>
      <c r="AC15" s="72"/>
      <c r="AD15" s="72"/>
      <c r="AE15" s="72"/>
      <c r="AF15" s="72"/>
      <c r="AG15" s="72"/>
      <c r="AH15" s="72"/>
      <c r="AI15" s="501">
        <v>13</v>
      </c>
      <c r="AJ15" s="501">
        <v>15</v>
      </c>
      <c r="AK15" s="428" t="s">
        <v>376</v>
      </c>
      <c r="AL15" s="74"/>
      <c r="AM15" s="486"/>
      <c r="AN15" s="74"/>
      <c r="AO15" s="74"/>
      <c r="AP15" s="74"/>
      <c r="AQ15" s="74"/>
      <c r="AR15" s="74"/>
      <c r="AS15" s="74"/>
      <c r="AT15" s="74"/>
      <c r="AU15" s="507">
        <v>13</v>
      </c>
      <c r="AV15" s="507">
        <v>9</v>
      </c>
      <c r="AW15" s="429" t="s">
        <v>376</v>
      </c>
      <c r="AX15" s="76"/>
      <c r="AY15" s="474"/>
      <c r="AZ15" s="76"/>
      <c r="BA15" s="76"/>
      <c r="BB15" s="76"/>
      <c r="BC15" s="76"/>
      <c r="BD15" s="76"/>
      <c r="BE15" s="76"/>
      <c r="BF15" s="76"/>
      <c r="BG15" s="495">
        <v>13</v>
      </c>
      <c r="BH15" s="495">
        <v>8</v>
      </c>
      <c r="BI15" s="439" t="s">
        <v>376</v>
      </c>
      <c r="BJ15" s="78"/>
      <c r="BK15" s="78"/>
      <c r="BL15" s="78"/>
      <c r="BM15" s="78"/>
      <c r="BN15" s="78"/>
      <c r="BO15" s="78"/>
      <c r="BP15" s="78"/>
      <c r="BQ15" s="78"/>
      <c r="BR15" s="78"/>
      <c r="BS15" s="499">
        <v>13</v>
      </c>
      <c r="BT15" s="499">
        <v>28</v>
      </c>
      <c r="BU15" s="440" t="s">
        <v>376</v>
      </c>
      <c r="BV15" s="80"/>
      <c r="BW15" s="80"/>
      <c r="BX15" s="80"/>
      <c r="BY15" s="80"/>
      <c r="BZ15" s="80"/>
      <c r="CA15" s="80"/>
      <c r="CB15" s="80"/>
      <c r="CC15" s="80"/>
      <c r="CD15" s="80"/>
      <c r="CE15" s="497">
        <v>13</v>
      </c>
      <c r="CF15" s="497">
        <v>9</v>
      </c>
      <c r="CG15" s="441" t="s">
        <v>376</v>
      </c>
      <c r="CH15" s="82"/>
      <c r="CI15" s="82"/>
      <c r="CJ15" s="82"/>
      <c r="CK15" s="82"/>
      <c r="CL15" s="82"/>
      <c r="CM15" s="82"/>
      <c r="CN15" s="82"/>
      <c r="CO15" s="82"/>
      <c r="CP15" s="82"/>
      <c r="CQ15" s="503">
        <v>13</v>
      </c>
      <c r="CR15" s="503">
        <v>22</v>
      </c>
      <c r="CS15" s="442" t="s">
        <v>376</v>
      </c>
      <c r="CT15" s="84"/>
      <c r="CU15" s="84"/>
      <c r="CV15" s="84"/>
      <c r="CW15" s="84"/>
      <c r="CX15" s="84"/>
      <c r="CY15" s="84"/>
      <c r="CZ15" s="84"/>
      <c r="DA15" s="84"/>
      <c r="DB15" s="84"/>
      <c r="DC15" s="496">
        <v>13</v>
      </c>
      <c r="DD15" s="496">
        <v>8</v>
      </c>
      <c r="DE15" s="443" t="s">
        <v>376</v>
      </c>
      <c r="DF15" s="86"/>
      <c r="DG15" s="86"/>
      <c r="DH15" s="86"/>
      <c r="DI15" s="86"/>
      <c r="DJ15" s="86"/>
      <c r="DK15" s="86"/>
      <c r="DL15" s="86"/>
      <c r="DM15" s="86"/>
      <c r="DN15" s="86"/>
      <c r="DO15" s="498">
        <v>13</v>
      </c>
      <c r="DP15" s="498">
        <v>10</v>
      </c>
      <c r="DQ15" s="453" t="s">
        <v>376</v>
      </c>
      <c r="DR15" s="88"/>
      <c r="DS15" s="88"/>
      <c r="DT15" s="88"/>
      <c r="DU15" s="88"/>
      <c r="DV15" s="88"/>
      <c r="DW15" s="88"/>
      <c r="DX15" s="88"/>
      <c r="DY15" s="88"/>
      <c r="DZ15" s="88"/>
      <c r="EA15" s="491">
        <v>13</v>
      </c>
      <c r="EB15" s="491">
        <v>18</v>
      </c>
      <c r="EC15" s="454" t="s">
        <v>376</v>
      </c>
      <c r="ED15" s="90"/>
      <c r="EE15" s="90"/>
      <c r="EF15" s="90"/>
      <c r="EG15" s="90"/>
      <c r="EH15" s="90"/>
      <c r="EI15" s="90"/>
      <c r="EJ15" s="90"/>
      <c r="EK15" s="90"/>
      <c r="EL15" s="90"/>
      <c r="EM15" s="504">
        <v>13</v>
      </c>
      <c r="EN15" s="504">
        <v>33</v>
      </c>
      <c r="EO15" s="455" t="s">
        <v>376</v>
      </c>
      <c r="EP15" s="92"/>
      <c r="EQ15" s="92"/>
      <c r="ER15" s="92"/>
      <c r="ES15" s="92"/>
      <c r="ET15" s="92"/>
      <c r="EU15" s="92"/>
      <c r="EV15" s="92"/>
      <c r="EW15" s="92"/>
      <c r="EX15" s="92"/>
      <c r="EY15" s="509">
        <v>13</v>
      </c>
      <c r="EZ15" s="509">
        <v>35</v>
      </c>
      <c r="FA15" s="456" t="s">
        <v>376</v>
      </c>
      <c r="FB15" s="94"/>
      <c r="FC15" s="94"/>
      <c r="FD15" s="94"/>
      <c r="FE15" s="94"/>
      <c r="FF15" s="94"/>
      <c r="FG15" s="94"/>
      <c r="FH15" s="94"/>
      <c r="FI15" s="94"/>
      <c r="FJ15" s="94"/>
      <c r="FK15" s="490">
        <v>13</v>
      </c>
      <c r="FL15" s="490">
        <v>21</v>
      </c>
      <c r="FM15" s="457" t="s">
        <v>376</v>
      </c>
      <c r="FN15" s="96"/>
      <c r="FO15" s="96"/>
      <c r="FP15" s="96"/>
      <c r="FQ15" s="96"/>
      <c r="FR15" s="96"/>
      <c r="FS15" s="96"/>
      <c r="FT15" s="96"/>
      <c r="FU15" s="96"/>
      <c r="FV15" s="96"/>
      <c r="FW15" s="492">
        <v>13</v>
      </c>
      <c r="FX15" s="492">
        <v>12</v>
      </c>
      <c r="FY15" s="464" t="s">
        <v>376</v>
      </c>
      <c r="FZ15" s="97"/>
      <c r="GA15" s="97"/>
      <c r="GB15" s="97"/>
      <c r="GC15" s="97"/>
      <c r="GD15" s="97"/>
      <c r="GE15" s="97"/>
      <c r="GF15" s="97"/>
      <c r="GG15" s="97"/>
      <c r="GH15" s="97"/>
      <c r="GI15" s="506">
        <v>13</v>
      </c>
      <c r="GJ15" s="506">
        <v>8</v>
      </c>
      <c r="GK15" s="465" t="s">
        <v>376</v>
      </c>
      <c r="GL15" s="99"/>
      <c r="GM15" s="99"/>
      <c r="GN15" s="99"/>
      <c r="GO15" s="99"/>
      <c r="GP15" s="99"/>
      <c r="GQ15" s="99"/>
      <c r="GR15" s="99"/>
      <c r="GS15" s="99"/>
      <c r="GT15" s="99"/>
      <c r="GU15" s="493">
        <v>13</v>
      </c>
      <c r="GV15" s="493">
        <v>30</v>
      </c>
      <c r="GW15" s="466" t="s">
        <v>376</v>
      </c>
      <c r="GX15" s="101"/>
      <c r="GY15" s="101"/>
      <c r="GZ15" s="101"/>
      <c r="HA15" s="101"/>
      <c r="HB15" s="101"/>
      <c r="HC15" s="101"/>
      <c r="HD15" s="101"/>
      <c r="HE15" s="101"/>
      <c r="HF15" s="101"/>
      <c r="HG15" s="500">
        <v>13</v>
      </c>
      <c r="HH15" s="500">
        <v>20</v>
      </c>
      <c r="HI15" s="467" t="s">
        <v>376</v>
      </c>
      <c r="HJ15" s="103"/>
      <c r="HK15" s="103"/>
      <c r="HL15" s="103"/>
      <c r="HM15" s="103"/>
      <c r="HN15" s="103"/>
      <c r="HO15" s="103"/>
      <c r="HP15" s="103"/>
      <c r="HQ15" s="103"/>
      <c r="HR15" s="103"/>
      <c r="HS15" s="505">
        <v>13</v>
      </c>
      <c r="HT15" s="505">
        <v>12</v>
      </c>
      <c r="HU15" s="468" t="s">
        <v>376</v>
      </c>
      <c r="HV15" s="105"/>
      <c r="HW15" s="105"/>
      <c r="HX15" s="105"/>
      <c r="HY15" s="105"/>
      <c r="HZ15" s="105"/>
      <c r="IA15" s="105"/>
      <c r="IB15" s="105"/>
      <c r="IC15" s="105"/>
      <c r="ID15" s="105"/>
      <c r="IE15" s="502">
        <v>13</v>
      </c>
      <c r="IF15" s="502">
        <v>16</v>
      </c>
      <c r="IG15" s="512"/>
      <c r="IH15" s="511"/>
      <c r="II15" s="511"/>
      <c r="IJ15" s="511"/>
      <c r="IK15" s="511"/>
      <c r="IL15" s="511"/>
      <c r="IM15" s="511"/>
      <c r="IN15" s="511"/>
      <c r="IO15" s="511"/>
      <c r="IP15" s="511"/>
      <c r="IQ15" s="511"/>
      <c r="IR15" s="511"/>
    </row>
    <row r="16" spans="1:252" ht="26.25" x14ac:dyDescent="0.4">
      <c r="A16" s="68">
        <v>3</v>
      </c>
      <c r="B16" s="68" t="s">
        <v>1833</v>
      </c>
      <c r="C16" s="487">
        <v>0.72916666666666663</v>
      </c>
      <c r="D16" s="68"/>
      <c r="E16" s="68" t="s">
        <v>15</v>
      </c>
      <c r="F16" s="68" t="s">
        <v>1745</v>
      </c>
      <c r="G16" s="68">
        <v>1</v>
      </c>
      <c r="H16" s="68" t="s">
        <v>532</v>
      </c>
      <c r="I16" s="68">
        <v>1</v>
      </c>
      <c r="J16" s="68" t="s">
        <v>538</v>
      </c>
      <c r="K16" s="508">
        <v>14</v>
      </c>
      <c r="L16" s="508">
        <v>30</v>
      </c>
      <c r="M16" s="70">
        <v>3</v>
      </c>
      <c r="N16" s="70" t="s">
        <v>1833</v>
      </c>
      <c r="O16" s="473">
        <v>0.52083333333333337</v>
      </c>
      <c r="P16" s="70"/>
      <c r="Q16" s="70" t="s">
        <v>363</v>
      </c>
      <c r="R16" s="70" t="s">
        <v>1745</v>
      </c>
      <c r="S16" s="70">
        <v>1</v>
      </c>
      <c r="T16" s="70" t="s">
        <v>532</v>
      </c>
      <c r="U16" s="70">
        <v>2</v>
      </c>
      <c r="V16" s="70" t="s">
        <v>533</v>
      </c>
      <c r="W16" s="494">
        <v>14</v>
      </c>
      <c r="X16" s="494">
        <v>20</v>
      </c>
      <c r="Y16" s="72">
        <v>3</v>
      </c>
      <c r="Z16" s="72" t="s">
        <v>1833</v>
      </c>
      <c r="AA16" s="480">
        <v>0.625</v>
      </c>
      <c r="AB16" s="72"/>
      <c r="AC16" s="72" t="s">
        <v>14</v>
      </c>
      <c r="AD16" s="72" t="s">
        <v>1744</v>
      </c>
      <c r="AE16" s="72">
        <v>1</v>
      </c>
      <c r="AF16" s="72" t="s">
        <v>532</v>
      </c>
      <c r="AG16" s="72">
        <v>3</v>
      </c>
      <c r="AH16" s="72" t="s">
        <v>533</v>
      </c>
      <c r="AI16" s="501">
        <v>14</v>
      </c>
      <c r="AJ16" s="501">
        <v>18</v>
      </c>
      <c r="AK16" s="74">
        <v>3</v>
      </c>
      <c r="AL16" s="74" t="s">
        <v>1833</v>
      </c>
      <c r="AM16" s="486">
        <v>0.625</v>
      </c>
      <c r="AN16" s="74"/>
      <c r="AO16" s="74" t="s">
        <v>366</v>
      </c>
      <c r="AP16" s="74" t="s">
        <v>1744</v>
      </c>
      <c r="AQ16" s="74">
        <v>2</v>
      </c>
      <c r="AR16" s="74" t="s">
        <v>532</v>
      </c>
      <c r="AS16" s="74">
        <v>4</v>
      </c>
      <c r="AT16" s="74" t="s">
        <v>533</v>
      </c>
      <c r="AU16" s="507">
        <v>14</v>
      </c>
      <c r="AV16" s="507">
        <v>9</v>
      </c>
      <c r="AW16" s="76">
        <v>3</v>
      </c>
      <c r="AX16" s="76" t="s">
        <v>1833</v>
      </c>
      <c r="AY16" s="474">
        <v>0.625</v>
      </c>
      <c r="AZ16" s="76"/>
      <c r="BA16" s="76" t="s">
        <v>18</v>
      </c>
      <c r="BB16" s="76" t="s">
        <v>1745</v>
      </c>
      <c r="BC16" s="76">
        <v>0</v>
      </c>
      <c r="BD16" s="76" t="s">
        <v>532</v>
      </c>
      <c r="BE16" s="76">
        <v>1</v>
      </c>
      <c r="BF16" s="76" t="s">
        <v>533</v>
      </c>
      <c r="BG16" s="495">
        <v>14</v>
      </c>
      <c r="BH16" s="495">
        <v>11</v>
      </c>
      <c r="BI16" s="78">
        <v>4</v>
      </c>
      <c r="BJ16" s="78" t="s">
        <v>1834</v>
      </c>
      <c r="BK16" s="478">
        <v>0.66666666666666663</v>
      </c>
      <c r="BL16" s="78"/>
      <c r="BM16" s="78" t="s">
        <v>13</v>
      </c>
      <c r="BN16" s="78" t="s">
        <v>1745</v>
      </c>
      <c r="BO16" s="78">
        <v>3</v>
      </c>
      <c r="BP16" s="78" t="s">
        <v>532</v>
      </c>
      <c r="BQ16" s="78">
        <v>1</v>
      </c>
      <c r="BR16" s="78" t="s">
        <v>534</v>
      </c>
      <c r="BS16" s="499">
        <v>14</v>
      </c>
      <c r="BT16" s="499">
        <v>31</v>
      </c>
      <c r="BU16" s="80">
        <v>4</v>
      </c>
      <c r="BV16" s="80" t="s">
        <v>1834</v>
      </c>
      <c r="BW16" s="476">
        <v>0.66666666666666663</v>
      </c>
      <c r="BX16" s="80"/>
      <c r="BY16" s="80" t="s">
        <v>12</v>
      </c>
      <c r="BZ16" s="80" t="s">
        <v>1744</v>
      </c>
      <c r="CA16" s="80">
        <v>1</v>
      </c>
      <c r="CB16" s="80" t="s">
        <v>532</v>
      </c>
      <c r="CC16" s="80">
        <v>3</v>
      </c>
      <c r="CD16" s="80" t="s">
        <v>533</v>
      </c>
      <c r="CE16" s="497">
        <v>14</v>
      </c>
      <c r="CF16" s="497">
        <v>12</v>
      </c>
      <c r="CG16" s="82">
        <v>3</v>
      </c>
      <c r="CH16" s="82" t="s">
        <v>1833</v>
      </c>
      <c r="CI16" s="482">
        <v>0.625</v>
      </c>
      <c r="CJ16" s="82"/>
      <c r="CK16" s="82" t="s">
        <v>9</v>
      </c>
      <c r="CL16" s="82" t="s">
        <v>1745</v>
      </c>
      <c r="CM16" s="82">
        <v>3</v>
      </c>
      <c r="CN16" s="82" t="s">
        <v>532</v>
      </c>
      <c r="CO16" s="82">
        <v>1</v>
      </c>
      <c r="CP16" s="82" t="s">
        <v>534</v>
      </c>
      <c r="CQ16" s="503">
        <v>14</v>
      </c>
      <c r="CR16" s="503">
        <v>22</v>
      </c>
      <c r="CS16" s="84">
        <v>5</v>
      </c>
      <c r="CT16" s="84" t="s">
        <v>1835</v>
      </c>
      <c r="CU16" s="475">
        <v>0.83333333333333337</v>
      </c>
      <c r="CV16" s="84"/>
      <c r="CW16" s="84" t="s">
        <v>17</v>
      </c>
      <c r="CX16" s="84" t="s">
        <v>1744</v>
      </c>
      <c r="CY16" s="84">
        <v>0</v>
      </c>
      <c r="CZ16" s="84" t="s">
        <v>532</v>
      </c>
      <c r="DA16" s="84">
        <v>1</v>
      </c>
      <c r="DB16" s="84" t="s">
        <v>533</v>
      </c>
      <c r="DC16" s="496">
        <v>14</v>
      </c>
      <c r="DD16" s="496">
        <v>8</v>
      </c>
      <c r="DE16" s="86">
        <v>5</v>
      </c>
      <c r="DF16" s="86" t="s">
        <v>1835</v>
      </c>
      <c r="DG16" s="477">
        <v>0.83333333333333337</v>
      </c>
      <c r="DH16" s="86"/>
      <c r="DI16" s="86" t="s">
        <v>16</v>
      </c>
      <c r="DJ16" s="86" t="s">
        <v>1745</v>
      </c>
      <c r="DK16" s="86">
        <v>1</v>
      </c>
      <c r="DL16" s="86" t="s">
        <v>532</v>
      </c>
      <c r="DM16" s="86">
        <v>0</v>
      </c>
      <c r="DN16" s="86" t="s">
        <v>534</v>
      </c>
      <c r="DO16" s="498">
        <v>14</v>
      </c>
      <c r="DP16" s="498">
        <v>10</v>
      </c>
      <c r="DQ16" s="88">
        <v>3</v>
      </c>
      <c r="DR16" s="88" t="s">
        <v>1833</v>
      </c>
      <c r="DS16" s="470">
        <v>0.625</v>
      </c>
      <c r="DT16" s="88"/>
      <c r="DU16" s="88" t="s">
        <v>11</v>
      </c>
      <c r="DV16" s="88" t="s">
        <v>1744</v>
      </c>
      <c r="DW16" s="88">
        <v>1</v>
      </c>
      <c r="DX16" s="88" t="s">
        <v>532</v>
      </c>
      <c r="DY16" s="88">
        <v>0</v>
      </c>
      <c r="DZ16" s="88" t="s">
        <v>534</v>
      </c>
      <c r="EA16" s="491">
        <v>14</v>
      </c>
      <c r="EB16" s="491">
        <v>21</v>
      </c>
      <c r="EC16" s="90">
        <v>3</v>
      </c>
      <c r="ED16" s="90" t="s">
        <v>1833</v>
      </c>
      <c r="EE16" s="483">
        <v>0.72916666666666663</v>
      </c>
      <c r="EF16" s="90"/>
      <c r="EG16" s="90" t="s">
        <v>7</v>
      </c>
      <c r="EH16" s="90" t="s">
        <v>1744</v>
      </c>
      <c r="EI16" s="90">
        <v>1</v>
      </c>
      <c r="EJ16" s="90" t="s">
        <v>532</v>
      </c>
      <c r="EK16" s="90">
        <v>1</v>
      </c>
      <c r="EL16" s="90" t="s">
        <v>538</v>
      </c>
      <c r="EM16" s="504">
        <v>14</v>
      </c>
      <c r="EN16" s="504">
        <v>36</v>
      </c>
      <c r="EO16" s="92">
        <v>4</v>
      </c>
      <c r="EP16" s="92" t="s">
        <v>1834</v>
      </c>
      <c r="EQ16" s="488">
        <v>0.625</v>
      </c>
      <c r="ER16" s="92"/>
      <c r="ES16" s="92" t="s">
        <v>20</v>
      </c>
      <c r="ET16" s="92" t="s">
        <v>1745</v>
      </c>
      <c r="EU16" s="92">
        <v>6</v>
      </c>
      <c r="EV16" s="92" t="s">
        <v>532</v>
      </c>
      <c r="EW16" s="92">
        <v>1</v>
      </c>
      <c r="EX16" s="92" t="s">
        <v>534</v>
      </c>
      <c r="EY16" s="509">
        <v>14</v>
      </c>
      <c r="EZ16" s="509">
        <v>38</v>
      </c>
      <c r="FA16" s="94">
        <v>3</v>
      </c>
      <c r="FB16" s="94" t="s">
        <v>1833</v>
      </c>
      <c r="FC16" s="469">
        <v>0.52083333333333337</v>
      </c>
      <c r="FD16" s="94"/>
      <c r="FE16" s="94" t="s">
        <v>8</v>
      </c>
      <c r="FF16" s="94" t="s">
        <v>1744</v>
      </c>
      <c r="FG16" s="94">
        <v>2</v>
      </c>
      <c r="FH16" s="94" t="s">
        <v>532</v>
      </c>
      <c r="FI16" s="94">
        <v>1</v>
      </c>
      <c r="FJ16" s="94" t="s">
        <v>534</v>
      </c>
      <c r="FK16" s="490">
        <v>14</v>
      </c>
      <c r="FL16" s="490">
        <v>22</v>
      </c>
      <c r="FM16" s="96">
        <v>3</v>
      </c>
      <c r="FN16" s="96" t="s">
        <v>1833</v>
      </c>
      <c r="FO16" s="471">
        <v>0.625</v>
      </c>
      <c r="FP16" s="96"/>
      <c r="FQ16" s="96" t="s">
        <v>21</v>
      </c>
      <c r="FR16" s="96" t="s">
        <v>1745</v>
      </c>
      <c r="FS16" s="96">
        <v>1</v>
      </c>
      <c r="FT16" s="96" t="s">
        <v>532</v>
      </c>
      <c r="FU16" s="96">
        <v>0</v>
      </c>
      <c r="FV16" s="96" t="s">
        <v>534</v>
      </c>
      <c r="FW16" s="492">
        <v>14</v>
      </c>
      <c r="FX16" s="492">
        <v>12</v>
      </c>
      <c r="FY16" s="97">
        <v>4</v>
      </c>
      <c r="FZ16" s="97" t="s">
        <v>1834</v>
      </c>
      <c r="GA16" s="485">
        <v>0.625</v>
      </c>
      <c r="GB16" s="97"/>
      <c r="GC16" s="97" t="s">
        <v>367</v>
      </c>
      <c r="GD16" s="97" t="s">
        <v>1744</v>
      </c>
      <c r="GE16" s="97">
        <v>1</v>
      </c>
      <c r="GF16" s="97" t="s">
        <v>532</v>
      </c>
      <c r="GG16" s="97">
        <v>6</v>
      </c>
      <c r="GH16" s="97" t="s">
        <v>533</v>
      </c>
      <c r="GI16" s="506">
        <v>14</v>
      </c>
      <c r="GJ16" s="506">
        <v>9</v>
      </c>
      <c r="GK16" s="99">
        <v>3</v>
      </c>
      <c r="GL16" s="99" t="s">
        <v>1833</v>
      </c>
      <c r="GM16" s="472">
        <v>0.82291666666666663</v>
      </c>
      <c r="GN16" s="99"/>
      <c r="GO16" s="99" t="s">
        <v>365</v>
      </c>
      <c r="GP16" s="99" t="s">
        <v>1744</v>
      </c>
      <c r="GQ16" s="99">
        <v>3</v>
      </c>
      <c r="GR16" s="99" t="s">
        <v>532</v>
      </c>
      <c r="GS16" s="99">
        <v>2</v>
      </c>
      <c r="GT16" s="99" t="s">
        <v>534</v>
      </c>
      <c r="GU16" s="493">
        <v>14</v>
      </c>
      <c r="GV16" s="493">
        <v>30</v>
      </c>
      <c r="GW16" s="101">
        <v>3</v>
      </c>
      <c r="GX16" s="101" t="s">
        <v>1833</v>
      </c>
      <c r="GY16" s="479">
        <v>0.625</v>
      </c>
      <c r="GZ16" s="101"/>
      <c r="HA16" s="101" t="s">
        <v>19</v>
      </c>
      <c r="HB16" s="101" t="s">
        <v>1744</v>
      </c>
      <c r="HC16" s="101">
        <v>0</v>
      </c>
      <c r="HD16" s="101" t="s">
        <v>532</v>
      </c>
      <c r="HE16" s="101">
        <v>1</v>
      </c>
      <c r="HF16" s="101" t="s">
        <v>533</v>
      </c>
      <c r="HG16" s="500">
        <v>14</v>
      </c>
      <c r="HH16" s="500">
        <v>20</v>
      </c>
      <c r="HI16" s="103">
        <v>3</v>
      </c>
      <c r="HJ16" s="103" t="s">
        <v>1833</v>
      </c>
      <c r="HK16" s="484">
        <v>0.625</v>
      </c>
      <c r="HL16" s="103"/>
      <c r="HM16" s="103" t="s">
        <v>10</v>
      </c>
      <c r="HN16" s="103" t="s">
        <v>1745</v>
      </c>
      <c r="HO16" s="103">
        <v>4</v>
      </c>
      <c r="HP16" s="103" t="s">
        <v>532</v>
      </c>
      <c r="HQ16" s="103">
        <v>2</v>
      </c>
      <c r="HR16" s="103" t="s">
        <v>534</v>
      </c>
      <c r="HS16" s="505">
        <v>14</v>
      </c>
      <c r="HT16" s="505">
        <v>15</v>
      </c>
      <c r="HU16" s="105">
        <v>3</v>
      </c>
      <c r="HV16" s="105" t="s">
        <v>1833</v>
      </c>
      <c r="HW16" s="481">
        <v>0.82291666666666663</v>
      </c>
      <c r="HX16" s="105"/>
      <c r="HY16" s="105" t="s">
        <v>364</v>
      </c>
      <c r="HZ16" s="105" t="s">
        <v>1745</v>
      </c>
      <c r="IA16" s="105">
        <v>2</v>
      </c>
      <c r="IB16" s="105" t="s">
        <v>532</v>
      </c>
      <c r="IC16" s="105">
        <v>3</v>
      </c>
      <c r="ID16" s="105" t="s">
        <v>533</v>
      </c>
      <c r="IE16" s="502">
        <v>14</v>
      </c>
      <c r="IF16" s="502">
        <v>16</v>
      </c>
      <c r="IG16" s="512"/>
      <c r="IH16" s="511"/>
      <c r="II16" s="511"/>
      <c r="IJ16" s="511"/>
      <c r="IK16" s="511"/>
      <c r="IL16" s="511"/>
      <c r="IM16" s="511"/>
      <c r="IN16" s="511"/>
      <c r="IO16" s="511"/>
      <c r="IP16" s="511"/>
      <c r="IQ16" s="511"/>
      <c r="IR16" s="511"/>
    </row>
    <row r="17" spans="1:252" ht="26.25" x14ac:dyDescent="0.4">
      <c r="A17" s="68">
        <v>11</v>
      </c>
      <c r="B17" s="68" t="s">
        <v>1834</v>
      </c>
      <c r="C17" s="487">
        <v>0.6875</v>
      </c>
      <c r="D17" s="68"/>
      <c r="E17" s="68" t="s">
        <v>365</v>
      </c>
      <c r="F17" s="68" t="s">
        <v>1745</v>
      </c>
      <c r="G17" s="68">
        <v>1</v>
      </c>
      <c r="H17" s="68" t="s">
        <v>532</v>
      </c>
      <c r="I17" s="68">
        <v>1</v>
      </c>
      <c r="J17" s="68" t="s">
        <v>538</v>
      </c>
      <c r="K17" s="508">
        <v>15</v>
      </c>
      <c r="L17" s="508">
        <v>31</v>
      </c>
      <c r="M17" s="70">
        <v>10</v>
      </c>
      <c r="N17" s="70" t="s">
        <v>1833</v>
      </c>
      <c r="O17" s="473">
        <v>0.625</v>
      </c>
      <c r="P17" s="70"/>
      <c r="Q17" s="70" t="s">
        <v>19</v>
      </c>
      <c r="R17" s="70" t="s">
        <v>1744</v>
      </c>
      <c r="S17" s="70">
        <v>1</v>
      </c>
      <c r="T17" s="70" t="s">
        <v>532</v>
      </c>
      <c r="U17" s="70">
        <v>2</v>
      </c>
      <c r="V17" s="70" t="s">
        <v>533</v>
      </c>
      <c r="W17" s="494">
        <v>15</v>
      </c>
      <c r="X17" s="494">
        <v>23</v>
      </c>
      <c r="Y17" s="72">
        <v>10</v>
      </c>
      <c r="Z17" s="72" t="s">
        <v>1833</v>
      </c>
      <c r="AA17" s="480">
        <v>0.52083333333333337</v>
      </c>
      <c r="AB17" s="72"/>
      <c r="AC17" s="72" t="s">
        <v>11</v>
      </c>
      <c r="AD17" s="72" t="s">
        <v>1744</v>
      </c>
      <c r="AE17" s="72">
        <v>1</v>
      </c>
      <c r="AF17" s="72" t="s">
        <v>532</v>
      </c>
      <c r="AG17" s="72">
        <v>2</v>
      </c>
      <c r="AH17" s="72" t="s">
        <v>533</v>
      </c>
      <c r="AI17" s="501">
        <v>15</v>
      </c>
      <c r="AJ17" s="501">
        <v>21</v>
      </c>
      <c r="AK17" s="74">
        <v>10</v>
      </c>
      <c r="AL17" s="74" t="s">
        <v>1833</v>
      </c>
      <c r="AM17" s="486">
        <v>0.625</v>
      </c>
      <c r="AN17" s="74"/>
      <c r="AO17" s="74" t="s">
        <v>18</v>
      </c>
      <c r="AP17" s="74" t="s">
        <v>1744</v>
      </c>
      <c r="AQ17" s="74">
        <v>0</v>
      </c>
      <c r="AR17" s="74" t="s">
        <v>532</v>
      </c>
      <c r="AS17" s="74">
        <v>0</v>
      </c>
      <c r="AT17" s="74" t="s">
        <v>538</v>
      </c>
      <c r="AU17" s="507">
        <v>15</v>
      </c>
      <c r="AV17" s="507">
        <v>9</v>
      </c>
      <c r="AW17" s="76">
        <v>10</v>
      </c>
      <c r="AX17" s="76" t="s">
        <v>1833</v>
      </c>
      <c r="AY17" s="474">
        <v>0.52083333333333337</v>
      </c>
      <c r="AZ17" s="76"/>
      <c r="BA17" s="76" t="s">
        <v>9</v>
      </c>
      <c r="BB17" s="76" t="s">
        <v>1745</v>
      </c>
      <c r="BC17" s="76">
        <v>2</v>
      </c>
      <c r="BD17" s="76" t="s">
        <v>532</v>
      </c>
      <c r="BE17" s="76">
        <v>1</v>
      </c>
      <c r="BF17" s="76" t="s">
        <v>534</v>
      </c>
      <c r="BG17" s="495">
        <v>15</v>
      </c>
      <c r="BH17" s="495">
        <v>11</v>
      </c>
      <c r="BI17" s="78">
        <v>11</v>
      </c>
      <c r="BJ17" s="78" t="s">
        <v>1834</v>
      </c>
      <c r="BK17" s="478">
        <v>0.59375</v>
      </c>
      <c r="BL17" s="78"/>
      <c r="BM17" s="78" t="s">
        <v>14</v>
      </c>
      <c r="BN17" s="78" t="s">
        <v>1745</v>
      </c>
      <c r="BO17" s="78">
        <v>0</v>
      </c>
      <c r="BP17" s="78" t="s">
        <v>532</v>
      </c>
      <c r="BQ17" s="78">
        <v>0</v>
      </c>
      <c r="BR17" s="78" t="s">
        <v>538</v>
      </c>
      <c r="BS17" s="499">
        <v>15</v>
      </c>
      <c r="BT17" s="499">
        <v>31</v>
      </c>
      <c r="BU17" s="80">
        <v>10</v>
      </c>
      <c r="BV17" s="80" t="s">
        <v>1833</v>
      </c>
      <c r="BW17" s="476">
        <v>0.72916666666666663</v>
      </c>
      <c r="BX17" s="80"/>
      <c r="BY17" s="80" t="s">
        <v>364</v>
      </c>
      <c r="BZ17" s="80" t="s">
        <v>1745</v>
      </c>
      <c r="CA17" s="80">
        <v>0</v>
      </c>
      <c r="CB17" s="80" t="s">
        <v>532</v>
      </c>
      <c r="CC17" s="80">
        <v>1</v>
      </c>
      <c r="CD17" s="80" t="s">
        <v>533</v>
      </c>
      <c r="CE17" s="497">
        <v>15</v>
      </c>
      <c r="CF17" s="497">
        <v>12</v>
      </c>
      <c r="CG17" s="82">
        <v>11</v>
      </c>
      <c r="CH17" s="82" t="s">
        <v>1834</v>
      </c>
      <c r="CI17" s="482">
        <v>0.59375</v>
      </c>
      <c r="CJ17" s="82"/>
      <c r="CK17" s="82" t="s">
        <v>12</v>
      </c>
      <c r="CL17" s="82" t="s">
        <v>1744</v>
      </c>
      <c r="CM17" s="82">
        <v>0</v>
      </c>
      <c r="CN17" s="82" t="s">
        <v>532</v>
      </c>
      <c r="CO17" s="82">
        <v>0</v>
      </c>
      <c r="CP17" s="82" t="s">
        <v>538</v>
      </c>
      <c r="CQ17" s="503">
        <v>15</v>
      </c>
      <c r="CR17" s="503">
        <v>23</v>
      </c>
      <c r="CS17" s="84">
        <v>11</v>
      </c>
      <c r="CT17" s="84" t="s">
        <v>1834</v>
      </c>
      <c r="CU17" s="475">
        <v>0.5</v>
      </c>
      <c r="CV17" s="84"/>
      <c r="CW17" s="84" t="s">
        <v>15</v>
      </c>
      <c r="CX17" s="84" t="s">
        <v>1744</v>
      </c>
      <c r="CY17" s="84">
        <v>0</v>
      </c>
      <c r="CZ17" s="84" t="s">
        <v>532</v>
      </c>
      <c r="DA17" s="84">
        <v>2</v>
      </c>
      <c r="DB17" s="84" t="s">
        <v>533</v>
      </c>
      <c r="DC17" s="496">
        <v>15</v>
      </c>
      <c r="DD17" s="496">
        <v>9</v>
      </c>
      <c r="DE17" s="86">
        <v>10</v>
      </c>
      <c r="DF17" s="86" t="s">
        <v>1833</v>
      </c>
      <c r="DG17" s="477">
        <v>0.625</v>
      </c>
      <c r="DH17" s="86"/>
      <c r="DI17" s="86" t="s">
        <v>366</v>
      </c>
      <c r="DJ17" s="86" t="s">
        <v>1745</v>
      </c>
      <c r="DK17" s="86">
        <v>1</v>
      </c>
      <c r="DL17" s="86" t="s">
        <v>532</v>
      </c>
      <c r="DM17" s="86">
        <v>1</v>
      </c>
      <c r="DN17" s="86" t="s">
        <v>538</v>
      </c>
      <c r="DO17" s="498">
        <v>15</v>
      </c>
      <c r="DP17" s="498">
        <v>10</v>
      </c>
      <c r="DQ17" s="88">
        <v>10</v>
      </c>
      <c r="DR17" s="88" t="s">
        <v>1833</v>
      </c>
      <c r="DS17" s="470">
        <v>0.625</v>
      </c>
      <c r="DT17" s="88"/>
      <c r="DU17" s="88" t="s">
        <v>10</v>
      </c>
      <c r="DV17" s="88" t="s">
        <v>1745</v>
      </c>
      <c r="DW17" s="88">
        <v>0</v>
      </c>
      <c r="DX17" s="88" t="s">
        <v>532</v>
      </c>
      <c r="DY17" s="88">
        <v>0</v>
      </c>
      <c r="DZ17" s="88" t="s">
        <v>538</v>
      </c>
      <c r="EA17" s="491">
        <v>15</v>
      </c>
      <c r="EB17" s="491">
        <v>22</v>
      </c>
      <c r="EC17" s="90">
        <v>11</v>
      </c>
      <c r="ED17" s="90" t="s">
        <v>1834</v>
      </c>
      <c r="EE17" s="483">
        <v>0.5</v>
      </c>
      <c r="EF17" s="90"/>
      <c r="EG17" s="90" t="s">
        <v>16</v>
      </c>
      <c r="EH17" s="90" t="s">
        <v>1745</v>
      </c>
      <c r="EI17" s="90">
        <v>2</v>
      </c>
      <c r="EJ17" s="90" t="s">
        <v>532</v>
      </c>
      <c r="EK17" s="90">
        <v>0</v>
      </c>
      <c r="EL17" s="90" t="s">
        <v>534</v>
      </c>
      <c r="EM17" s="504">
        <v>15</v>
      </c>
      <c r="EN17" s="504">
        <v>39</v>
      </c>
      <c r="EO17" s="92">
        <v>11</v>
      </c>
      <c r="EP17" s="92" t="s">
        <v>1834</v>
      </c>
      <c r="EQ17" s="488">
        <v>0.6875</v>
      </c>
      <c r="ER17" s="92"/>
      <c r="ES17" s="92" t="s">
        <v>363</v>
      </c>
      <c r="ET17" s="92" t="s">
        <v>1745</v>
      </c>
      <c r="EU17" s="92">
        <v>3</v>
      </c>
      <c r="EV17" s="92" t="s">
        <v>532</v>
      </c>
      <c r="EW17" s="92">
        <v>1</v>
      </c>
      <c r="EX17" s="92" t="s">
        <v>534</v>
      </c>
      <c r="EY17" s="509">
        <v>15</v>
      </c>
      <c r="EZ17" s="509">
        <v>41</v>
      </c>
      <c r="FA17" s="94">
        <v>11</v>
      </c>
      <c r="FB17" s="94" t="s">
        <v>1834</v>
      </c>
      <c r="FC17" s="469">
        <v>0.6875</v>
      </c>
      <c r="FD17" s="94"/>
      <c r="FE17" s="94" t="s">
        <v>367</v>
      </c>
      <c r="FF17" s="94" t="s">
        <v>1744</v>
      </c>
      <c r="FG17" s="94">
        <v>1</v>
      </c>
      <c r="FH17" s="94" t="s">
        <v>532</v>
      </c>
      <c r="FI17" s="94">
        <v>3</v>
      </c>
      <c r="FJ17" s="94" t="s">
        <v>533</v>
      </c>
      <c r="FK17" s="490">
        <v>15</v>
      </c>
      <c r="FL17" s="490">
        <v>23</v>
      </c>
      <c r="FM17" s="96">
        <v>10</v>
      </c>
      <c r="FN17" s="96" t="s">
        <v>1833</v>
      </c>
      <c r="FO17" s="471">
        <v>0.625</v>
      </c>
      <c r="FP17" s="96"/>
      <c r="FQ17" s="96" t="s">
        <v>8</v>
      </c>
      <c r="FR17" s="96" t="s">
        <v>1745</v>
      </c>
      <c r="FS17" s="96">
        <v>2</v>
      </c>
      <c r="FT17" s="96" t="s">
        <v>532</v>
      </c>
      <c r="FU17" s="96">
        <v>1</v>
      </c>
      <c r="FV17" s="96" t="s">
        <v>534</v>
      </c>
      <c r="FW17" s="492">
        <v>15</v>
      </c>
      <c r="FX17" s="492">
        <v>13</v>
      </c>
      <c r="FY17" s="97">
        <v>10</v>
      </c>
      <c r="FZ17" s="97" t="s">
        <v>1833</v>
      </c>
      <c r="GA17" s="485">
        <v>0.625</v>
      </c>
      <c r="GB17" s="97"/>
      <c r="GC17" s="97" t="s">
        <v>21</v>
      </c>
      <c r="GD17" s="97" t="s">
        <v>1745</v>
      </c>
      <c r="GE17" s="97">
        <v>1</v>
      </c>
      <c r="GF17" s="97" t="s">
        <v>532</v>
      </c>
      <c r="GG17" s="97">
        <v>1</v>
      </c>
      <c r="GH17" s="97" t="s">
        <v>538</v>
      </c>
      <c r="GI17" s="506">
        <v>15</v>
      </c>
      <c r="GJ17" s="506">
        <v>9</v>
      </c>
      <c r="GK17" s="99">
        <v>10</v>
      </c>
      <c r="GL17" s="99" t="s">
        <v>1833</v>
      </c>
      <c r="GM17" s="472">
        <v>0.72916666666666663</v>
      </c>
      <c r="GN17" s="99"/>
      <c r="GO17" s="99" t="s">
        <v>13</v>
      </c>
      <c r="GP17" s="99" t="s">
        <v>1744</v>
      </c>
      <c r="GQ17" s="99">
        <v>1</v>
      </c>
      <c r="GR17" s="99" t="s">
        <v>532</v>
      </c>
      <c r="GS17" s="99">
        <v>0</v>
      </c>
      <c r="GT17" s="99" t="s">
        <v>534</v>
      </c>
      <c r="GU17" s="493">
        <v>15</v>
      </c>
      <c r="GV17" s="493">
        <v>33</v>
      </c>
      <c r="GW17" s="101">
        <v>10</v>
      </c>
      <c r="GX17" s="101" t="s">
        <v>1833</v>
      </c>
      <c r="GY17" s="479">
        <v>0.625</v>
      </c>
      <c r="GZ17" s="101"/>
      <c r="HA17" s="101" t="s">
        <v>20</v>
      </c>
      <c r="HB17" s="101" t="s">
        <v>1744</v>
      </c>
      <c r="HC17" s="101">
        <v>1</v>
      </c>
      <c r="HD17" s="101" t="s">
        <v>532</v>
      </c>
      <c r="HE17" s="101">
        <v>1</v>
      </c>
      <c r="HF17" s="101" t="s">
        <v>538</v>
      </c>
      <c r="HG17" s="500">
        <v>15</v>
      </c>
      <c r="HH17" s="500">
        <v>20</v>
      </c>
      <c r="HI17" s="103">
        <v>10</v>
      </c>
      <c r="HJ17" s="103" t="s">
        <v>1833</v>
      </c>
      <c r="HK17" s="484">
        <v>0.625</v>
      </c>
      <c r="HL17" s="103"/>
      <c r="HM17" s="103" t="s">
        <v>17</v>
      </c>
      <c r="HN17" s="103" t="s">
        <v>1744</v>
      </c>
      <c r="HO17" s="103">
        <v>1</v>
      </c>
      <c r="HP17" s="103" t="s">
        <v>532</v>
      </c>
      <c r="HQ17" s="103">
        <v>1</v>
      </c>
      <c r="HR17" s="103" t="s">
        <v>538</v>
      </c>
      <c r="HS17" s="505">
        <v>15</v>
      </c>
      <c r="HT17" s="505">
        <v>18</v>
      </c>
      <c r="HU17" s="105">
        <v>11</v>
      </c>
      <c r="HV17" s="105" t="s">
        <v>1834</v>
      </c>
      <c r="HW17" s="481">
        <v>0.6875</v>
      </c>
      <c r="HX17" s="105"/>
      <c r="HY17" s="105" t="s">
        <v>7</v>
      </c>
      <c r="HZ17" s="105" t="s">
        <v>1744</v>
      </c>
      <c r="IA17" s="105">
        <v>1</v>
      </c>
      <c r="IB17" s="105" t="s">
        <v>532</v>
      </c>
      <c r="IC17" s="105">
        <v>1</v>
      </c>
      <c r="ID17" s="105" t="s">
        <v>538</v>
      </c>
      <c r="IE17" s="502">
        <v>15</v>
      </c>
      <c r="IF17" s="502">
        <v>19</v>
      </c>
      <c r="IG17" s="512"/>
      <c r="IH17" s="511"/>
      <c r="II17" s="511"/>
      <c r="IJ17" s="511"/>
      <c r="IK17" s="511"/>
      <c r="IL17" s="511"/>
      <c r="IM17" s="511"/>
      <c r="IN17" s="511"/>
      <c r="IO17" s="511"/>
      <c r="IP17" s="511"/>
      <c r="IQ17" s="511"/>
      <c r="IR17" s="511"/>
    </row>
    <row r="18" spans="1:252" ht="26.25" x14ac:dyDescent="0.4">
      <c r="A18" s="68">
        <v>25</v>
      </c>
      <c r="B18" s="68" t="s">
        <v>1834</v>
      </c>
      <c r="C18" s="487">
        <v>0.5625</v>
      </c>
      <c r="D18" s="68"/>
      <c r="E18" s="68" t="s">
        <v>8</v>
      </c>
      <c r="F18" s="68" t="s">
        <v>1744</v>
      </c>
      <c r="G18" s="68">
        <v>2</v>
      </c>
      <c r="H18" s="68" t="s">
        <v>532</v>
      </c>
      <c r="I18" s="68">
        <v>1</v>
      </c>
      <c r="J18" s="68" t="s">
        <v>534</v>
      </c>
      <c r="K18" s="508">
        <v>16</v>
      </c>
      <c r="L18" s="508">
        <v>34</v>
      </c>
      <c r="M18" s="70">
        <v>25</v>
      </c>
      <c r="N18" s="70" t="s">
        <v>1834</v>
      </c>
      <c r="O18" s="473">
        <v>0.5625</v>
      </c>
      <c r="P18" s="70"/>
      <c r="Q18" s="70" t="s">
        <v>7</v>
      </c>
      <c r="R18" s="70" t="s">
        <v>1745</v>
      </c>
      <c r="S18" s="70">
        <v>1</v>
      </c>
      <c r="T18" s="70" t="s">
        <v>532</v>
      </c>
      <c r="U18" s="70">
        <v>2</v>
      </c>
      <c r="V18" s="70" t="s">
        <v>533</v>
      </c>
      <c r="W18" s="494">
        <v>16</v>
      </c>
      <c r="X18" s="494">
        <v>23</v>
      </c>
      <c r="Y18" s="72">
        <v>24</v>
      </c>
      <c r="Z18" s="72" t="s">
        <v>1833</v>
      </c>
      <c r="AA18" s="480">
        <v>0.625</v>
      </c>
      <c r="AB18" s="72"/>
      <c r="AC18" s="72" t="s">
        <v>18</v>
      </c>
      <c r="AD18" s="72" t="s">
        <v>1745</v>
      </c>
      <c r="AE18" s="72">
        <v>1</v>
      </c>
      <c r="AF18" s="72" t="s">
        <v>532</v>
      </c>
      <c r="AG18" s="72">
        <v>1</v>
      </c>
      <c r="AH18" s="72" t="s">
        <v>538</v>
      </c>
      <c r="AI18" s="501">
        <v>16</v>
      </c>
      <c r="AJ18" s="501">
        <v>21</v>
      </c>
      <c r="AK18" s="74">
        <v>26</v>
      </c>
      <c r="AL18" s="74" t="s">
        <v>1835</v>
      </c>
      <c r="AM18" s="486">
        <v>0.85416666666666663</v>
      </c>
      <c r="AN18" s="74"/>
      <c r="AO18" s="74" t="s">
        <v>19</v>
      </c>
      <c r="AP18" s="74" t="s">
        <v>1745</v>
      </c>
      <c r="AQ18" s="74">
        <v>1</v>
      </c>
      <c r="AR18" s="74" t="s">
        <v>532</v>
      </c>
      <c r="AS18" s="74">
        <v>2</v>
      </c>
      <c r="AT18" s="74" t="s">
        <v>533</v>
      </c>
      <c r="AU18" s="507">
        <v>16</v>
      </c>
      <c r="AV18" s="507">
        <v>12</v>
      </c>
      <c r="AW18" s="76">
        <v>24</v>
      </c>
      <c r="AX18" s="76" t="s">
        <v>1833</v>
      </c>
      <c r="AY18" s="474">
        <v>0.625</v>
      </c>
      <c r="AZ18" s="76"/>
      <c r="BA18" s="76" t="s">
        <v>14</v>
      </c>
      <c r="BB18" s="76" t="s">
        <v>1744</v>
      </c>
      <c r="BC18" s="76">
        <v>0</v>
      </c>
      <c r="BD18" s="76" t="s">
        <v>532</v>
      </c>
      <c r="BE18" s="76">
        <v>1</v>
      </c>
      <c r="BF18" s="76" t="s">
        <v>533</v>
      </c>
      <c r="BG18" s="495">
        <v>16</v>
      </c>
      <c r="BH18" s="495">
        <v>14</v>
      </c>
      <c r="BI18" s="78">
        <v>24</v>
      </c>
      <c r="BJ18" s="78" t="s">
        <v>1833</v>
      </c>
      <c r="BK18" s="478">
        <v>0.72916666666666663</v>
      </c>
      <c r="BL18" s="78"/>
      <c r="BM18" s="78" t="s">
        <v>364</v>
      </c>
      <c r="BN18" s="78" t="s">
        <v>1744</v>
      </c>
      <c r="BO18" s="78">
        <v>1</v>
      </c>
      <c r="BP18" s="78" t="s">
        <v>532</v>
      </c>
      <c r="BQ18" s="78">
        <v>3</v>
      </c>
      <c r="BR18" s="78" t="s">
        <v>533</v>
      </c>
      <c r="BS18" s="499">
        <v>16</v>
      </c>
      <c r="BT18" s="499">
        <v>34</v>
      </c>
      <c r="BU18" s="80">
        <v>24</v>
      </c>
      <c r="BV18" s="80" t="s">
        <v>1833</v>
      </c>
      <c r="BW18" s="476">
        <v>0.625</v>
      </c>
      <c r="BX18" s="80"/>
      <c r="BY18" s="80" t="s">
        <v>363</v>
      </c>
      <c r="BZ18" s="80" t="s">
        <v>1744</v>
      </c>
      <c r="CA18" s="80">
        <v>0</v>
      </c>
      <c r="CB18" s="80" t="s">
        <v>532</v>
      </c>
      <c r="CC18" s="80">
        <v>0</v>
      </c>
      <c r="CD18" s="80" t="s">
        <v>538</v>
      </c>
      <c r="CE18" s="497">
        <v>16</v>
      </c>
      <c r="CF18" s="497">
        <v>12</v>
      </c>
      <c r="CG18" s="82">
        <v>24</v>
      </c>
      <c r="CH18" s="82" t="s">
        <v>1833</v>
      </c>
      <c r="CI18" s="482">
        <v>0.625</v>
      </c>
      <c r="CJ18" s="82"/>
      <c r="CK18" s="82" t="s">
        <v>11</v>
      </c>
      <c r="CL18" s="82" t="s">
        <v>1745</v>
      </c>
      <c r="CM18" s="82">
        <v>1</v>
      </c>
      <c r="CN18" s="82" t="s">
        <v>532</v>
      </c>
      <c r="CO18" s="82">
        <v>0</v>
      </c>
      <c r="CP18" s="82" t="s">
        <v>534</v>
      </c>
      <c r="CQ18" s="503">
        <v>16</v>
      </c>
      <c r="CR18" s="503">
        <v>24</v>
      </c>
      <c r="CS18" s="84">
        <v>24</v>
      </c>
      <c r="CT18" s="84" t="s">
        <v>1833</v>
      </c>
      <c r="CU18" s="475">
        <v>0.625</v>
      </c>
      <c r="CV18" s="84"/>
      <c r="CW18" s="84" t="s">
        <v>20</v>
      </c>
      <c r="CX18" s="84" t="s">
        <v>1745</v>
      </c>
      <c r="CY18" s="84">
        <v>3</v>
      </c>
      <c r="CZ18" s="84" t="s">
        <v>532</v>
      </c>
      <c r="DA18" s="84">
        <v>2</v>
      </c>
      <c r="DB18" s="84" t="s">
        <v>534</v>
      </c>
      <c r="DC18" s="496">
        <v>16</v>
      </c>
      <c r="DD18" s="496">
        <v>9</v>
      </c>
      <c r="DE18" s="86">
        <v>25</v>
      </c>
      <c r="DF18" s="86" t="s">
        <v>1834</v>
      </c>
      <c r="DG18" s="477">
        <v>0.66666666666666663</v>
      </c>
      <c r="DH18" s="86"/>
      <c r="DI18" s="86" t="s">
        <v>365</v>
      </c>
      <c r="DJ18" s="86" t="s">
        <v>1744</v>
      </c>
      <c r="DK18" s="86">
        <v>2</v>
      </c>
      <c r="DL18" s="86" t="s">
        <v>532</v>
      </c>
      <c r="DM18" s="86">
        <v>0</v>
      </c>
      <c r="DN18" s="86" t="s">
        <v>534</v>
      </c>
      <c r="DO18" s="498">
        <v>16</v>
      </c>
      <c r="DP18" s="498">
        <v>10</v>
      </c>
      <c r="DQ18" s="88">
        <v>24</v>
      </c>
      <c r="DR18" s="88" t="s">
        <v>1833</v>
      </c>
      <c r="DS18" s="470">
        <v>0.625</v>
      </c>
      <c r="DT18" s="88"/>
      <c r="DU18" s="88" t="s">
        <v>9</v>
      </c>
      <c r="DV18" s="88" t="s">
        <v>1744</v>
      </c>
      <c r="DW18" s="88">
        <v>1</v>
      </c>
      <c r="DX18" s="88" t="s">
        <v>532</v>
      </c>
      <c r="DY18" s="88">
        <v>1</v>
      </c>
      <c r="DZ18" s="88" t="s">
        <v>538</v>
      </c>
      <c r="EA18" s="491">
        <v>16</v>
      </c>
      <c r="EB18" s="491">
        <v>22</v>
      </c>
      <c r="EC18" s="90">
        <v>24</v>
      </c>
      <c r="ED18" s="90" t="s">
        <v>1833</v>
      </c>
      <c r="EE18" s="483">
        <v>0.625</v>
      </c>
      <c r="EF18" s="90"/>
      <c r="EG18" s="90" t="s">
        <v>21</v>
      </c>
      <c r="EH18" s="90" t="s">
        <v>1744</v>
      </c>
      <c r="EI18" s="90">
        <v>3</v>
      </c>
      <c r="EJ18" s="90" t="s">
        <v>532</v>
      </c>
      <c r="EK18" s="90">
        <v>0</v>
      </c>
      <c r="EL18" s="90" t="s">
        <v>534</v>
      </c>
      <c r="EM18" s="504">
        <v>16</v>
      </c>
      <c r="EN18" s="504">
        <v>42</v>
      </c>
      <c r="EO18" s="92">
        <v>24</v>
      </c>
      <c r="EP18" s="92" t="s">
        <v>1833</v>
      </c>
      <c r="EQ18" s="488">
        <v>0.625</v>
      </c>
      <c r="ER18" s="92"/>
      <c r="ES18" s="92" t="s">
        <v>366</v>
      </c>
      <c r="ET18" s="92" t="s">
        <v>1744</v>
      </c>
      <c r="EU18" s="92">
        <v>4</v>
      </c>
      <c r="EV18" s="92" t="s">
        <v>532</v>
      </c>
      <c r="EW18" s="92">
        <v>0</v>
      </c>
      <c r="EX18" s="92" t="s">
        <v>534</v>
      </c>
      <c r="EY18" s="509">
        <v>16</v>
      </c>
      <c r="EZ18" s="509">
        <v>41</v>
      </c>
      <c r="FA18" s="94">
        <v>24</v>
      </c>
      <c r="FB18" s="94" t="s">
        <v>1833</v>
      </c>
      <c r="FC18" s="469">
        <v>0.625</v>
      </c>
      <c r="FD18" s="94"/>
      <c r="FE18" s="94" t="s">
        <v>13</v>
      </c>
      <c r="FF18" s="94" t="s">
        <v>1745</v>
      </c>
      <c r="FG18" s="94">
        <v>0</v>
      </c>
      <c r="FH18" s="94" t="s">
        <v>532</v>
      </c>
      <c r="FI18" s="94">
        <v>0</v>
      </c>
      <c r="FJ18" s="94" t="s">
        <v>538</v>
      </c>
      <c r="FK18" s="490">
        <v>16</v>
      </c>
      <c r="FL18" s="490">
        <v>26</v>
      </c>
      <c r="FM18" s="96">
        <v>26</v>
      </c>
      <c r="FN18" s="96" t="s">
        <v>1835</v>
      </c>
      <c r="FO18" s="471">
        <v>0.85416666666666663</v>
      </c>
      <c r="FP18" s="96"/>
      <c r="FQ18" s="96" t="s">
        <v>10</v>
      </c>
      <c r="FR18" s="96" t="s">
        <v>1744</v>
      </c>
      <c r="FS18" s="96">
        <v>2</v>
      </c>
      <c r="FT18" s="96" t="s">
        <v>532</v>
      </c>
      <c r="FU18" s="96">
        <v>1</v>
      </c>
      <c r="FV18" s="96" t="s">
        <v>534</v>
      </c>
      <c r="FW18" s="492">
        <v>16</v>
      </c>
      <c r="FX18" s="492">
        <v>13</v>
      </c>
      <c r="FY18" s="97">
        <v>24</v>
      </c>
      <c r="FZ18" s="97" t="s">
        <v>1833</v>
      </c>
      <c r="GA18" s="485">
        <v>0.625</v>
      </c>
      <c r="GB18" s="97"/>
      <c r="GC18" s="97" t="s">
        <v>16</v>
      </c>
      <c r="GD18" s="97" t="s">
        <v>1744</v>
      </c>
      <c r="GE18" s="97">
        <v>2</v>
      </c>
      <c r="GF18" s="97" t="s">
        <v>532</v>
      </c>
      <c r="GG18" s="97">
        <v>3</v>
      </c>
      <c r="GH18" s="97" t="s">
        <v>533</v>
      </c>
      <c r="GI18" s="506">
        <v>16</v>
      </c>
      <c r="GJ18" s="506">
        <v>9</v>
      </c>
      <c r="GK18" s="99">
        <v>24</v>
      </c>
      <c r="GL18" s="99" t="s">
        <v>1833</v>
      </c>
      <c r="GM18" s="472">
        <v>0.72916666666666663</v>
      </c>
      <c r="GN18" s="99"/>
      <c r="GO18" s="99" t="s">
        <v>12</v>
      </c>
      <c r="GP18" s="99" t="s">
        <v>1745</v>
      </c>
      <c r="GQ18" s="99">
        <v>3</v>
      </c>
      <c r="GR18" s="99" t="s">
        <v>532</v>
      </c>
      <c r="GS18" s="99">
        <v>1</v>
      </c>
      <c r="GT18" s="99" t="s">
        <v>534</v>
      </c>
      <c r="GU18" s="493">
        <v>16</v>
      </c>
      <c r="GV18" s="493">
        <v>36</v>
      </c>
      <c r="GW18" s="101">
        <v>24</v>
      </c>
      <c r="GX18" s="101" t="s">
        <v>1833</v>
      </c>
      <c r="GY18" s="479">
        <v>0.625</v>
      </c>
      <c r="GZ18" s="101"/>
      <c r="HA18" s="101" t="s">
        <v>15</v>
      </c>
      <c r="HB18" s="101" t="s">
        <v>1745</v>
      </c>
      <c r="HC18" s="101">
        <v>0</v>
      </c>
      <c r="HD18" s="101" t="s">
        <v>532</v>
      </c>
      <c r="HE18" s="101">
        <v>3</v>
      </c>
      <c r="HF18" s="101" t="s">
        <v>533</v>
      </c>
      <c r="HG18" s="500">
        <v>16</v>
      </c>
      <c r="HH18" s="500">
        <v>21</v>
      </c>
      <c r="HI18" s="103">
        <v>24</v>
      </c>
      <c r="HJ18" s="103" t="s">
        <v>1833</v>
      </c>
      <c r="HK18" s="484">
        <v>0.625</v>
      </c>
      <c r="HL18" s="103"/>
      <c r="HM18" s="103" t="s">
        <v>367</v>
      </c>
      <c r="HN18" s="103" t="s">
        <v>1745</v>
      </c>
      <c r="HO18" s="103">
        <v>0</v>
      </c>
      <c r="HP18" s="103" t="s">
        <v>532</v>
      </c>
      <c r="HQ18" s="103">
        <v>4</v>
      </c>
      <c r="HR18" s="103" t="s">
        <v>533</v>
      </c>
      <c r="HS18" s="505">
        <v>16</v>
      </c>
      <c r="HT18" s="505">
        <v>21</v>
      </c>
      <c r="HU18" s="105">
        <v>25</v>
      </c>
      <c r="HV18" s="105" t="s">
        <v>1834</v>
      </c>
      <c r="HW18" s="481">
        <v>0.66666666666666663</v>
      </c>
      <c r="HX18" s="105"/>
      <c r="HY18" s="105" t="s">
        <v>17</v>
      </c>
      <c r="HZ18" s="105" t="s">
        <v>1745</v>
      </c>
      <c r="IA18" s="105">
        <v>0</v>
      </c>
      <c r="IB18" s="105" t="s">
        <v>532</v>
      </c>
      <c r="IC18" s="105">
        <v>2</v>
      </c>
      <c r="ID18" s="105" t="s">
        <v>533</v>
      </c>
      <c r="IE18" s="502">
        <v>16</v>
      </c>
      <c r="IF18" s="502">
        <v>22</v>
      </c>
      <c r="IG18" s="512"/>
      <c r="IH18" s="511"/>
      <c r="II18" s="511"/>
      <c r="IJ18" s="511"/>
      <c r="IK18" s="511"/>
      <c r="IL18" s="511"/>
      <c r="IM18" s="511"/>
      <c r="IN18" s="511"/>
      <c r="IO18" s="511"/>
      <c r="IP18" s="511"/>
      <c r="IQ18" s="511"/>
      <c r="IR18" s="511"/>
    </row>
    <row r="19" spans="1:252" ht="26.25" x14ac:dyDescent="0.4">
      <c r="A19" s="425" t="s">
        <v>377</v>
      </c>
      <c r="B19" s="68"/>
      <c r="C19" s="68"/>
      <c r="D19" s="68"/>
      <c r="E19" s="68"/>
      <c r="F19" s="68"/>
      <c r="G19" s="68"/>
      <c r="H19" s="68"/>
      <c r="I19" s="68"/>
      <c r="J19" s="68"/>
      <c r="K19" s="508">
        <v>17</v>
      </c>
      <c r="L19" s="508">
        <v>34</v>
      </c>
      <c r="M19" s="426" t="s">
        <v>377</v>
      </c>
      <c r="N19" s="70"/>
      <c r="O19" s="473"/>
      <c r="P19" s="70"/>
      <c r="Q19" s="70"/>
      <c r="R19" s="70"/>
      <c r="S19" s="70"/>
      <c r="T19" s="70"/>
      <c r="U19" s="70"/>
      <c r="V19" s="70"/>
      <c r="W19" s="494">
        <v>17</v>
      </c>
      <c r="X19" s="494">
        <v>23</v>
      </c>
      <c r="Y19" s="427" t="s">
        <v>377</v>
      </c>
      <c r="Z19" s="72"/>
      <c r="AA19" s="480"/>
      <c r="AB19" s="72"/>
      <c r="AC19" s="72"/>
      <c r="AD19" s="72"/>
      <c r="AE19" s="72"/>
      <c r="AF19" s="72"/>
      <c r="AG19" s="72"/>
      <c r="AH19" s="72"/>
      <c r="AI19" s="501">
        <v>17</v>
      </c>
      <c r="AJ19" s="501">
        <v>21</v>
      </c>
      <c r="AK19" s="428" t="s">
        <v>377</v>
      </c>
      <c r="AL19" s="74"/>
      <c r="AM19" s="486"/>
      <c r="AN19" s="74"/>
      <c r="AO19" s="74"/>
      <c r="AP19" s="74"/>
      <c r="AQ19" s="74"/>
      <c r="AR19" s="74"/>
      <c r="AS19" s="74"/>
      <c r="AT19" s="74"/>
      <c r="AU19" s="507">
        <v>17</v>
      </c>
      <c r="AV19" s="507">
        <v>12</v>
      </c>
      <c r="AW19" s="76">
        <v>30</v>
      </c>
      <c r="AX19" s="76" t="s">
        <v>1832</v>
      </c>
      <c r="AY19" s="474">
        <v>0.83333333333333337</v>
      </c>
      <c r="AZ19" s="76"/>
      <c r="BA19" s="76" t="s">
        <v>365</v>
      </c>
      <c r="BB19" s="76" t="s">
        <v>1745</v>
      </c>
      <c r="BC19" s="76">
        <v>2</v>
      </c>
      <c r="BD19" s="76" t="s">
        <v>532</v>
      </c>
      <c r="BE19" s="76">
        <v>1</v>
      </c>
      <c r="BF19" s="76" t="s">
        <v>534</v>
      </c>
      <c r="BG19" s="495">
        <v>17</v>
      </c>
      <c r="BH19" s="495">
        <v>14</v>
      </c>
      <c r="BI19" s="439" t="s">
        <v>377</v>
      </c>
      <c r="BJ19" s="78"/>
      <c r="BK19" s="78"/>
      <c r="BL19" s="78"/>
      <c r="BM19" s="78"/>
      <c r="BN19" s="78"/>
      <c r="BO19" s="78"/>
      <c r="BP19" s="78"/>
      <c r="BQ19" s="78"/>
      <c r="BR19" s="78"/>
      <c r="BS19" s="499">
        <v>17</v>
      </c>
      <c r="BT19" s="499">
        <v>37</v>
      </c>
      <c r="BU19" s="440" t="s">
        <v>377</v>
      </c>
      <c r="BV19" s="80"/>
      <c r="BW19" s="80"/>
      <c r="BX19" s="80"/>
      <c r="BY19" s="80"/>
      <c r="BZ19" s="80"/>
      <c r="CA19" s="80"/>
      <c r="CB19" s="80"/>
      <c r="CC19" s="80"/>
      <c r="CD19" s="80"/>
      <c r="CE19" s="497">
        <v>17</v>
      </c>
      <c r="CF19" s="497">
        <v>15</v>
      </c>
      <c r="CG19" s="441" t="s">
        <v>377</v>
      </c>
      <c r="CH19" s="82"/>
      <c r="CI19" s="82"/>
      <c r="CJ19" s="82"/>
      <c r="CK19" s="82"/>
      <c r="CL19" s="82"/>
      <c r="CM19" s="82"/>
      <c r="CN19" s="82"/>
      <c r="CO19" s="82"/>
      <c r="CP19" s="82"/>
      <c r="CQ19" s="503">
        <v>17</v>
      </c>
      <c r="CR19" s="503">
        <v>24</v>
      </c>
      <c r="CS19" s="442" t="s">
        <v>377</v>
      </c>
      <c r="CT19" s="84"/>
      <c r="CU19" s="84"/>
      <c r="CV19" s="84"/>
      <c r="CW19" s="84"/>
      <c r="CX19" s="84"/>
      <c r="CY19" s="84"/>
      <c r="CZ19" s="84"/>
      <c r="DA19" s="84"/>
      <c r="DB19" s="84"/>
      <c r="DC19" s="496">
        <v>17</v>
      </c>
      <c r="DD19" s="496">
        <v>9</v>
      </c>
      <c r="DE19" s="443" t="s">
        <v>377</v>
      </c>
      <c r="DF19" s="86"/>
      <c r="DG19" s="86"/>
      <c r="DH19" s="86"/>
      <c r="DI19" s="86"/>
      <c r="DJ19" s="86"/>
      <c r="DK19" s="86"/>
      <c r="DL19" s="86"/>
      <c r="DM19" s="86"/>
      <c r="DN19" s="86"/>
      <c r="DO19" s="498">
        <v>17</v>
      </c>
      <c r="DP19" s="498">
        <v>10</v>
      </c>
      <c r="DQ19" s="453" t="s">
        <v>377</v>
      </c>
      <c r="DR19" s="88"/>
      <c r="DS19" s="88"/>
      <c r="DT19" s="88"/>
      <c r="DU19" s="88"/>
      <c r="DV19" s="88"/>
      <c r="DW19" s="88"/>
      <c r="DX19" s="88"/>
      <c r="DY19" s="88"/>
      <c r="DZ19" s="88"/>
      <c r="EA19" s="491">
        <v>17</v>
      </c>
      <c r="EB19" s="491">
        <v>22</v>
      </c>
      <c r="EC19" s="454" t="s">
        <v>377</v>
      </c>
      <c r="ED19" s="90"/>
      <c r="EE19" s="90"/>
      <c r="EF19" s="90"/>
      <c r="EG19" s="90"/>
      <c r="EH19" s="90"/>
      <c r="EI19" s="90"/>
      <c r="EJ19" s="90"/>
      <c r="EK19" s="90"/>
      <c r="EL19" s="90"/>
      <c r="EM19" s="504">
        <v>17</v>
      </c>
      <c r="EN19" s="504">
        <v>45</v>
      </c>
      <c r="EO19" s="455" t="s">
        <v>377</v>
      </c>
      <c r="EP19" s="92"/>
      <c r="EQ19" s="92"/>
      <c r="ER19" s="92"/>
      <c r="ES19" s="92"/>
      <c r="ET19" s="92"/>
      <c r="EU19" s="92"/>
      <c r="EV19" s="92"/>
      <c r="EW19" s="92"/>
      <c r="EX19" s="92"/>
      <c r="EY19" s="509">
        <v>17</v>
      </c>
      <c r="EZ19" s="509">
        <v>44</v>
      </c>
      <c r="FA19" s="456" t="s">
        <v>377</v>
      </c>
      <c r="FB19" s="94"/>
      <c r="FC19" s="94"/>
      <c r="FD19" s="94"/>
      <c r="FE19" s="94"/>
      <c r="FF19" s="94"/>
      <c r="FG19" s="94"/>
      <c r="FH19" s="94"/>
      <c r="FI19" s="94"/>
      <c r="FJ19" s="94"/>
      <c r="FK19" s="490">
        <v>17</v>
      </c>
      <c r="FL19" s="490">
        <v>26</v>
      </c>
      <c r="FM19" s="457" t="s">
        <v>377</v>
      </c>
      <c r="FN19" s="96"/>
      <c r="FO19" s="96"/>
      <c r="FP19" s="96"/>
      <c r="FQ19" s="96"/>
      <c r="FR19" s="96"/>
      <c r="FS19" s="96"/>
      <c r="FT19" s="96"/>
      <c r="FU19" s="96"/>
      <c r="FV19" s="96"/>
      <c r="FW19" s="492">
        <v>17</v>
      </c>
      <c r="FX19" s="492">
        <v>16</v>
      </c>
      <c r="FY19" s="464" t="s">
        <v>377</v>
      </c>
      <c r="FZ19" s="97"/>
      <c r="GA19" s="97"/>
      <c r="GB19" s="97"/>
      <c r="GC19" s="97"/>
      <c r="GD19" s="97"/>
      <c r="GE19" s="97"/>
      <c r="GF19" s="97"/>
      <c r="GG19" s="97"/>
      <c r="GH19" s="97"/>
      <c r="GI19" s="506">
        <v>17</v>
      </c>
      <c r="GJ19" s="506">
        <v>12</v>
      </c>
      <c r="GK19" s="465" t="s">
        <v>377</v>
      </c>
      <c r="GL19" s="99"/>
      <c r="GM19" s="99"/>
      <c r="GN19" s="99"/>
      <c r="GO19" s="99"/>
      <c r="GP19" s="99"/>
      <c r="GQ19" s="99"/>
      <c r="GR19" s="99"/>
      <c r="GS19" s="99"/>
      <c r="GT19" s="99"/>
      <c r="GU19" s="493">
        <v>17</v>
      </c>
      <c r="GV19" s="493">
        <v>39</v>
      </c>
      <c r="GW19" s="466" t="s">
        <v>377</v>
      </c>
      <c r="GX19" s="101"/>
      <c r="GY19" s="101"/>
      <c r="GZ19" s="101"/>
      <c r="HA19" s="101"/>
      <c r="HB19" s="101"/>
      <c r="HC19" s="101"/>
      <c r="HD19" s="101"/>
      <c r="HE19" s="101"/>
      <c r="HF19" s="101"/>
      <c r="HG19" s="500">
        <v>17</v>
      </c>
      <c r="HH19" s="500">
        <v>24</v>
      </c>
      <c r="HI19" s="467" t="s">
        <v>377</v>
      </c>
      <c r="HJ19" s="103"/>
      <c r="HK19" s="103"/>
      <c r="HL19" s="103"/>
      <c r="HM19" s="103"/>
      <c r="HN19" s="103"/>
      <c r="HO19" s="103"/>
      <c r="HP19" s="103"/>
      <c r="HQ19" s="103"/>
      <c r="HR19" s="103"/>
      <c r="HS19" s="505">
        <v>17</v>
      </c>
      <c r="HT19" s="505">
        <v>24</v>
      </c>
      <c r="HU19" s="105">
        <v>30</v>
      </c>
      <c r="HV19" s="105" t="s">
        <v>1832</v>
      </c>
      <c r="HW19" s="481">
        <v>0.83333333333333337</v>
      </c>
      <c r="HX19" s="105"/>
      <c r="HY19" s="105" t="s">
        <v>11</v>
      </c>
      <c r="HZ19" s="105" t="s">
        <v>1744</v>
      </c>
      <c r="IA19" s="105">
        <v>1</v>
      </c>
      <c r="IB19" s="105" t="s">
        <v>532</v>
      </c>
      <c r="IC19" s="105">
        <v>2</v>
      </c>
      <c r="ID19" s="105" t="s">
        <v>533</v>
      </c>
      <c r="IE19" s="502">
        <v>17</v>
      </c>
      <c r="IF19" s="502">
        <v>25</v>
      </c>
      <c r="IG19" s="512"/>
      <c r="IH19" s="511"/>
      <c r="II19" s="511"/>
      <c r="IJ19" s="511"/>
      <c r="IK19" s="511"/>
      <c r="IL19" s="511"/>
      <c r="IM19" s="511"/>
      <c r="IN19" s="511"/>
      <c r="IO19" s="511"/>
      <c r="IP19" s="511"/>
      <c r="IQ19" s="511"/>
      <c r="IR19" s="511"/>
    </row>
    <row r="20" spans="1:252" ht="26.25" x14ac:dyDescent="0.4">
      <c r="A20" s="68">
        <v>2</v>
      </c>
      <c r="B20" s="68" t="s">
        <v>1834</v>
      </c>
      <c r="C20" s="487">
        <v>0.58680555555555558</v>
      </c>
      <c r="D20" s="68"/>
      <c r="E20" s="68" t="s">
        <v>364</v>
      </c>
      <c r="F20" s="68" t="s">
        <v>1745</v>
      </c>
      <c r="G20" s="68">
        <v>4</v>
      </c>
      <c r="H20" s="68" t="s">
        <v>532</v>
      </c>
      <c r="I20" s="68">
        <v>2</v>
      </c>
      <c r="J20" s="68" t="s">
        <v>534</v>
      </c>
      <c r="K20" s="508">
        <v>18</v>
      </c>
      <c r="L20" s="508">
        <v>37</v>
      </c>
      <c r="M20" s="70">
        <v>1</v>
      </c>
      <c r="N20" s="70" t="s">
        <v>1833</v>
      </c>
      <c r="O20" s="473">
        <v>0.625</v>
      </c>
      <c r="P20" s="70"/>
      <c r="Q20" s="70" t="s">
        <v>367</v>
      </c>
      <c r="R20" s="70" t="s">
        <v>1744</v>
      </c>
      <c r="S20" s="70">
        <v>1</v>
      </c>
      <c r="T20" s="70" t="s">
        <v>532</v>
      </c>
      <c r="U20" s="70">
        <v>3</v>
      </c>
      <c r="V20" s="70" t="s">
        <v>533</v>
      </c>
      <c r="W20" s="494">
        <v>18</v>
      </c>
      <c r="X20" s="494">
        <v>26</v>
      </c>
      <c r="Y20" s="72">
        <v>1</v>
      </c>
      <c r="Z20" s="72" t="s">
        <v>1833</v>
      </c>
      <c r="AA20" s="480">
        <v>0.625</v>
      </c>
      <c r="AB20" s="72"/>
      <c r="AC20" s="72" t="s">
        <v>17</v>
      </c>
      <c r="AD20" s="72" t="s">
        <v>1744</v>
      </c>
      <c r="AE20" s="72">
        <v>2</v>
      </c>
      <c r="AF20" s="72" t="s">
        <v>532</v>
      </c>
      <c r="AG20" s="72">
        <v>1</v>
      </c>
      <c r="AH20" s="72" t="s">
        <v>534</v>
      </c>
      <c r="AI20" s="501">
        <v>18</v>
      </c>
      <c r="AJ20" s="501">
        <v>21</v>
      </c>
      <c r="AK20" s="74">
        <v>1</v>
      </c>
      <c r="AL20" s="74" t="s">
        <v>1833</v>
      </c>
      <c r="AM20" s="486">
        <v>0.625</v>
      </c>
      <c r="AN20" s="74"/>
      <c r="AO20" s="74" t="s">
        <v>13</v>
      </c>
      <c r="AP20" s="74" t="s">
        <v>1744</v>
      </c>
      <c r="AQ20" s="74">
        <v>0</v>
      </c>
      <c r="AR20" s="74" t="s">
        <v>532</v>
      </c>
      <c r="AS20" s="74">
        <v>2</v>
      </c>
      <c r="AT20" s="74" t="s">
        <v>533</v>
      </c>
      <c r="AU20" s="507">
        <v>18</v>
      </c>
      <c r="AV20" s="507">
        <v>12</v>
      </c>
      <c r="AW20" s="429" t="s">
        <v>377</v>
      </c>
      <c r="AX20" s="76"/>
      <c r="AY20" s="474"/>
      <c r="AZ20" s="76"/>
      <c r="BA20" s="76"/>
      <c r="BB20" s="76"/>
      <c r="BC20" s="76"/>
      <c r="BD20" s="76"/>
      <c r="BE20" s="76"/>
      <c r="BF20" s="76"/>
      <c r="BG20" s="495">
        <v>18</v>
      </c>
      <c r="BH20" s="495">
        <v>14</v>
      </c>
      <c r="BI20" s="78">
        <v>2</v>
      </c>
      <c r="BJ20" s="78" t="s">
        <v>1834</v>
      </c>
      <c r="BK20" s="478">
        <v>0.5</v>
      </c>
      <c r="BL20" s="78"/>
      <c r="BM20" s="78" t="s">
        <v>16</v>
      </c>
      <c r="BN20" s="78" t="s">
        <v>1745</v>
      </c>
      <c r="BO20" s="78">
        <v>2</v>
      </c>
      <c r="BP20" s="78" t="s">
        <v>532</v>
      </c>
      <c r="BQ20" s="78">
        <v>0</v>
      </c>
      <c r="BR20" s="78" t="s">
        <v>534</v>
      </c>
      <c r="BS20" s="499">
        <v>18</v>
      </c>
      <c r="BT20" s="499">
        <v>37</v>
      </c>
      <c r="BU20" s="80">
        <v>1</v>
      </c>
      <c r="BV20" s="80" t="s">
        <v>1833</v>
      </c>
      <c r="BW20" s="476">
        <v>0.625</v>
      </c>
      <c r="BX20" s="80"/>
      <c r="BY20" s="80" t="s">
        <v>10</v>
      </c>
      <c r="BZ20" s="80" t="s">
        <v>1745</v>
      </c>
      <c r="CA20" s="80">
        <v>2</v>
      </c>
      <c r="CB20" s="80" t="s">
        <v>532</v>
      </c>
      <c r="CC20" s="80">
        <v>0</v>
      </c>
      <c r="CD20" s="80" t="s">
        <v>534</v>
      </c>
      <c r="CE20" s="497">
        <v>18</v>
      </c>
      <c r="CF20" s="497">
        <v>18</v>
      </c>
      <c r="CG20" s="82">
        <v>2</v>
      </c>
      <c r="CH20" s="82" t="s">
        <v>1834</v>
      </c>
      <c r="CI20" s="482">
        <v>0.67708333333333337</v>
      </c>
      <c r="CJ20" s="82"/>
      <c r="CK20" s="82" t="s">
        <v>15</v>
      </c>
      <c r="CL20" s="82" t="s">
        <v>1744</v>
      </c>
      <c r="CM20" s="82">
        <v>0</v>
      </c>
      <c r="CN20" s="82" t="s">
        <v>532</v>
      </c>
      <c r="CO20" s="82">
        <v>1</v>
      </c>
      <c r="CP20" s="82" t="s">
        <v>533</v>
      </c>
      <c r="CQ20" s="503">
        <v>18</v>
      </c>
      <c r="CR20" s="503">
        <v>24</v>
      </c>
      <c r="CS20" s="84">
        <v>2</v>
      </c>
      <c r="CT20" s="84" t="s">
        <v>1834</v>
      </c>
      <c r="CU20" s="475">
        <v>0.5</v>
      </c>
      <c r="CV20" s="84"/>
      <c r="CW20" s="84" t="s">
        <v>12</v>
      </c>
      <c r="CX20" s="84" t="s">
        <v>1744</v>
      </c>
      <c r="CY20" s="84">
        <v>0</v>
      </c>
      <c r="CZ20" s="84" t="s">
        <v>532</v>
      </c>
      <c r="DA20" s="84">
        <v>2</v>
      </c>
      <c r="DB20" s="84" t="s">
        <v>533</v>
      </c>
      <c r="DC20" s="496">
        <v>18</v>
      </c>
      <c r="DD20" s="496">
        <v>10</v>
      </c>
      <c r="DE20" s="86">
        <v>1</v>
      </c>
      <c r="DF20" s="86" t="s">
        <v>1833</v>
      </c>
      <c r="DG20" s="477">
        <v>0.625</v>
      </c>
      <c r="DH20" s="86"/>
      <c r="DI20" s="86" t="s">
        <v>9</v>
      </c>
      <c r="DJ20" s="86" t="s">
        <v>1745</v>
      </c>
      <c r="DK20" s="86">
        <v>1</v>
      </c>
      <c r="DL20" s="86" t="s">
        <v>532</v>
      </c>
      <c r="DM20" s="86">
        <v>2</v>
      </c>
      <c r="DN20" s="86" t="s">
        <v>533</v>
      </c>
      <c r="DO20" s="498">
        <v>18</v>
      </c>
      <c r="DP20" s="498">
        <v>10</v>
      </c>
      <c r="DQ20" s="88">
        <v>1</v>
      </c>
      <c r="DR20" s="88" t="s">
        <v>1833</v>
      </c>
      <c r="DS20" s="470">
        <v>0.625</v>
      </c>
      <c r="DT20" s="88"/>
      <c r="DU20" s="88" t="s">
        <v>21</v>
      </c>
      <c r="DV20" s="88" t="s">
        <v>1745</v>
      </c>
      <c r="DW20" s="88">
        <v>2</v>
      </c>
      <c r="DX20" s="88" t="s">
        <v>532</v>
      </c>
      <c r="DY20" s="88">
        <v>0</v>
      </c>
      <c r="DZ20" s="88" t="s">
        <v>534</v>
      </c>
      <c r="EA20" s="491">
        <v>18</v>
      </c>
      <c r="EB20" s="491">
        <v>25</v>
      </c>
      <c r="EC20" s="90">
        <v>2</v>
      </c>
      <c r="ED20" s="90" t="s">
        <v>1834</v>
      </c>
      <c r="EE20" s="483">
        <v>0.67708333333333337</v>
      </c>
      <c r="EF20" s="90"/>
      <c r="EG20" s="90" t="s">
        <v>14</v>
      </c>
      <c r="EH20" s="90" t="s">
        <v>1745</v>
      </c>
      <c r="EI20" s="90">
        <v>1</v>
      </c>
      <c r="EJ20" s="90" t="s">
        <v>532</v>
      </c>
      <c r="EK20" s="90">
        <v>0</v>
      </c>
      <c r="EL20" s="90" t="s">
        <v>534</v>
      </c>
      <c r="EM20" s="504">
        <v>18</v>
      </c>
      <c r="EN20" s="504">
        <v>48</v>
      </c>
      <c r="EO20" s="92">
        <v>1</v>
      </c>
      <c r="EP20" s="92" t="s">
        <v>1833</v>
      </c>
      <c r="EQ20" s="488">
        <v>0.625</v>
      </c>
      <c r="ER20" s="92"/>
      <c r="ES20" s="92" t="s">
        <v>8</v>
      </c>
      <c r="ET20" s="92" t="s">
        <v>1745</v>
      </c>
      <c r="EU20" s="92">
        <v>3</v>
      </c>
      <c r="EV20" s="92" t="s">
        <v>532</v>
      </c>
      <c r="EW20" s="92">
        <v>1</v>
      </c>
      <c r="EX20" s="92" t="s">
        <v>534</v>
      </c>
      <c r="EY20" s="509">
        <v>18</v>
      </c>
      <c r="EZ20" s="509">
        <v>44</v>
      </c>
      <c r="FA20" s="94">
        <v>1</v>
      </c>
      <c r="FB20" s="94" t="s">
        <v>1833</v>
      </c>
      <c r="FC20" s="469">
        <v>0.72916666666666663</v>
      </c>
      <c r="FD20" s="94"/>
      <c r="FE20" s="94" t="s">
        <v>20</v>
      </c>
      <c r="FF20" s="94" t="s">
        <v>1744</v>
      </c>
      <c r="FG20" s="94">
        <v>2</v>
      </c>
      <c r="FH20" s="94" t="s">
        <v>532</v>
      </c>
      <c r="FI20" s="94">
        <v>2</v>
      </c>
      <c r="FJ20" s="94" t="s">
        <v>538</v>
      </c>
      <c r="FK20" s="490">
        <v>18</v>
      </c>
      <c r="FL20" s="490">
        <v>29</v>
      </c>
      <c r="FM20" s="96">
        <v>1</v>
      </c>
      <c r="FN20" s="96" t="s">
        <v>1833</v>
      </c>
      <c r="FO20" s="471">
        <v>0.625</v>
      </c>
      <c r="FP20" s="96"/>
      <c r="FQ20" s="96" t="s">
        <v>366</v>
      </c>
      <c r="FR20" s="96" t="s">
        <v>1745</v>
      </c>
      <c r="FS20" s="96">
        <v>0</v>
      </c>
      <c r="FT20" s="96" t="s">
        <v>532</v>
      </c>
      <c r="FU20" s="96">
        <v>3</v>
      </c>
      <c r="FV20" s="96" t="s">
        <v>533</v>
      </c>
      <c r="FW20" s="492">
        <v>18</v>
      </c>
      <c r="FX20" s="492">
        <v>17</v>
      </c>
      <c r="FY20" s="97">
        <v>1</v>
      </c>
      <c r="FZ20" s="97" t="s">
        <v>1833</v>
      </c>
      <c r="GA20" s="485">
        <v>0.72916666666666663</v>
      </c>
      <c r="GB20" s="97"/>
      <c r="GC20" s="97" t="s">
        <v>363</v>
      </c>
      <c r="GD20" s="97" t="s">
        <v>1745</v>
      </c>
      <c r="GE20" s="97">
        <v>2</v>
      </c>
      <c r="GF20" s="97" t="s">
        <v>532</v>
      </c>
      <c r="GG20" s="97">
        <v>2</v>
      </c>
      <c r="GH20" s="97" t="s">
        <v>538</v>
      </c>
      <c r="GI20" s="506">
        <v>18</v>
      </c>
      <c r="GJ20" s="506">
        <v>15</v>
      </c>
      <c r="GK20" s="99">
        <v>2</v>
      </c>
      <c r="GL20" s="99" t="s">
        <v>1834</v>
      </c>
      <c r="GM20" s="472">
        <v>0.58680555555555558</v>
      </c>
      <c r="GN20" s="99"/>
      <c r="GO20" s="99" t="s">
        <v>7</v>
      </c>
      <c r="GP20" s="99" t="s">
        <v>1744</v>
      </c>
      <c r="GQ20" s="99">
        <v>2</v>
      </c>
      <c r="GR20" s="99" t="s">
        <v>532</v>
      </c>
      <c r="GS20" s="99">
        <v>4</v>
      </c>
      <c r="GT20" s="99" t="s">
        <v>533</v>
      </c>
      <c r="GU20" s="493">
        <v>18</v>
      </c>
      <c r="GV20" s="493">
        <v>42</v>
      </c>
      <c r="GW20" s="101">
        <v>1</v>
      </c>
      <c r="GX20" s="101" t="s">
        <v>1833</v>
      </c>
      <c r="GY20" s="479">
        <v>0.625</v>
      </c>
      <c r="GZ20" s="101"/>
      <c r="HA20" s="101" t="s">
        <v>18</v>
      </c>
      <c r="HB20" s="101" t="s">
        <v>1744</v>
      </c>
      <c r="HC20" s="101">
        <v>0</v>
      </c>
      <c r="HD20" s="101" t="s">
        <v>532</v>
      </c>
      <c r="HE20" s="101">
        <v>2</v>
      </c>
      <c r="HF20" s="101" t="s">
        <v>533</v>
      </c>
      <c r="HG20" s="500">
        <v>18</v>
      </c>
      <c r="HH20" s="500">
        <v>27</v>
      </c>
      <c r="HI20" s="103">
        <v>1</v>
      </c>
      <c r="HJ20" s="103" t="s">
        <v>1833</v>
      </c>
      <c r="HK20" s="484">
        <v>0.625</v>
      </c>
      <c r="HL20" s="103"/>
      <c r="HM20" s="103" t="s">
        <v>19</v>
      </c>
      <c r="HN20" s="103" t="s">
        <v>1744</v>
      </c>
      <c r="HO20" s="103">
        <v>3</v>
      </c>
      <c r="HP20" s="103" t="s">
        <v>532</v>
      </c>
      <c r="HQ20" s="103">
        <v>0</v>
      </c>
      <c r="HR20" s="103" t="s">
        <v>534</v>
      </c>
      <c r="HS20" s="505">
        <v>18</v>
      </c>
      <c r="HT20" s="505">
        <v>24</v>
      </c>
      <c r="HU20" s="468" t="s">
        <v>377</v>
      </c>
      <c r="HV20" s="105"/>
      <c r="HW20" s="481"/>
      <c r="HX20" s="105"/>
      <c r="HY20" s="105"/>
      <c r="HZ20" s="105"/>
      <c r="IA20" s="105"/>
      <c r="IB20" s="105"/>
      <c r="IC20" s="105"/>
      <c r="ID20" s="105"/>
      <c r="IE20" s="502">
        <v>18</v>
      </c>
      <c r="IF20" s="502">
        <v>25</v>
      </c>
      <c r="IG20" s="512"/>
      <c r="IH20" s="511"/>
      <c r="II20" s="511"/>
      <c r="IJ20" s="511"/>
      <c r="IK20" s="511"/>
      <c r="IL20" s="511"/>
      <c r="IM20" s="511"/>
      <c r="IN20" s="511"/>
      <c r="IO20" s="511"/>
      <c r="IP20" s="511"/>
      <c r="IQ20" s="511"/>
      <c r="IR20" s="511"/>
    </row>
    <row r="21" spans="1:252" ht="26.25" x14ac:dyDescent="0.4">
      <c r="A21" s="68">
        <v>5</v>
      </c>
      <c r="B21" s="68" t="s">
        <v>1837</v>
      </c>
      <c r="C21" s="487">
        <v>0.83333333333333337</v>
      </c>
      <c r="D21" s="68"/>
      <c r="E21" s="68" t="s">
        <v>363</v>
      </c>
      <c r="F21" s="68" t="s">
        <v>1744</v>
      </c>
      <c r="G21" s="68">
        <v>2</v>
      </c>
      <c r="H21" s="68" t="s">
        <v>532</v>
      </c>
      <c r="I21" s="68">
        <v>2</v>
      </c>
      <c r="J21" s="68" t="s">
        <v>538</v>
      </c>
      <c r="K21" s="508">
        <v>19</v>
      </c>
      <c r="L21" s="508">
        <v>38</v>
      </c>
      <c r="M21" s="70">
        <v>4</v>
      </c>
      <c r="N21" s="70" t="s">
        <v>1836</v>
      </c>
      <c r="O21" s="473">
        <v>0.82291666666666663</v>
      </c>
      <c r="P21" s="70"/>
      <c r="Q21" s="70" t="s">
        <v>17</v>
      </c>
      <c r="R21" s="70" t="s">
        <v>1745</v>
      </c>
      <c r="S21" s="70">
        <v>2</v>
      </c>
      <c r="T21" s="70" t="s">
        <v>532</v>
      </c>
      <c r="U21" s="70">
        <v>1</v>
      </c>
      <c r="V21" s="70" t="s">
        <v>534</v>
      </c>
      <c r="W21" s="494">
        <v>19</v>
      </c>
      <c r="X21" s="494">
        <v>26</v>
      </c>
      <c r="Y21" s="72">
        <v>4</v>
      </c>
      <c r="Z21" s="72" t="s">
        <v>1836</v>
      </c>
      <c r="AA21" s="480">
        <v>0.82291666666666663</v>
      </c>
      <c r="AB21" s="72"/>
      <c r="AC21" s="72" t="s">
        <v>13</v>
      </c>
      <c r="AD21" s="72" t="s">
        <v>1745</v>
      </c>
      <c r="AE21" s="72">
        <v>3</v>
      </c>
      <c r="AF21" s="72" t="s">
        <v>532</v>
      </c>
      <c r="AG21" s="72">
        <v>1</v>
      </c>
      <c r="AH21" s="72" t="s">
        <v>534</v>
      </c>
      <c r="AI21" s="501">
        <v>19</v>
      </c>
      <c r="AJ21" s="501">
        <v>22</v>
      </c>
      <c r="AK21" s="74">
        <v>5</v>
      </c>
      <c r="AL21" s="74" t="s">
        <v>1837</v>
      </c>
      <c r="AM21" s="486">
        <v>0.82291666666666663</v>
      </c>
      <c r="AN21" s="74"/>
      <c r="AO21" s="74" t="s">
        <v>15</v>
      </c>
      <c r="AP21" s="74" t="s">
        <v>1745</v>
      </c>
      <c r="AQ21" s="74">
        <v>1</v>
      </c>
      <c r="AR21" s="74" t="s">
        <v>532</v>
      </c>
      <c r="AS21" s="74">
        <v>3</v>
      </c>
      <c r="AT21" s="74" t="s">
        <v>533</v>
      </c>
      <c r="AU21" s="507">
        <v>19</v>
      </c>
      <c r="AV21" s="507">
        <v>12</v>
      </c>
      <c r="AW21" s="76">
        <v>4</v>
      </c>
      <c r="AX21" s="76" t="s">
        <v>1836</v>
      </c>
      <c r="AY21" s="474">
        <v>0.82291666666666663</v>
      </c>
      <c r="AZ21" s="76"/>
      <c r="BA21" s="76" t="s">
        <v>366</v>
      </c>
      <c r="BB21" s="76" t="s">
        <v>1744</v>
      </c>
      <c r="BC21" s="76">
        <v>1</v>
      </c>
      <c r="BD21" s="76" t="s">
        <v>532</v>
      </c>
      <c r="BE21" s="76">
        <v>3</v>
      </c>
      <c r="BF21" s="76" t="s">
        <v>533</v>
      </c>
      <c r="BG21" s="495">
        <v>19</v>
      </c>
      <c r="BH21" s="495">
        <v>15</v>
      </c>
      <c r="BI21" s="78">
        <v>5</v>
      </c>
      <c r="BJ21" s="78" t="s">
        <v>1837</v>
      </c>
      <c r="BK21" s="478">
        <v>0.82291666666666663</v>
      </c>
      <c r="BL21" s="78"/>
      <c r="BM21" s="78" t="s">
        <v>365</v>
      </c>
      <c r="BN21" s="78" t="s">
        <v>1744</v>
      </c>
      <c r="BO21" s="78">
        <v>1</v>
      </c>
      <c r="BP21" s="78" t="s">
        <v>532</v>
      </c>
      <c r="BQ21" s="78">
        <v>2</v>
      </c>
      <c r="BR21" s="78" t="s">
        <v>533</v>
      </c>
      <c r="BS21" s="499">
        <v>19</v>
      </c>
      <c r="BT21" s="499">
        <v>40</v>
      </c>
      <c r="BU21" s="80">
        <v>4</v>
      </c>
      <c r="BV21" s="80" t="s">
        <v>1836</v>
      </c>
      <c r="BW21" s="476">
        <v>0.82291666666666663</v>
      </c>
      <c r="BX21" s="80"/>
      <c r="BY21" s="80" t="s">
        <v>9</v>
      </c>
      <c r="BZ21" s="80" t="s">
        <v>1744</v>
      </c>
      <c r="CA21" s="80">
        <v>1</v>
      </c>
      <c r="CB21" s="80" t="s">
        <v>532</v>
      </c>
      <c r="CC21" s="80">
        <v>3</v>
      </c>
      <c r="CD21" s="80" t="s">
        <v>533</v>
      </c>
      <c r="CE21" s="497">
        <v>19</v>
      </c>
      <c r="CF21" s="497">
        <v>19</v>
      </c>
      <c r="CG21" s="82">
        <v>5</v>
      </c>
      <c r="CH21" s="82" t="s">
        <v>1837</v>
      </c>
      <c r="CI21" s="482">
        <v>0.82291666666666663</v>
      </c>
      <c r="CJ21" s="82"/>
      <c r="CK21" s="82" t="s">
        <v>19</v>
      </c>
      <c r="CL21" s="82" t="s">
        <v>1745</v>
      </c>
      <c r="CM21" s="82">
        <v>1</v>
      </c>
      <c r="CN21" s="82" t="s">
        <v>532</v>
      </c>
      <c r="CO21" s="82">
        <v>1</v>
      </c>
      <c r="CP21" s="82" t="s">
        <v>538</v>
      </c>
      <c r="CQ21" s="503">
        <v>19</v>
      </c>
      <c r="CR21" s="503">
        <v>27</v>
      </c>
      <c r="CS21" s="84">
        <v>5</v>
      </c>
      <c r="CT21" s="84" t="s">
        <v>1837</v>
      </c>
      <c r="CU21" s="475">
        <v>0.82291666666666663</v>
      </c>
      <c r="CV21" s="84"/>
      <c r="CW21" s="84" t="s">
        <v>18</v>
      </c>
      <c r="CX21" s="84" t="s">
        <v>1745</v>
      </c>
      <c r="CY21" s="84">
        <v>1</v>
      </c>
      <c r="CZ21" s="84" t="s">
        <v>532</v>
      </c>
      <c r="DA21" s="84">
        <v>1</v>
      </c>
      <c r="DB21" s="84" t="s">
        <v>538</v>
      </c>
      <c r="DC21" s="496">
        <v>19</v>
      </c>
      <c r="DD21" s="496">
        <v>11</v>
      </c>
      <c r="DE21" s="86">
        <v>4</v>
      </c>
      <c r="DF21" s="86" t="s">
        <v>1836</v>
      </c>
      <c r="DG21" s="477">
        <v>0.82291666666666663</v>
      </c>
      <c r="DH21" s="86"/>
      <c r="DI21" s="86" t="s">
        <v>8</v>
      </c>
      <c r="DJ21" s="86" t="s">
        <v>1744</v>
      </c>
      <c r="DK21" s="86">
        <v>1</v>
      </c>
      <c r="DL21" s="86" t="s">
        <v>532</v>
      </c>
      <c r="DM21" s="86">
        <v>2</v>
      </c>
      <c r="DN21" s="86" t="s">
        <v>533</v>
      </c>
      <c r="DO21" s="498">
        <v>19</v>
      </c>
      <c r="DP21" s="498">
        <v>10</v>
      </c>
      <c r="DQ21" s="88">
        <v>5</v>
      </c>
      <c r="DR21" s="88" t="s">
        <v>1837</v>
      </c>
      <c r="DS21" s="470">
        <v>0.82291666666666663</v>
      </c>
      <c r="DT21" s="88"/>
      <c r="DU21" s="88" t="s">
        <v>16</v>
      </c>
      <c r="DV21" s="88" t="s">
        <v>1744</v>
      </c>
      <c r="DW21" s="88">
        <v>1</v>
      </c>
      <c r="DX21" s="88" t="s">
        <v>532</v>
      </c>
      <c r="DY21" s="88">
        <v>1</v>
      </c>
      <c r="DZ21" s="88" t="s">
        <v>538</v>
      </c>
      <c r="EA21" s="491">
        <v>19</v>
      </c>
      <c r="EB21" s="491">
        <v>28</v>
      </c>
      <c r="EC21" s="90">
        <v>5</v>
      </c>
      <c r="ED21" s="90" t="s">
        <v>1837</v>
      </c>
      <c r="EE21" s="483">
        <v>0.82291666666666663</v>
      </c>
      <c r="EF21" s="90"/>
      <c r="EG21" s="90" t="s">
        <v>10</v>
      </c>
      <c r="EH21" s="90" t="s">
        <v>1744</v>
      </c>
      <c r="EI21" s="90">
        <v>3</v>
      </c>
      <c r="EJ21" s="90" t="s">
        <v>532</v>
      </c>
      <c r="EK21" s="90">
        <v>1</v>
      </c>
      <c r="EL21" s="90" t="s">
        <v>534</v>
      </c>
      <c r="EM21" s="504">
        <v>19</v>
      </c>
      <c r="EN21" s="504">
        <v>51</v>
      </c>
      <c r="EO21" s="92">
        <v>4</v>
      </c>
      <c r="EP21" s="92" t="s">
        <v>1836</v>
      </c>
      <c r="EQ21" s="488">
        <v>0.83333333333333337</v>
      </c>
      <c r="ER21" s="92"/>
      <c r="ES21" s="92" t="s">
        <v>21</v>
      </c>
      <c r="ET21" s="92" t="s">
        <v>1744</v>
      </c>
      <c r="EU21" s="92">
        <v>2</v>
      </c>
      <c r="EV21" s="92" t="s">
        <v>532</v>
      </c>
      <c r="EW21" s="92">
        <v>1</v>
      </c>
      <c r="EX21" s="92" t="s">
        <v>534</v>
      </c>
      <c r="EY21" s="509">
        <v>19</v>
      </c>
      <c r="EZ21" s="509">
        <v>44</v>
      </c>
      <c r="FA21" s="94">
        <v>5</v>
      </c>
      <c r="FB21" s="94" t="s">
        <v>1837</v>
      </c>
      <c r="FC21" s="469">
        <v>0.83333333333333337</v>
      </c>
      <c r="FD21" s="94"/>
      <c r="FE21" s="94" t="s">
        <v>7</v>
      </c>
      <c r="FF21" s="94" t="s">
        <v>1745</v>
      </c>
      <c r="FG21" s="94">
        <v>2</v>
      </c>
      <c r="FH21" s="94" t="s">
        <v>532</v>
      </c>
      <c r="FI21" s="94">
        <v>2</v>
      </c>
      <c r="FJ21" s="94" t="s">
        <v>538</v>
      </c>
      <c r="FK21" s="490">
        <v>19</v>
      </c>
      <c r="FL21" s="490">
        <v>32</v>
      </c>
      <c r="FM21" s="96">
        <v>5</v>
      </c>
      <c r="FN21" s="96" t="s">
        <v>1837</v>
      </c>
      <c r="FO21" s="471">
        <v>0.82291666666666663</v>
      </c>
      <c r="FP21" s="96"/>
      <c r="FQ21" s="96" t="s">
        <v>14</v>
      </c>
      <c r="FR21" s="96" t="s">
        <v>1744</v>
      </c>
      <c r="FS21" s="96">
        <v>1</v>
      </c>
      <c r="FT21" s="96" t="s">
        <v>532</v>
      </c>
      <c r="FU21" s="96">
        <v>1</v>
      </c>
      <c r="FV21" s="96" t="s">
        <v>538</v>
      </c>
      <c r="FW21" s="492">
        <v>19</v>
      </c>
      <c r="FX21" s="492">
        <v>17</v>
      </c>
      <c r="FY21" s="97">
        <v>5</v>
      </c>
      <c r="FZ21" s="97" t="s">
        <v>1837</v>
      </c>
      <c r="GA21" s="485">
        <v>0.83333333333333337</v>
      </c>
      <c r="GB21" s="97"/>
      <c r="GC21" s="97" t="s">
        <v>364</v>
      </c>
      <c r="GD21" s="97" t="s">
        <v>1744</v>
      </c>
      <c r="GE21" s="97">
        <v>1</v>
      </c>
      <c r="GF21" s="97" t="s">
        <v>532</v>
      </c>
      <c r="GG21" s="97">
        <v>3</v>
      </c>
      <c r="GH21" s="97" t="s">
        <v>533</v>
      </c>
      <c r="GI21" s="506">
        <v>19</v>
      </c>
      <c r="GJ21" s="506">
        <v>15</v>
      </c>
      <c r="GK21" s="99">
        <v>5</v>
      </c>
      <c r="GL21" s="99" t="s">
        <v>1837</v>
      </c>
      <c r="GM21" s="472">
        <v>0.83333333333333337</v>
      </c>
      <c r="GN21" s="99"/>
      <c r="GO21" s="99" t="s">
        <v>20</v>
      </c>
      <c r="GP21" s="99" t="s">
        <v>1745</v>
      </c>
      <c r="GQ21" s="99">
        <v>3</v>
      </c>
      <c r="GR21" s="99" t="s">
        <v>532</v>
      </c>
      <c r="GS21" s="99">
        <v>1</v>
      </c>
      <c r="GT21" s="99" t="s">
        <v>534</v>
      </c>
      <c r="GU21" s="493">
        <v>19</v>
      </c>
      <c r="GV21" s="493">
        <v>45</v>
      </c>
      <c r="GW21" s="101">
        <v>4</v>
      </c>
      <c r="GX21" s="101" t="s">
        <v>1836</v>
      </c>
      <c r="GY21" s="479">
        <v>0.83333333333333337</v>
      </c>
      <c r="GZ21" s="101"/>
      <c r="HA21" s="101" t="s">
        <v>367</v>
      </c>
      <c r="HB21" s="101" t="s">
        <v>1745</v>
      </c>
      <c r="HC21" s="101">
        <v>1</v>
      </c>
      <c r="HD21" s="101" t="s">
        <v>532</v>
      </c>
      <c r="HE21" s="101">
        <v>2</v>
      </c>
      <c r="HF21" s="101" t="s">
        <v>533</v>
      </c>
      <c r="HG21" s="500">
        <v>19</v>
      </c>
      <c r="HH21" s="500">
        <v>27</v>
      </c>
      <c r="HI21" s="103">
        <v>4</v>
      </c>
      <c r="HJ21" s="103" t="s">
        <v>1836</v>
      </c>
      <c r="HK21" s="484">
        <v>0.82291666666666663</v>
      </c>
      <c r="HL21" s="103"/>
      <c r="HM21" s="103" t="s">
        <v>11</v>
      </c>
      <c r="HN21" s="103" t="s">
        <v>1745</v>
      </c>
      <c r="HO21" s="103">
        <v>3</v>
      </c>
      <c r="HP21" s="103" t="s">
        <v>532</v>
      </c>
      <c r="HQ21" s="103">
        <v>1</v>
      </c>
      <c r="HR21" s="103" t="s">
        <v>534</v>
      </c>
      <c r="HS21" s="505">
        <v>19</v>
      </c>
      <c r="HT21" s="505">
        <v>27</v>
      </c>
      <c r="HU21" s="105">
        <v>5</v>
      </c>
      <c r="HV21" s="105" t="s">
        <v>1837</v>
      </c>
      <c r="HW21" s="481">
        <v>0.82291666666666663</v>
      </c>
      <c r="HX21" s="105"/>
      <c r="HY21" s="105" t="s">
        <v>12</v>
      </c>
      <c r="HZ21" s="105" t="s">
        <v>1745</v>
      </c>
      <c r="IA21" s="105">
        <v>2</v>
      </c>
      <c r="IB21" s="105" t="s">
        <v>532</v>
      </c>
      <c r="IC21" s="105">
        <v>1</v>
      </c>
      <c r="ID21" s="105" t="s">
        <v>534</v>
      </c>
      <c r="IE21" s="502">
        <v>19</v>
      </c>
      <c r="IF21" s="502">
        <v>26</v>
      </c>
      <c r="IG21" s="512"/>
      <c r="IH21" s="511"/>
      <c r="II21" s="511"/>
      <c r="IJ21" s="511"/>
      <c r="IK21" s="511"/>
      <c r="IL21" s="511"/>
      <c r="IM21" s="511"/>
      <c r="IN21" s="511"/>
      <c r="IO21" s="511"/>
      <c r="IP21" s="511"/>
      <c r="IQ21" s="511"/>
      <c r="IR21" s="511"/>
    </row>
    <row r="22" spans="1:252" ht="26.25" x14ac:dyDescent="0.4">
      <c r="A22" s="68">
        <v>8</v>
      </c>
      <c r="B22" s="68" t="s">
        <v>1833</v>
      </c>
      <c r="C22" s="487">
        <v>0.625</v>
      </c>
      <c r="D22" s="68"/>
      <c r="E22" s="68" t="s">
        <v>17</v>
      </c>
      <c r="F22" s="68" t="s">
        <v>1745</v>
      </c>
      <c r="G22" s="68">
        <v>1</v>
      </c>
      <c r="H22" s="68" t="s">
        <v>532</v>
      </c>
      <c r="I22" s="68">
        <v>0</v>
      </c>
      <c r="J22" s="68" t="s">
        <v>534</v>
      </c>
      <c r="K22" s="508">
        <v>20</v>
      </c>
      <c r="L22" s="508">
        <v>38</v>
      </c>
      <c r="M22" s="70">
        <v>8</v>
      </c>
      <c r="N22" s="70" t="s">
        <v>1833</v>
      </c>
      <c r="O22" s="473">
        <v>0.52083333333333337</v>
      </c>
      <c r="P22" s="70"/>
      <c r="Q22" s="70" t="s">
        <v>15</v>
      </c>
      <c r="R22" s="70" t="s">
        <v>1745</v>
      </c>
      <c r="S22" s="70">
        <v>0</v>
      </c>
      <c r="T22" s="70" t="s">
        <v>532</v>
      </c>
      <c r="U22" s="70">
        <v>4</v>
      </c>
      <c r="V22" s="70" t="s">
        <v>533</v>
      </c>
      <c r="W22" s="494">
        <v>20</v>
      </c>
      <c r="X22" s="494">
        <v>26</v>
      </c>
      <c r="Y22" s="72">
        <v>8</v>
      </c>
      <c r="Z22" s="72" t="s">
        <v>1833</v>
      </c>
      <c r="AA22" s="480">
        <v>0.625</v>
      </c>
      <c r="AB22" s="72"/>
      <c r="AC22" s="72" t="s">
        <v>10</v>
      </c>
      <c r="AD22" s="72" t="s">
        <v>1744</v>
      </c>
      <c r="AE22" s="72">
        <v>0</v>
      </c>
      <c r="AF22" s="72" t="s">
        <v>532</v>
      </c>
      <c r="AG22" s="72">
        <v>1</v>
      </c>
      <c r="AH22" s="72" t="s">
        <v>533</v>
      </c>
      <c r="AI22" s="501">
        <v>20</v>
      </c>
      <c r="AJ22" s="501">
        <v>25</v>
      </c>
      <c r="AK22" s="74">
        <v>8</v>
      </c>
      <c r="AL22" s="74" t="s">
        <v>1833</v>
      </c>
      <c r="AM22" s="486">
        <v>0.625</v>
      </c>
      <c r="AN22" s="74"/>
      <c r="AO22" s="74" t="s">
        <v>9</v>
      </c>
      <c r="AP22" s="74" t="s">
        <v>1745</v>
      </c>
      <c r="AQ22" s="74">
        <v>1</v>
      </c>
      <c r="AR22" s="74" t="s">
        <v>532</v>
      </c>
      <c r="AS22" s="74">
        <v>0</v>
      </c>
      <c r="AT22" s="74" t="s">
        <v>534</v>
      </c>
      <c r="AU22" s="507">
        <v>20</v>
      </c>
      <c r="AV22" s="507">
        <v>15</v>
      </c>
      <c r="AW22" s="76">
        <v>8</v>
      </c>
      <c r="AX22" s="76" t="s">
        <v>1833</v>
      </c>
      <c r="AY22" s="474">
        <v>0.625</v>
      </c>
      <c r="AZ22" s="76"/>
      <c r="BA22" s="76" t="s">
        <v>20</v>
      </c>
      <c r="BB22" s="76" t="s">
        <v>1745</v>
      </c>
      <c r="BC22" s="76">
        <v>1</v>
      </c>
      <c r="BD22" s="76" t="s">
        <v>532</v>
      </c>
      <c r="BE22" s="76">
        <v>0</v>
      </c>
      <c r="BF22" s="76" t="s">
        <v>534</v>
      </c>
      <c r="BG22" s="495">
        <v>20</v>
      </c>
      <c r="BH22" s="495">
        <v>18</v>
      </c>
      <c r="BI22" s="78">
        <v>8</v>
      </c>
      <c r="BJ22" s="78" t="s">
        <v>1833</v>
      </c>
      <c r="BK22" s="478">
        <v>0.72916666666666663</v>
      </c>
      <c r="BL22" s="78"/>
      <c r="BM22" s="78" t="s">
        <v>367</v>
      </c>
      <c r="BN22" s="78" t="s">
        <v>1745</v>
      </c>
      <c r="BO22" s="78">
        <v>2</v>
      </c>
      <c r="BP22" s="78" t="s">
        <v>532</v>
      </c>
      <c r="BQ22" s="78">
        <v>0</v>
      </c>
      <c r="BR22" s="78" t="s">
        <v>534</v>
      </c>
      <c r="BS22" s="499">
        <v>20</v>
      </c>
      <c r="BT22" s="499">
        <v>43</v>
      </c>
      <c r="BU22" s="80">
        <v>8</v>
      </c>
      <c r="BV22" s="80" t="s">
        <v>1833</v>
      </c>
      <c r="BW22" s="476">
        <v>0.625</v>
      </c>
      <c r="BX22" s="80"/>
      <c r="BY22" s="80" t="s">
        <v>366</v>
      </c>
      <c r="BZ22" s="80" t="s">
        <v>1744</v>
      </c>
      <c r="CA22" s="80">
        <v>2</v>
      </c>
      <c r="CB22" s="80" t="s">
        <v>532</v>
      </c>
      <c r="CC22" s="80">
        <v>3</v>
      </c>
      <c r="CD22" s="80" t="s">
        <v>533</v>
      </c>
      <c r="CE22" s="497">
        <v>20</v>
      </c>
      <c r="CF22" s="497">
        <v>19</v>
      </c>
      <c r="CG22" s="82">
        <v>10</v>
      </c>
      <c r="CH22" s="82" t="s">
        <v>1835</v>
      </c>
      <c r="CI22" s="482">
        <v>0.83333333333333337</v>
      </c>
      <c r="CJ22" s="82"/>
      <c r="CK22" s="82" t="s">
        <v>21</v>
      </c>
      <c r="CL22" s="82" t="s">
        <v>1745</v>
      </c>
      <c r="CM22" s="82">
        <v>2</v>
      </c>
      <c r="CN22" s="82" t="s">
        <v>532</v>
      </c>
      <c r="CO22" s="82">
        <v>2</v>
      </c>
      <c r="CP22" s="82" t="s">
        <v>538</v>
      </c>
      <c r="CQ22" s="503">
        <v>20</v>
      </c>
      <c r="CR22" s="503">
        <v>27</v>
      </c>
      <c r="CS22" s="84">
        <v>8</v>
      </c>
      <c r="CT22" s="84" t="s">
        <v>1833</v>
      </c>
      <c r="CU22" s="475">
        <v>0.625</v>
      </c>
      <c r="CV22" s="84"/>
      <c r="CW22" s="84" t="s">
        <v>363</v>
      </c>
      <c r="CX22" s="84" t="s">
        <v>1744</v>
      </c>
      <c r="CY22" s="84">
        <v>1</v>
      </c>
      <c r="CZ22" s="84" t="s">
        <v>532</v>
      </c>
      <c r="DA22" s="84">
        <v>4</v>
      </c>
      <c r="DB22" s="84" t="s">
        <v>533</v>
      </c>
      <c r="DC22" s="496">
        <v>20</v>
      </c>
      <c r="DD22" s="496">
        <v>14</v>
      </c>
      <c r="DE22" s="86">
        <v>8</v>
      </c>
      <c r="DF22" s="86" t="s">
        <v>1833</v>
      </c>
      <c r="DG22" s="477">
        <v>0.625</v>
      </c>
      <c r="DH22" s="86"/>
      <c r="DI22" s="86" t="s">
        <v>7</v>
      </c>
      <c r="DJ22" s="86" t="s">
        <v>1744</v>
      </c>
      <c r="DK22" s="86">
        <v>0</v>
      </c>
      <c r="DL22" s="86" t="s">
        <v>532</v>
      </c>
      <c r="DM22" s="86">
        <v>1</v>
      </c>
      <c r="DN22" s="86" t="s">
        <v>533</v>
      </c>
      <c r="DO22" s="498">
        <v>20</v>
      </c>
      <c r="DP22" s="498">
        <v>10</v>
      </c>
      <c r="DQ22" s="88">
        <v>8</v>
      </c>
      <c r="DR22" s="88" t="s">
        <v>1833</v>
      </c>
      <c r="DS22" s="470">
        <v>0.82291666666666663</v>
      </c>
      <c r="DT22" s="88"/>
      <c r="DU22" s="88" t="s">
        <v>364</v>
      </c>
      <c r="DV22" s="88" t="s">
        <v>1745</v>
      </c>
      <c r="DW22" s="88">
        <v>0</v>
      </c>
      <c r="DX22" s="88" t="s">
        <v>532</v>
      </c>
      <c r="DY22" s="88">
        <v>2</v>
      </c>
      <c r="DZ22" s="88" t="s">
        <v>533</v>
      </c>
      <c r="EA22" s="491">
        <v>20</v>
      </c>
      <c r="EB22" s="491">
        <v>28</v>
      </c>
      <c r="EC22" s="90">
        <v>8</v>
      </c>
      <c r="ED22" s="90" t="s">
        <v>1833</v>
      </c>
      <c r="EE22" s="483">
        <v>0.52083333333333337</v>
      </c>
      <c r="EF22" s="90"/>
      <c r="EG22" s="90" t="s">
        <v>8</v>
      </c>
      <c r="EH22" s="90" t="s">
        <v>1744</v>
      </c>
      <c r="EI22" s="90">
        <v>4</v>
      </c>
      <c r="EJ22" s="90" t="s">
        <v>532</v>
      </c>
      <c r="EK22" s="90">
        <v>0</v>
      </c>
      <c r="EL22" s="90" t="s">
        <v>534</v>
      </c>
      <c r="EM22" s="504">
        <v>20</v>
      </c>
      <c r="EN22" s="504">
        <v>54</v>
      </c>
      <c r="EO22" s="92">
        <v>8</v>
      </c>
      <c r="EP22" s="92" t="s">
        <v>1833</v>
      </c>
      <c r="EQ22" s="488">
        <v>0.72916666666666663</v>
      </c>
      <c r="ER22" s="92"/>
      <c r="ES22" s="92" t="s">
        <v>12</v>
      </c>
      <c r="ET22" s="92" t="s">
        <v>1744</v>
      </c>
      <c r="EU22" s="92">
        <v>0</v>
      </c>
      <c r="EV22" s="92" t="s">
        <v>532</v>
      </c>
      <c r="EW22" s="92">
        <v>2</v>
      </c>
      <c r="EX22" s="92" t="s">
        <v>533</v>
      </c>
      <c r="EY22" s="509">
        <v>20</v>
      </c>
      <c r="EZ22" s="509">
        <v>47</v>
      </c>
      <c r="FA22" s="94">
        <v>8</v>
      </c>
      <c r="FB22" s="94" t="s">
        <v>1833</v>
      </c>
      <c r="FC22" s="469">
        <v>0.625</v>
      </c>
      <c r="FD22" s="94"/>
      <c r="FE22" s="94" t="s">
        <v>16</v>
      </c>
      <c r="FF22" s="94" t="s">
        <v>1745</v>
      </c>
      <c r="FG22" s="94">
        <v>4</v>
      </c>
      <c r="FH22" s="94" t="s">
        <v>532</v>
      </c>
      <c r="FI22" s="94">
        <v>1</v>
      </c>
      <c r="FJ22" s="94" t="s">
        <v>534</v>
      </c>
      <c r="FK22" s="490">
        <v>20</v>
      </c>
      <c r="FL22" s="490">
        <v>35</v>
      </c>
      <c r="FM22" s="96">
        <v>9</v>
      </c>
      <c r="FN22" s="96" t="s">
        <v>1834</v>
      </c>
      <c r="FO22" s="471">
        <v>0.66666666666666663</v>
      </c>
      <c r="FP22" s="96"/>
      <c r="FQ22" s="96" t="s">
        <v>365</v>
      </c>
      <c r="FR22" s="96" t="s">
        <v>1745</v>
      </c>
      <c r="FS22" s="96">
        <v>1</v>
      </c>
      <c r="FT22" s="96" t="s">
        <v>532</v>
      </c>
      <c r="FU22" s="96">
        <v>2</v>
      </c>
      <c r="FV22" s="96" t="s">
        <v>533</v>
      </c>
      <c r="FW22" s="492">
        <v>20</v>
      </c>
      <c r="FX22" s="492">
        <v>18</v>
      </c>
      <c r="FY22" s="97">
        <v>8</v>
      </c>
      <c r="FZ22" s="97" t="s">
        <v>1833</v>
      </c>
      <c r="GA22" s="485">
        <v>0.625</v>
      </c>
      <c r="GB22" s="97"/>
      <c r="GC22" s="97" t="s">
        <v>11</v>
      </c>
      <c r="GD22" s="97" t="s">
        <v>1744</v>
      </c>
      <c r="GE22" s="97">
        <v>0</v>
      </c>
      <c r="GF22" s="97" t="s">
        <v>532</v>
      </c>
      <c r="GG22" s="97">
        <v>1</v>
      </c>
      <c r="GH22" s="97" t="s">
        <v>533</v>
      </c>
      <c r="GI22" s="506">
        <v>20</v>
      </c>
      <c r="GJ22" s="506">
        <v>15</v>
      </c>
      <c r="GK22" s="99">
        <v>8</v>
      </c>
      <c r="GL22" s="99" t="s">
        <v>1833</v>
      </c>
      <c r="GM22" s="472">
        <v>0.82291666666666663</v>
      </c>
      <c r="GN22" s="99"/>
      <c r="GO22" s="99" t="s">
        <v>18</v>
      </c>
      <c r="GP22" s="99" t="s">
        <v>1744</v>
      </c>
      <c r="GQ22" s="99">
        <v>2</v>
      </c>
      <c r="GR22" s="99" t="s">
        <v>532</v>
      </c>
      <c r="GS22" s="99">
        <v>0</v>
      </c>
      <c r="GT22" s="99" t="s">
        <v>534</v>
      </c>
      <c r="GU22" s="493">
        <v>20</v>
      </c>
      <c r="GV22" s="493">
        <v>45</v>
      </c>
      <c r="GW22" s="101">
        <v>10</v>
      </c>
      <c r="GX22" s="101" t="s">
        <v>1835</v>
      </c>
      <c r="GY22" s="479">
        <v>0.83333333333333337</v>
      </c>
      <c r="GZ22" s="101"/>
      <c r="HA22" s="101" t="s">
        <v>14</v>
      </c>
      <c r="HB22" s="101" t="s">
        <v>1744</v>
      </c>
      <c r="HC22" s="101">
        <v>2</v>
      </c>
      <c r="HD22" s="101" t="s">
        <v>532</v>
      </c>
      <c r="HE22" s="101">
        <v>2</v>
      </c>
      <c r="HF22" s="101" t="s">
        <v>538</v>
      </c>
      <c r="HG22" s="500">
        <v>20</v>
      </c>
      <c r="HH22" s="500">
        <v>28</v>
      </c>
      <c r="HI22" s="103">
        <v>8</v>
      </c>
      <c r="HJ22" s="103" t="s">
        <v>1833</v>
      </c>
      <c r="HK22" s="484">
        <v>0.625</v>
      </c>
      <c r="HL22" s="103"/>
      <c r="HM22" s="103" t="s">
        <v>13</v>
      </c>
      <c r="HN22" s="103" t="s">
        <v>1745</v>
      </c>
      <c r="HO22" s="103">
        <v>3</v>
      </c>
      <c r="HP22" s="103" t="s">
        <v>532</v>
      </c>
      <c r="HQ22" s="103">
        <v>2</v>
      </c>
      <c r="HR22" s="103" t="s">
        <v>534</v>
      </c>
      <c r="HS22" s="505">
        <v>20</v>
      </c>
      <c r="HT22" s="505">
        <v>27</v>
      </c>
      <c r="HU22" s="105">
        <v>9</v>
      </c>
      <c r="HV22" s="105" t="s">
        <v>1834</v>
      </c>
      <c r="HW22" s="481">
        <v>0.66666666666666663</v>
      </c>
      <c r="HX22" s="105"/>
      <c r="HY22" s="105" t="s">
        <v>19</v>
      </c>
      <c r="HZ22" s="105" t="s">
        <v>1744</v>
      </c>
      <c r="IA22" s="105">
        <v>2</v>
      </c>
      <c r="IB22" s="105" t="s">
        <v>532</v>
      </c>
      <c r="IC22" s="105">
        <v>1</v>
      </c>
      <c r="ID22" s="105" t="s">
        <v>534</v>
      </c>
      <c r="IE22" s="502">
        <v>20</v>
      </c>
      <c r="IF22" s="502">
        <v>29</v>
      </c>
      <c r="IG22" s="512"/>
      <c r="IH22" s="511"/>
      <c r="II22" s="511"/>
      <c r="IJ22" s="511"/>
      <c r="IK22" s="511"/>
      <c r="IL22" s="511"/>
      <c r="IM22" s="511"/>
      <c r="IN22" s="511"/>
      <c r="IO22" s="511"/>
      <c r="IP22" s="511"/>
      <c r="IQ22" s="511"/>
      <c r="IR22" s="511"/>
    </row>
    <row r="23" spans="1:252" ht="26.25" x14ac:dyDescent="0.4">
      <c r="A23" s="68">
        <v>16</v>
      </c>
      <c r="B23" s="68" t="s">
        <v>1834</v>
      </c>
      <c r="C23" s="487">
        <v>0.5625</v>
      </c>
      <c r="D23" s="68"/>
      <c r="E23" s="68" t="s">
        <v>20</v>
      </c>
      <c r="F23" s="68" t="s">
        <v>1744</v>
      </c>
      <c r="G23" s="68">
        <v>2</v>
      </c>
      <c r="H23" s="68" t="s">
        <v>532</v>
      </c>
      <c r="I23" s="68">
        <v>3</v>
      </c>
      <c r="J23" s="68" t="s">
        <v>533</v>
      </c>
      <c r="K23" s="508">
        <v>21</v>
      </c>
      <c r="L23" s="508">
        <v>41</v>
      </c>
      <c r="M23" s="70">
        <v>15</v>
      </c>
      <c r="N23" s="70" t="s">
        <v>1833</v>
      </c>
      <c r="O23" s="473">
        <v>0.625</v>
      </c>
      <c r="P23" s="70"/>
      <c r="Q23" s="70" t="s">
        <v>365</v>
      </c>
      <c r="R23" s="70" t="s">
        <v>1744</v>
      </c>
      <c r="S23" s="70">
        <v>0</v>
      </c>
      <c r="T23" s="70" t="s">
        <v>532</v>
      </c>
      <c r="U23" s="70">
        <v>2</v>
      </c>
      <c r="V23" s="70" t="s">
        <v>533</v>
      </c>
      <c r="W23" s="494">
        <v>21</v>
      </c>
      <c r="X23" s="494">
        <v>27</v>
      </c>
      <c r="Y23" s="72">
        <v>16</v>
      </c>
      <c r="Z23" s="72" t="s">
        <v>1834</v>
      </c>
      <c r="AA23" s="480">
        <v>0.5625</v>
      </c>
      <c r="AB23" s="72"/>
      <c r="AC23" s="72" t="s">
        <v>12</v>
      </c>
      <c r="AD23" s="72" t="s">
        <v>1745</v>
      </c>
      <c r="AE23" s="72">
        <v>1</v>
      </c>
      <c r="AF23" s="72" t="s">
        <v>532</v>
      </c>
      <c r="AG23" s="72">
        <v>2</v>
      </c>
      <c r="AH23" s="72" t="s">
        <v>533</v>
      </c>
      <c r="AI23" s="501">
        <v>21</v>
      </c>
      <c r="AJ23" s="501">
        <v>26</v>
      </c>
      <c r="AK23" s="74">
        <v>15</v>
      </c>
      <c r="AL23" s="74" t="s">
        <v>1833</v>
      </c>
      <c r="AM23" s="486">
        <v>0.625</v>
      </c>
      <c r="AN23" s="74"/>
      <c r="AO23" s="74" t="s">
        <v>364</v>
      </c>
      <c r="AP23" s="74" t="s">
        <v>1744</v>
      </c>
      <c r="AQ23" s="74">
        <v>0</v>
      </c>
      <c r="AR23" s="74" t="s">
        <v>532</v>
      </c>
      <c r="AS23" s="74">
        <v>1</v>
      </c>
      <c r="AT23" s="74" t="s">
        <v>533</v>
      </c>
      <c r="AU23" s="507">
        <v>21</v>
      </c>
      <c r="AV23" s="507">
        <v>18</v>
      </c>
      <c r="AW23" s="76">
        <v>15</v>
      </c>
      <c r="AX23" s="76" t="s">
        <v>1833</v>
      </c>
      <c r="AY23" s="474">
        <v>0.625</v>
      </c>
      <c r="AZ23" s="76"/>
      <c r="BA23" s="76" t="s">
        <v>21</v>
      </c>
      <c r="BB23" s="76" t="s">
        <v>1744</v>
      </c>
      <c r="BC23" s="76">
        <v>2</v>
      </c>
      <c r="BD23" s="76" t="s">
        <v>532</v>
      </c>
      <c r="BE23" s="76">
        <v>3</v>
      </c>
      <c r="BF23" s="76" t="s">
        <v>533</v>
      </c>
      <c r="BG23" s="495">
        <v>21</v>
      </c>
      <c r="BH23" s="495">
        <v>18</v>
      </c>
      <c r="BI23" s="78">
        <v>16</v>
      </c>
      <c r="BJ23" s="78" t="s">
        <v>1834</v>
      </c>
      <c r="BK23" s="478">
        <v>0.5625</v>
      </c>
      <c r="BL23" s="78"/>
      <c r="BM23" s="78" t="s">
        <v>9</v>
      </c>
      <c r="BN23" s="78" t="s">
        <v>1744</v>
      </c>
      <c r="BO23" s="78">
        <v>2</v>
      </c>
      <c r="BP23" s="78" t="s">
        <v>532</v>
      </c>
      <c r="BQ23" s="78">
        <v>1</v>
      </c>
      <c r="BR23" s="78" t="s">
        <v>534</v>
      </c>
      <c r="BS23" s="499">
        <v>21</v>
      </c>
      <c r="BT23" s="499">
        <v>44</v>
      </c>
      <c r="BU23" s="80">
        <v>15</v>
      </c>
      <c r="BV23" s="80" t="s">
        <v>1833</v>
      </c>
      <c r="BW23" s="476">
        <v>0.625</v>
      </c>
      <c r="BX23" s="80"/>
      <c r="BY23" s="80" t="s">
        <v>18</v>
      </c>
      <c r="BZ23" s="80" t="s">
        <v>1745</v>
      </c>
      <c r="CA23" s="80">
        <v>1</v>
      </c>
      <c r="CB23" s="80" t="s">
        <v>532</v>
      </c>
      <c r="CC23" s="80">
        <v>0</v>
      </c>
      <c r="CD23" s="80" t="s">
        <v>534</v>
      </c>
      <c r="CE23" s="497">
        <v>21</v>
      </c>
      <c r="CF23" s="497">
        <v>22</v>
      </c>
      <c r="CG23" s="82">
        <v>15</v>
      </c>
      <c r="CH23" s="82" t="s">
        <v>1833</v>
      </c>
      <c r="CI23" s="482">
        <v>0.52083333333333337</v>
      </c>
      <c r="CJ23" s="82"/>
      <c r="CK23" s="82" t="s">
        <v>367</v>
      </c>
      <c r="CL23" s="82" t="s">
        <v>1744</v>
      </c>
      <c r="CM23" s="82">
        <v>1</v>
      </c>
      <c r="CN23" s="82" t="s">
        <v>532</v>
      </c>
      <c r="CO23" s="82">
        <v>3</v>
      </c>
      <c r="CP23" s="82" t="s">
        <v>533</v>
      </c>
      <c r="CQ23" s="503">
        <v>21</v>
      </c>
      <c r="CR23" s="503">
        <v>27</v>
      </c>
      <c r="CS23" s="84">
        <v>15</v>
      </c>
      <c r="CT23" s="84" t="s">
        <v>1833</v>
      </c>
      <c r="CU23" s="475">
        <v>0.72916666666666663</v>
      </c>
      <c r="CV23" s="84"/>
      <c r="CW23" s="84" t="s">
        <v>366</v>
      </c>
      <c r="CX23" s="84" t="s">
        <v>1745</v>
      </c>
      <c r="CY23" s="84">
        <v>0</v>
      </c>
      <c r="CZ23" s="84" t="s">
        <v>532</v>
      </c>
      <c r="DA23" s="84">
        <v>2</v>
      </c>
      <c r="DB23" s="84" t="s">
        <v>533</v>
      </c>
      <c r="DC23" s="496">
        <v>21</v>
      </c>
      <c r="DD23" s="496">
        <v>14</v>
      </c>
      <c r="DE23" s="86">
        <v>15</v>
      </c>
      <c r="DF23" s="86" t="s">
        <v>1833</v>
      </c>
      <c r="DG23" s="477">
        <v>0.625</v>
      </c>
      <c r="DH23" s="86"/>
      <c r="DI23" s="86" t="s">
        <v>19</v>
      </c>
      <c r="DJ23" s="86" t="s">
        <v>1745</v>
      </c>
      <c r="DK23" s="86">
        <v>0</v>
      </c>
      <c r="DL23" s="86" t="s">
        <v>532</v>
      </c>
      <c r="DM23" s="86">
        <v>1</v>
      </c>
      <c r="DN23" s="86" t="s">
        <v>533</v>
      </c>
      <c r="DO23" s="498">
        <v>21</v>
      </c>
      <c r="DP23" s="498">
        <v>10</v>
      </c>
      <c r="DQ23" s="88">
        <v>15</v>
      </c>
      <c r="DR23" s="88" t="s">
        <v>1833</v>
      </c>
      <c r="DS23" s="470">
        <v>0.625</v>
      </c>
      <c r="DT23" s="88"/>
      <c r="DU23" s="88" t="s">
        <v>13</v>
      </c>
      <c r="DV23" s="88" t="s">
        <v>1744</v>
      </c>
      <c r="DW23" s="88">
        <v>0</v>
      </c>
      <c r="DX23" s="88" t="s">
        <v>532</v>
      </c>
      <c r="DY23" s="88">
        <v>1</v>
      </c>
      <c r="DZ23" s="88" t="s">
        <v>533</v>
      </c>
      <c r="EA23" s="491">
        <v>21</v>
      </c>
      <c r="EB23" s="491">
        <v>31</v>
      </c>
      <c r="EC23" s="90">
        <v>16</v>
      </c>
      <c r="ED23" s="90" t="s">
        <v>1834</v>
      </c>
      <c r="EE23" s="483">
        <v>0.66666666666666663</v>
      </c>
      <c r="EF23" s="90"/>
      <c r="EG23" s="90" t="s">
        <v>363</v>
      </c>
      <c r="EH23" s="90" t="s">
        <v>1745</v>
      </c>
      <c r="EI23" s="90">
        <v>3</v>
      </c>
      <c r="EJ23" s="90" t="s">
        <v>532</v>
      </c>
      <c r="EK23" s="90">
        <v>1</v>
      </c>
      <c r="EL23" s="90" t="s">
        <v>534</v>
      </c>
      <c r="EM23" s="504">
        <v>21</v>
      </c>
      <c r="EN23" s="504">
        <v>54</v>
      </c>
      <c r="EO23" s="92">
        <v>15</v>
      </c>
      <c r="EP23" s="92" t="s">
        <v>1833</v>
      </c>
      <c r="EQ23" s="488">
        <v>0.52083333333333337</v>
      </c>
      <c r="ER23" s="92"/>
      <c r="ES23" s="92" t="s">
        <v>14</v>
      </c>
      <c r="ET23" s="92" t="s">
        <v>1745</v>
      </c>
      <c r="EU23" s="92">
        <v>3</v>
      </c>
      <c r="EV23" s="92" t="s">
        <v>532</v>
      </c>
      <c r="EW23" s="92">
        <v>1</v>
      </c>
      <c r="EX23" s="92" t="s">
        <v>534</v>
      </c>
      <c r="EY23" s="509">
        <v>21</v>
      </c>
      <c r="EZ23" s="509">
        <v>50</v>
      </c>
      <c r="FA23" s="94">
        <v>16</v>
      </c>
      <c r="FB23" s="94" t="s">
        <v>1834</v>
      </c>
      <c r="FC23" s="469">
        <v>0.66666666666666663</v>
      </c>
      <c r="FD23" s="94"/>
      <c r="FE23" s="94" t="s">
        <v>15</v>
      </c>
      <c r="FF23" s="94" t="s">
        <v>1744</v>
      </c>
      <c r="FG23" s="94">
        <v>1</v>
      </c>
      <c r="FH23" s="94" t="s">
        <v>532</v>
      </c>
      <c r="FI23" s="94">
        <v>3</v>
      </c>
      <c r="FJ23" s="94" t="s">
        <v>533</v>
      </c>
      <c r="FK23" s="490">
        <v>21</v>
      </c>
      <c r="FL23" s="490">
        <v>38</v>
      </c>
      <c r="FM23" s="96">
        <v>15</v>
      </c>
      <c r="FN23" s="96" t="s">
        <v>1833</v>
      </c>
      <c r="FO23" s="471">
        <v>0.625</v>
      </c>
      <c r="FP23" s="96"/>
      <c r="FQ23" s="96" t="s">
        <v>17</v>
      </c>
      <c r="FR23" s="96" t="s">
        <v>1744</v>
      </c>
      <c r="FS23" s="96">
        <v>1</v>
      </c>
      <c r="FT23" s="96" t="s">
        <v>532</v>
      </c>
      <c r="FU23" s="96">
        <v>0</v>
      </c>
      <c r="FV23" s="96" t="s">
        <v>534</v>
      </c>
      <c r="FW23" s="492">
        <v>21</v>
      </c>
      <c r="FX23" s="492">
        <v>18</v>
      </c>
      <c r="FY23" s="97">
        <v>16</v>
      </c>
      <c r="FZ23" s="97" t="s">
        <v>1834</v>
      </c>
      <c r="GA23" s="485">
        <v>0.5625</v>
      </c>
      <c r="GB23" s="97"/>
      <c r="GC23" s="97" t="s">
        <v>7</v>
      </c>
      <c r="GD23" s="97" t="s">
        <v>1745</v>
      </c>
      <c r="GE23" s="97">
        <v>3</v>
      </c>
      <c r="GF23" s="97" t="s">
        <v>532</v>
      </c>
      <c r="GG23" s="97">
        <v>2</v>
      </c>
      <c r="GH23" s="97" t="s">
        <v>534</v>
      </c>
      <c r="GI23" s="506">
        <v>21</v>
      </c>
      <c r="GJ23" s="506">
        <v>16</v>
      </c>
      <c r="GK23" s="99">
        <v>15</v>
      </c>
      <c r="GL23" s="99" t="s">
        <v>1833</v>
      </c>
      <c r="GM23" s="472">
        <v>0.625</v>
      </c>
      <c r="GN23" s="99"/>
      <c r="GO23" s="99" t="s">
        <v>10</v>
      </c>
      <c r="GP23" s="99" t="s">
        <v>1745</v>
      </c>
      <c r="GQ23" s="99">
        <v>1</v>
      </c>
      <c r="GR23" s="99" t="s">
        <v>532</v>
      </c>
      <c r="GS23" s="99">
        <v>0</v>
      </c>
      <c r="GT23" s="99" t="s">
        <v>534</v>
      </c>
      <c r="GU23" s="493">
        <v>21</v>
      </c>
      <c r="GV23" s="493">
        <v>48</v>
      </c>
      <c r="GW23" s="101">
        <v>15</v>
      </c>
      <c r="GX23" s="101" t="s">
        <v>1833</v>
      </c>
      <c r="GY23" s="479">
        <v>0.625</v>
      </c>
      <c r="GZ23" s="101"/>
      <c r="HA23" s="101" t="s">
        <v>11</v>
      </c>
      <c r="HB23" s="101" t="s">
        <v>1745</v>
      </c>
      <c r="HC23" s="101">
        <v>3</v>
      </c>
      <c r="HD23" s="101" t="s">
        <v>532</v>
      </c>
      <c r="HE23" s="101">
        <v>2</v>
      </c>
      <c r="HF23" s="101" t="s">
        <v>534</v>
      </c>
      <c r="HG23" s="500">
        <v>21</v>
      </c>
      <c r="HH23" s="500">
        <v>29</v>
      </c>
      <c r="HI23" s="103">
        <v>15</v>
      </c>
      <c r="HJ23" s="103" t="s">
        <v>1833</v>
      </c>
      <c r="HK23" s="484">
        <v>0.72916666666666663</v>
      </c>
      <c r="HL23" s="103"/>
      <c r="HM23" s="103" t="s">
        <v>16</v>
      </c>
      <c r="HN23" s="103" t="s">
        <v>1744</v>
      </c>
      <c r="HO23" s="103">
        <v>2</v>
      </c>
      <c r="HP23" s="103" t="s">
        <v>532</v>
      </c>
      <c r="HQ23" s="103">
        <v>0</v>
      </c>
      <c r="HR23" s="103" t="s">
        <v>534</v>
      </c>
      <c r="HS23" s="505">
        <v>21</v>
      </c>
      <c r="HT23" s="505">
        <v>28</v>
      </c>
      <c r="HU23" s="105">
        <v>15</v>
      </c>
      <c r="HV23" s="105" t="s">
        <v>1833</v>
      </c>
      <c r="HW23" s="481">
        <v>0.625</v>
      </c>
      <c r="HX23" s="105"/>
      <c r="HY23" s="105" t="s">
        <v>8</v>
      </c>
      <c r="HZ23" s="105" t="s">
        <v>1745</v>
      </c>
      <c r="IA23" s="105">
        <v>2</v>
      </c>
      <c r="IB23" s="105" t="s">
        <v>532</v>
      </c>
      <c r="IC23" s="105">
        <v>0</v>
      </c>
      <c r="ID23" s="105" t="s">
        <v>534</v>
      </c>
      <c r="IE23" s="502">
        <v>21</v>
      </c>
      <c r="IF23" s="502">
        <v>29</v>
      </c>
      <c r="IG23" s="512"/>
      <c r="IH23" s="511"/>
      <c r="II23" s="511"/>
      <c r="IJ23" s="511"/>
      <c r="IK23" s="511"/>
      <c r="IL23" s="511"/>
      <c r="IM23" s="511"/>
      <c r="IN23" s="511"/>
      <c r="IO23" s="511"/>
      <c r="IP23" s="511"/>
      <c r="IQ23" s="511"/>
      <c r="IR23" s="511"/>
    </row>
    <row r="24" spans="1:252" ht="26.25" x14ac:dyDescent="0.4">
      <c r="A24" s="68">
        <v>22</v>
      </c>
      <c r="B24" s="68" t="s">
        <v>1833</v>
      </c>
      <c r="C24" s="487">
        <v>0.52083333333333337</v>
      </c>
      <c r="D24" s="68"/>
      <c r="E24" s="68" t="s">
        <v>10</v>
      </c>
      <c r="F24" s="68" t="s">
        <v>1745</v>
      </c>
      <c r="G24" s="68">
        <v>3</v>
      </c>
      <c r="H24" s="68" t="s">
        <v>532</v>
      </c>
      <c r="I24" s="68">
        <v>1</v>
      </c>
      <c r="J24" s="68" t="s">
        <v>534</v>
      </c>
      <c r="K24" s="508">
        <v>22</v>
      </c>
      <c r="L24" s="508">
        <v>41</v>
      </c>
      <c r="M24" s="70">
        <v>22</v>
      </c>
      <c r="N24" s="70" t="s">
        <v>1833</v>
      </c>
      <c r="O24" s="473">
        <v>0.625</v>
      </c>
      <c r="P24" s="70"/>
      <c r="Q24" s="70" t="s">
        <v>9</v>
      </c>
      <c r="R24" s="70" t="s">
        <v>1745</v>
      </c>
      <c r="S24" s="70">
        <v>2</v>
      </c>
      <c r="T24" s="70" t="s">
        <v>532</v>
      </c>
      <c r="U24" s="70">
        <v>0</v>
      </c>
      <c r="V24" s="70" t="s">
        <v>534</v>
      </c>
      <c r="W24" s="494">
        <v>22</v>
      </c>
      <c r="X24" s="494">
        <v>27</v>
      </c>
      <c r="Y24" s="72">
        <v>22</v>
      </c>
      <c r="Z24" s="72" t="s">
        <v>1833</v>
      </c>
      <c r="AA24" s="480">
        <v>0.625</v>
      </c>
      <c r="AB24" s="72"/>
      <c r="AC24" s="72" t="s">
        <v>8</v>
      </c>
      <c r="AD24" s="72" t="s">
        <v>1744</v>
      </c>
      <c r="AE24" s="72">
        <v>0</v>
      </c>
      <c r="AF24" s="72" t="s">
        <v>532</v>
      </c>
      <c r="AG24" s="72">
        <v>2</v>
      </c>
      <c r="AH24" s="72" t="s">
        <v>533</v>
      </c>
      <c r="AI24" s="501">
        <v>22</v>
      </c>
      <c r="AJ24" s="501">
        <v>26</v>
      </c>
      <c r="AK24" s="74">
        <v>22</v>
      </c>
      <c r="AL24" s="74" t="s">
        <v>1833</v>
      </c>
      <c r="AM24" s="486">
        <v>0.52083333333333337</v>
      </c>
      <c r="AN24" s="74"/>
      <c r="AO24" s="74" t="s">
        <v>7</v>
      </c>
      <c r="AP24" s="74" t="s">
        <v>1744</v>
      </c>
      <c r="AQ24" s="74">
        <v>1</v>
      </c>
      <c r="AR24" s="74" t="s">
        <v>532</v>
      </c>
      <c r="AS24" s="74">
        <v>3</v>
      </c>
      <c r="AT24" s="74" t="s">
        <v>533</v>
      </c>
      <c r="AU24" s="507">
        <v>22</v>
      </c>
      <c r="AV24" s="507">
        <v>21</v>
      </c>
      <c r="AW24" s="76">
        <v>22</v>
      </c>
      <c r="AX24" s="76" t="s">
        <v>1833</v>
      </c>
      <c r="AY24" s="474">
        <v>0.72916666666666663</v>
      </c>
      <c r="AZ24" s="76"/>
      <c r="BA24" s="76" t="s">
        <v>363</v>
      </c>
      <c r="BB24" s="76" t="s">
        <v>1745</v>
      </c>
      <c r="BC24" s="76">
        <v>1</v>
      </c>
      <c r="BD24" s="76" t="s">
        <v>532</v>
      </c>
      <c r="BE24" s="76">
        <v>5</v>
      </c>
      <c r="BF24" s="76" t="s">
        <v>533</v>
      </c>
      <c r="BG24" s="495">
        <v>22</v>
      </c>
      <c r="BH24" s="495">
        <v>19</v>
      </c>
      <c r="BI24" s="78">
        <v>22</v>
      </c>
      <c r="BJ24" s="78" t="s">
        <v>1833</v>
      </c>
      <c r="BK24" s="478">
        <v>0.625</v>
      </c>
      <c r="BL24" s="78"/>
      <c r="BM24" s="78" t="s">
        <v>18</v>
      </c>
      <c r="BN24" s="78" t="s">
        <v>1745</v>
      </c>
      <c r="BO24" s="78">
        <v>0</v>
      </c>
      <c r="BP24" s="78" t="s">
        <v>532</v>
      </c>
      <c r="BQ24" s="78">
        <v>1</v>
      </c>
      <c r="BR24" s="78" t="s">
        <v>533</v>
      </c>
      <c r="BS24" s="499">
        <v>22</v>
      </c>
      <c r="BT24" s="499">
        <v>47</v>
      </c>
      <c r="BU24" s="80">
        <v>22</v>
      </c>
      <c r="BV24" s="80" t="s">
        <v>1833</v>
      </c>
      <c r="BW24" s="476">
        <v>0.625</v>
      </c>
      <c r="BX24" s="80"/>
      <c r="BY24" s="80" t="s">
        <v>367</v>
      </c>
      <c r="BZ24" s="80" t="s">
        <v>1744</v>
      </c>
      <c r="CA24" s="80">
        <v>3</v>
      </c>
      <c r="CB24" s="80" t="s">
        <v>532</v>
      </c>
      <c r="CC24" s="80">
        <v>2</v>
      </c>
      <c r="CD24" s="80" t="s">
        <v>534</v>
      </c>
      <c r="CE24" s="497">
        <v>22</v>
      </c>
      <c r="CF24" s="497">
        <v>22</v>
      </c>
      <c r="CG24" s="82">
        <v>23</v>
      </c>
      <c r="CH24" s="82" t="s">
        <v>1834</v>
      </c>
      <c r="CI24" s="482">
        <v>0.66666666666666663</v>
      </c>
      <c r="CJ24" s="82"/>
      <c r="CK24" s="82" t="s">
        <v>364</v>
      </c>
      <c r="CL24" s="82" t="s">
        <v>1745</v>
      </c>
      <c r="CM24" s="82">
        <v>2</v>
      </c>
      <c r="CN24" s="82" t="s">
        <v>532</v>
      </c>
      <c r="CO24" s="82">
        <v>6</v>
      </c>
      <c r="CP24" s="82" t="s">
        <v>533</v>
      </c>
      <c r="CQ24" s="503">
        <v>22</v>
      </c>
      <c r="CR24" s="503">
        <v>30</v>
      </c>
      <c r="CS24" s="84">
        <v>22</v>
      </c>
      <c r="CT24" s="84" t="s">
        <v>1833</v>
      </c>
      <c r="CU24" s="475">
        <v>0.625</v>
      </c>
      <c r="CV24" s="84"/>
      <c r="CW24" s="84" t="s">
        <v>19</v>
      </c>
      <c r="CX24" s="84" t="s">
        <v>1744</v>
      </c>
      <c r="CY24" s="84">
        <v>0</v>
      </c>
      <c r="CZ24" s="84" t="s">
        <v>532</v>
      </c>
      <c r="DA24" s="84">
        <v>0</v>
      </c>
      <c r="DB24" s="84" t="s">
        <v>538</v>
      </c>
      <c r="DC24" s="496">
        <v>22</v>
      </c>
      <c r="DD24" s="496">
        <v>14</v>
      </c>
      <c r="DE24" s="86">
        <v>22</v>
      </c>
      <c r="DF24" s="86" t="s">
        <v>1833</v>
      </c>
      <c r="DG24" s="477">
        <v>0.625</v>
      </c>
      <c r="DH24" s="86"/>
      <c r="DI24" s="86" t="s">
        <v>20</v>
      </c>
      <c r="DJ24" s="86" t="s">
        <v>1745</v>
      </c>
      <c r="DK24" s="86">
        <v>1</v>
      </c>
      <c r="DL24" s="86" t="s">
        <v>532</v>
      </c>
      <c r="DM24" s="86">
        <v>3</v>
      </c>
      <c r="DN24" s="86" t="s">
        <v>533</v>
      </c>
      <c r="DO24" s="498">
        <v>22</v>
      </c>
      <c r="DP24" s="498">
        <v>11</v>
      </c>
      <c r="DQ24" s="88">
        <v>22</v>
      </c>
      <c r="DR24" s="88" t="s">
        <v>1833</v>
      </c>
      <c r="DS24" s="470">
        <v>0.625</v>
      </c>
      <c r="DT24" s="88"/>
      <c r="DU24" s="88" t="s">
        <v>12</v>
      </c>
      <c r="DV24" s="88" t="s">
        <v>1744</v>
      </c>
      <c r="DW24" s="88">
        <v>1</v>
      </c>
      <c r="DX24" s="88" t="s">
        <v>532</v>
      </c>
      <c r="DY24" s="88">
        <v>0</v>
      </c>
      <c r="DZ24" s="88" t="s">
        <v>534</v>
      </c>
      <c r="EA24" s="491">
        <v>22</v>
      </c>
      <c r="EB24" s="491">
        <v>31</v>
      </c>
      <c r="EC24" s="90">
        <v>21</v>
      </c>
      <c r="ED24" s="90" t="s">
        <v>1832</v>
      </c>
      <c r="EE24" s="483">
        <v>0.83333333333333337</v>
      </c>
      <c r="EF24" s="90"/>
      <c r="EG24" s="90" t="s">
        <v>365</v>
      </c>
      <c r="EH24" s="90" t="s">
        <v>1744</v>
      </c>
      <c r="EI24" s="90">
        <v>2</v>
      </c>
      <c r="EJ24" s="90" t="s">
        <v>532</v>
      </c>
      <c r="EK24" s="90">
        <v>0</v>
      </c>
      <c r="EL24" s="90" t="s">
        <v>534</v>
      </c>
      <c r="EM24" s="504">
        <v>22</v>
      </c>
      <c r="EN24" s="504">
        <v>57</v>
      </c>
      <c r="EO24" s="92">
        <v>22</v>
      </c>
      <c r="EP24" s="92" t="s">
        <v>1833</v>
      </c>
      <c r="EQ24" s="488">
        <v>0.625</v>
      </c>
      <c r="ER24" s="92"/>
      <c r="ES24" s="92" t="s">
        <v>13</v>
      </c>
      <c r="ET24" s="92" t="s">
        <v>1745</v>
      </c>
      <c r="EU24" s="92">
        <v>2</v>
      </c>
      <c r="EV24" s="92" t="s">
        <v>532</v>
      </c>
      <c r="EW24" s="92">
        <v>3</v>
      </c>
      <c r="EX24" s="92" t="s">
        <v>533</v>
      </c>
      <c r="EY24" s="509">
        <v>22</v>
      </c>
      <c r="EZ24" s="509">
        <v>53</v>
      </c>
      <c r="FA24" s="94">
        <v>22</v>
      </c>
      <c r="FB24" s="94" t="s">
        <v>1833</v>
      </c>
      <c r="FC24" s="469">
        <v>0.72916666666666663</v>
      </c>
      <c r="FD24" s="94"/>
      <c r="FE24" s="94" t="s">
        <v>11</v>
      </c>
      <c r="FF24" s="94" t="s">
        <v>1744</v>
      </c>
      <c r="FG24" s="94">
        <v>5</v>
      </c>
      <c r="FH24" s="94" t="s">
        <v>532</v>
      </c>
      <c r="FI24" s="94">
        <v>1</v>
      </c>
      <c r="FJ24" s="94" t="s">
        <v>534</v>
      </c>
      <c r="FK24" s="490">
        <v>22</v>
      </c>
      <c r="FL24" s="490">
        <v>41</v>
      </c>
      <c r="FM24" s="96">
        <v>22</v>
      </c>
      <c r="FN24" s="96" t="s">
        <v>1833</v>
      </c>
      <c r="FO24" s="471">
        <v>0.625</v>
      </c>
      <c r="FP24" s="96"/>
      <c r="FQ24" s="96" t="s">
        <v>16</v>
      </c>
      <c r="FR24" s="96" t="s">
        <v>1745</v>
      </c>
      <c r="FS24" s="96">
        <v>0</v>
      </c>
      <c r="FT24" s="96" t="s">
        <v>532</v>
      </c>
      <c r="FU24" s="96">
        <v>0</v>
      </c>
      <c r="FV24" s="96" t="s">
        <v>538</v>
      </c>
      <c r="FW24" s="492">
        <v>22</v>
      </c>
      <c r="FX24" s="492">
        <v>18</v>
      </c>
      <c r="FY24" s="97">
        <v>22</v>
      </c>
      <c r="FZ24" s="97" t="s">
        <v>1833</v>
      </c>
      <c r="GA24" s="485">
        <v>0.625</v>
      </c>
      <c r="GB24" s="97"/>
      <c r="GC24" s="97" t="s">
        <v>17</v>
      </c>
      <c r="GD24" s="97" t="s">
        <v>1744</v>
      </c>
      <c r="GE24" s="97">
        <v>3</v>
      </c>
      <c r="GF24" s="97" t="s">
        <v>532</v>
      </c>
      <c r="GG24" s="97">
        <v>1</v>
      </c>
      <c r="GH24" s="97" t="s">
        <v>534</v>
      </c>
      <c r="GI24" s="506">
        <v>22</v>
      </c>
      <c r="GJ24" s="506">
        <v>19</v>
      </c>
      <c r="GK24" s="99">
        <v>23</v>
      </c>
      <c r="GL24" s="99" t="s">
        <v>1834</v>
      </c>
      <c r="GM24" s="472">
        <v>0.66666666666666663</v>
      </c>
      <c r="GN24" s="99"/>
      <c r="GO24" s="99" t="s">
        <v>14</v>
      </c>
      <c r="GP24" s="99" t="s">
        <v>1744</v>
      </c>
      <c r="GQ24" s="99">
        <v>6</v>
      </c>
      <c r="GR24" s="99" t="s">
        <v>532</v>
      </c>
      <c r="GS24" s="99">
        <v>2</v>
      </c>
      <c r="GT24" s="99" t="s">
        <v>534</v>
      </c>
      <c r="GU24" s="493">
        <v>22</v>
      </c>
      <c r="GV24" s="493">
        <v>48</v>
      </c>
      <c r="GW24" s="101">
        <v>22</v>
      </c>
      <c r="GX24" s="101" t="s">
        <v>1833</v>
      </c>
      <c r="GY24" s="479">
        <v>0.625</v>
      </c>
      <c r="GZ24" s="101"/>
      <c r="HA24" s="101" t="s">
        <v>366</v>
      </c>
      <c r="HB24" s="101" t="s">
        <v>1744</v>
      </c>
      <c r="HC24" s="101">
        <v>2</v>
      </c>
      <c r="HD24" s="101" t="s">
        <v>532</v>
      </c>
      <c r="HE24" s="101">
        <v>0</v>
      </c>
      <c r="HF24" s="101" t="s">
        <v>534</v>
      </c>
      <c r="HG24" s="500">
        <v>22</v>
      </c>
      <c r="HH24" s="500">
        <v>32</v>
      </c>
      <c r="HI24" s="103">
        <v>22</v>
      </c>
      <c r="HJ24" s="103" t="s">
        <v>1833</v>
      </c>
      <c r="HK24" s="484">
        <v>0.625</v>
      </c>
      <c r="HL24" s="103"/>
      <c r="HM24" s="103" t="s">
        <v>21</v>
      </c>
      <c r="HN24" s="103" t="s">
        <v>1745</v>
      </c>
      <c r="HO24" s="103">
        <v>0</v>
      </c>
      <c r="HP24" s="103" t="s">
        <v>532</v>
      </c>
      <c r="HQ24" s="103">
        <v>2</v>
      </c>
      <c r="HR24" s="103" t="s">
        <v>533</v>
      </c>
      <c r="HS24" s="505">
        <v>22</v>
      </c>
      <c r="HT24" s="505">
        <v>31</v>
      </c>
      <c r="HU24" s="105">
        <v>21</v>
      </c>
      <c r="HV24" s="105" t="s">
        <v>1832</v>
      </c>
      <c r="HW24" s="481">
        <v>0.83333333333333337</v>
      </c>
      <c r="HX24" s="105"/>
      <c r="HY24" s="105" t="s">
        <v>15</v>
      </c>
      <c r="HZ24" s="105" t="s">
        <v>1745</v>
      </c>
      <c r="IA24" s="105">
        <v>0</v>
      </c>
      <c r="IB24" s="105" t="s">
        <v>532</v>
      </c>
      <c r="IC24" s="105">
        <v>2</v>
      </c>
      <c r="ID24" s="105" t="s">
        <v>533</v>
      </c>
      <c r="IE24" s="502">
        <v>22</v>
      </c>
      <c r="IF24" s="502">
        <v>29</v>
      </c>
      <c r="IG24" s="512"/>
      <c r="IH24" s="511"/>
      <c r="II24" s="511"/>
      <c r="IJ24" s="511"/>
      <c r="IK24" s="511"/>
      <c r="IL24" s="511"/>
      <c r="IM24" s="511"/>
      <c r="IN24" s="511"/>
      <c r="IO24" s="511"/>
      <c r="IP24" s="511"/>
      <c r="IQ24" s="511"/>
      <c r="IR24" s="511"/>
    </row>
    <row r="25" spans="1:252" ht="26.25" x14ac:dyDescent="0.4">
      <c r="A25" s="68">
        <v>26</v>
      </c>
      <c r="B25" s="68" t="s">
        <v>1837</v>
      </c>
      <c r="C25" s="487">
        <v>0.71875</v>
      </c>
      <c r="D25" s="68"/>
      <c r="E25" s="68" t="s">
        <v>9</v>
      </c>
      <c r="F25" s="68" t="s">
        <v>1744</v>
      </c>
      <c r="G25" s="68">
        <v>1</v>
      </c>
      <c r="H25" s="68" t="s">
        <v>532</v>
      </c>
      <c r="I25" s="68">
        <v>1</v>
      </c>
      <c r="J25" s="68" t="s">
        <v>538</v>
      </c>
      <c r="K25" s="508">
        <v>23</v>
      </c>
      <c r="L25" s="508">
        <v>44</v>
      </c>
      <c r="M25" s="70">
        <v>26</v>
      </c>
      <c r="N25" s="70" t="s">
        <v>1837</v>
      </c>
      <c r="O25" s="473">
        <v>0.625</v>
      </c>
      <c r="P25" s="70"/>
      <c r="Q25" s="70" t="s">
        <v>364</v>
      </c>
      <c r="R25" s="70" t="s">
        <v>1744</v>
      </c>
      <c r="S25" s="70">
        <v>0</v>
      </c>
      <c r="T25" s="70" t="s">
        <v>532</v>
      </c>
      <c r="U25" s="70">
        <v>5</v>
      </c>
      <c r="V25" s="70" t="s">
        <v>533</v>
      </c>
      <c r="W25" s="494">
        <v>23</v>
      </c>
      <c r="X25" s="494">
        <v>30</v>
      </c>
      <c r="Y25" s="72">
        <v>26</v>
      </c>
      <c r="Z25" s="72" t="s">
        <v>1837</v>
      </c>
      <c r="AA25" s="480">
        <v>0.71875</v>
      </c>
      <c r="AB25" s="72"/>
      <c r="AC25" s="72" t="s">
        <v>7</v>
      </c>
      <c r="AD25" s="72" t="s">
        <v>1745</v>
      </c>
      <c r="AE25" s="72">
        <v>1</v>
      </c>
      <c r="AF25" s="72" t="s">
        <v>532</v>
      </c>
      <c r="AG25" s="72">
        <v>1</v>
      </c>
      <c r="AH25" s="72" t="s">
        <v>538</v>
      </c>
      <c r="AI25" s="501">
        <v>23</v>
      </c>
      <c r="AJ25" s="501">
        <v>26</v>
      </c>
      <c r="AK25" s="74">
        <v>26</v>
      </c>
      <c r="AL25" s="74" t="s">
        <v>1837</v>
      </c>
      <c r="AM25" s="486">
        <v>0.625</v>
      </c>
      <c r="AN25" s="74"/>
      <c r="AO25" s="74" t="s">
        <v>14</v>
      </c>
      <c r="AP25" s="74" t="s">
        <v>1745</v>
      </c>
      <c r="AQ25" s="74">
        <v>1</v>
      </c>
      <c r="AR25" s="74" t="s">
        <v>532</v>
      </c>
      <c r="AS25" s="74">
        <v>5</v>
      </c>
      <c r="AT25" s="74" t="s">
        <v>533</v>
      </c>
      <c r="AU25" s="507">
        <v>23</v>
      </c>
      <c r="AV25" s="507">
        <v>22</v>
      </c>
      <c r="AW25" s="76">
        <v>26</v>
      </c>
      <c r="AX25" s="76" t="s">
        <v>1837</v>
      </c>
      <c r="AY25" s="474">
        <v>0.625</v>
      </c>
      <c r="AZ25" s="76"/>
      <c r="BA25" s="76" t="s">
        <v>13</v>
      </c>
      <c r="BB25" s="76" t="s">
        <v>1744</v>
      </c>
      <c r="BC25" s="76">
        <v>0</v>
      </c>
      <c r="BD25" s="76" t="s">
        <v>532</v>
      </c>
      <c r="BE25" s="76">
        <v>0</v>
      </c>
      <c r="BF25" s="76" t="s">
        <v>538</v>
      </c>
      <c r="BG25" s="495">
        <v>23</v>
      </c>
      <c r="BH25" s="495">
        <v>19</v>
      </c>
      <c r="BI25" s="78">
        <v>26</v>
      </c>
      <c r="BJ25" s="78" t="s">
        <v>1837</v>
      </c>
      <c r="BK25" s="478">
        <v>0.8125</v>
      </c>
      <c r="BL25" s="78"/>
      <c r="BM25" s="78" t="s">
        <v>21</v>
      </c>
      <c r="BN25" s="78" t="s">
        <v>1744</v>
      </c>
      <c r="BO25" s="78">
        <v>2</v>
      </c>
      <c r="BP25" s="78" t="s">
        <v>532</v>
      </c>
      <c r="BQ25" s="78">
        <v>1</v>
      </c>
      <c r="BR25" s="78" t="s">
        <v>534</v>
      </c>
      <c r="BS25" s="499">
        <v>23</v>
      </c>
      <c r="BT25" s="499">
        <v>47</v>
      </c>
      <c r="BU25" s="80">
        <v>26</v>
      </c>
      <c r="BV25" s="80" t="s">
        <v>1837</v>
      </c>
      <c r="BW25" s="476">
        <v>0.625</v>
      </c>
      <c r="BX25" s="80"/>
      <c r="BY25" s="80" t="s">
        <v>11</v>
      </c>
      <c r="BZ25" s="80" t="s">
        <v>1745</v>
      </c>
      <c r="CA25" s="80">
        <v>0</v>
      </c>
      <c r="CB25" s="80" t="s">
        <v>532</v>
      </c>
      <c r="CC25" s="80">
        <v>0</v>
      </c>
      <c r="CD25" s="80" t="s">
        <v>538</v>
      </c>
      <c r="CE25" s="497">
        <v>23</v>
      </c>
      <c r="CF25" s="497">
        <v>22</v>
      </c>
      <c r="CG25" s="82">
        <v>26</v>
      </c>
      <c r="CH25" s="82" t="s">
        <v>1837</v>
      </c>
      <c r="CI25" s="482">
        <v>0.625</v>
      </c>
      <c r="CJ25" s="82"/>
      <c r="CK25" s="82" t="s">
        <v>10</v>
      </c>
      <c r="CL25" s="82" t="s">
        <v>1744</v>
      </c>
      <c r="CM25" s="82">
        <v>5</v>
      </c>
      <c r="CN25" s="82" t="s">
        <v>532</v>
      </c>
      <c r="CO25" s="82">
        <v>1</v>
      </c>
      <c r="CP25" s="82" t="s">
        <v>534</v>
      </c>
      <c r="CQ25" s="503">
        <v>23</v>
      </c>
      <c r="CR25" s="503">
        <v>30</v>
      </c>
      <c r="CS25" s="84">
        <v>26</v>
      </c>
      <c r="CT25" s="84" t="s">
        <v>1837</v>
      </c>
      <c r="CU25" s="475">
        <v>0.52083333333333337</v>
      </c>
      <c r="CV25" s="84"/>
      <c r="CW25" s="84" t="s">
        <v>365</v>
      </c>
      <c r="CX25" s="84" t="s">
        <v>1745</v>
      </c>
      <c r="CY25" s="84">
        <v>1</v>
      </c>
      <c r="CZ25" s="84" t="s">
        <v>532</v>
      </c>
      <c r="DA25" s="84">
        <v>1</v>
      </c>
      <c r="DB25" s="84" t="s">
        <v>538</v>
      </c>
      <c r="DC25" s="496">
        <v>23</v>
      </c>
      <c r="DD25" s="496">
        <v>14</v>
      </c>
      <c r="DE25" s="86">
        <v>26</v>
      </c>
      <c r="DF25" s="86" t="s">
        <v>1837</v>
      </c>
      <c r="DG25" s="477">
        <v>0.625</v>
      </c>
      <c r="DH25" s="86"/>
      <c r="DI25" s="86" t="s">
        <v>363</v>
      </c>
      <c r="DJ25" s="86" t="s">
        <v>1744</v>
      </c>
      <c r="DK25" s="86">
        <v>1</v>
      </c>
      <c r="DL25" s="86" t="s">
        <v>532</v>
      </c>
      <c r="DM25" s="86">
        <v>3</v>
      </c>
      <c r="DN25" s="86" t="s">
        <v>533</v>
      </c>
      <c r="DO25" s="498">
        <v>23</v>
      </c>
      <c r="DP25" s="498">
        <v>11</v>
      </c>
      <c r="DQ25" s="88">
        <v>26</v>
      </c>
      <c r="DR25" s="88" t="s">
        <v>1837</v>
      </c>
      <c r="DS25" s="470">
        <v>0.625</v>
      </c>
      <c r="DT25" s="88"/>
      <c r="DU25" s="88" t="s">
        <v>367</v>
      </c>
      <c r="DV25" s="88" t="s">
        <v>1745</v>
      </c>
      <c r="DW25" s="88">
        <v>2</v>
      </c>
      <c r="DX25" s="88" t="s">
        <v>532</v>
      </c>
      <c r="DY25" s="88">
        <v>1</v>
      </c>
      <c r="DZ25" s="88" t="s">
        <v>534</v>
      </c>
      <c r="EA25" s="491">
        <v>23</v>
      </c>
      <c r="EB25" s="491">
        <v>31</v>
      </c>
      <c r="EC25" s="90">
        <v>26</v>
      </c>
      <c r="ED25" s="90" t="s">
        <v>1837</v>
      </c>
      <c r="EE25" s="483">
        <v>0.625</v>
      </c>
      <c r="EF25" s="90"/>
      <c r="EG25" s="90" t="s">
        <v>19</v>
      </c>
      <c r="EH25" s="90" t="s">
        <v>1745</v>
      </c>
      <c r="EI25" s="90">
        <v>4</v>
      </c>
      <c r="EJ25" s="90" t="s">
        <v>532</v>
      </c>
      <c r="EK25" s="90">
        <v>0</v>
      </c>
      <c r="EL25" s="90" t="s">
        <v>534</v>
      </c>
      <c r="EM25" s="504">
        <v>23</v>
      </c>
      <c r="EN25" s="504">
        <v>60</v>
      </c>
      <c r="EO25" s="92">
        <v>26</v>
      </c>
      <c r="EP25" s="92" t="s">
        <v>1837</v>
      </c>
      <c r="EQ25" s="488">
        <v>0.625</v>
      </c>
      <c r="ER25" s="92"/>
      <c r="ES25" s="92" t="s">
        <v>18</v>
      </c>
      <c r="ET25" s="92" t="s">
        <v>1744</v>
      </c>
      <c r="EU25" s="92">
        <v>1</v>
      </c>
      <c r="EV25" s="92" t="s">
        <v>532</v>
      </c>
      <c r="EW25" s="92">
        <v>2</v>
      </c>
      <c r="EX25" s="92" t="s">
        <v>533</v>
      </c>
      <c r="EY25" s="509">
        <v>23</v>
      </c>
      <c r="EZ25" s="509">
        <v>56</v>
      </c>
      <c r="FA25" s="94">
        <v>26</v>
      </c>
      <c r="FB25" s="94" t="s">
        <v>1837</v>
      </c>
      <c r="FC25" s="469">
        <v>0.625</v>
      </c>
      <c r="FD25" s="94"/>
      <c r="FE25" s="94" t="s">
        <v>17</v>
      </c>
      <c r="FF25" s="94" t="s">
        <v>1745</v>
      </c>
      <c r="FG25" s="94">
        <v>3</v>
      </c>
      <c r="FH25" s="94" t="s">
        <v>532</v>
      </c>
      <c r="FI25" s="94">
        <v>1</v>
      </c>
      <c r="FJ25" s="94" t="s">
        <v>534</v>
      </c>
      <c r="FK25" s="490">
        <v>23</v>
      </c>
      <c r="FL25" s="490">
        <v>44</v>
      </c>
      <c r="FM25" s="96">
        <v>26</v>
      </c>
      <c r="FN25" s="96" t="s">
        <v>1837</v>
      </c>
      <c r="FO25" s="471">
        <v>0.625</v>
      </c>
      <c r="FP25" s="96"/>
      <c r="FQ25" s="96" t="s">
        <v>15</v>
      </c>
      <c r="FR25" s="96" t="s">
        <v>1744</v>
      </c>
      <c r="FS25" s="96">
        <v>0</v>
      </c>
      <c r="FT25" s="96" t="s">
        <v>532</v>
      </c>
      <c r="FU25" s="96">
        <v>4</v>
      </c>
      <c r="FV25" s="96" t="s">
        <v>533</v>
      </c>
      <c r="FW25" s="492">
        <v>23</v>
      </c>
      <c r="FX25" s="492">
        <v>21</v>
      </c>
      <c r="FY25" s="97">
        <v>27</v>
      </c>
      <c r="FZ25" s="97" t="s">
        <v>1838</v>
      </c>
      <c r="GA25" s="485">
        <v>0.82291666666666663</v>
      </c>
      <c r="GB25" s="97"/>
      <c r="GC25" s="97" t="s">
        <v>366</v>
      </c>
      <c r="GD25" s="97" t="s">
        <v>1745</v>
      </c>
      <c r="GE25" s="97">
        <v>1</v>
      </c>
      <c r="GF25" s="97" t="s">
        <v>532</v>
      </c>
      <c r="GG25" s="97">
        <v>2</v>
      </c>
      <c r="GH25" s="97" t="s">
        <v>533</v>
      </c>
      <c r="GI25" s="506">
        <v>23</v>
      </c>
      <c r="GJ25" s="506">
        <v>22</v>
      </c>
      <c r="GK25" s="99">
        <v>26</v>
      </c>
      <c r="GL25" s="99" t="s">
        <v>1837</v>
      </c>
      <c r="GM25" s="472">
        <v>0.625</v>
      </c>
      <c r="GN25" s="99"/>
      <c r="GO25" s="99" t="s">
        <v>8</v>
      </c>
      <c r="GP25" s="99" t="s">
        <v>1745</v>
      </c>
      <c r="GQ25" s="99">
        <v>5</v>
      </c>
      <c r="GR25" s="99" t="s">
        <v>532</v>
      </c>
      <c r="GS25" s="99">
        <v>0</v>
      </c>
      <c r="GT25" s="99" t="s">
        <v>534</v>
      </c>
      <c r="GU25" s="493">
        <v>23</v>
      </c>
      <c r="GV25" s="493">
        <v>51</v>
      </c>
      <c r="GW25" s="101">
        <v>26</v>
      </c>
      <c r="GX25" s="101" t="s">
        <v>1837</v>
      </c>
      <c r="GY25" s="479">
        <v>0.8125</v>
      </c>
      <c r="GZ25" s="101"/>
      <c r="HA25" s="101" t="s">
        <v>12</v>
      </c>
      <c r="HB25" s="101" t="s">
        <v>1745</v>
      </c>
      <c r="HC25" s="101">
        <v>1</v>
      </c>
      <c r="HD25" s="101" t="s">
        <v>532</v>
      </c>
      <c r="HE25" s="101">
        <v>2</v>
      </c>
      <c r="HF25" s="101" t="s">
        <v>533</v>
      </c>
      <c r="HG25" s="500">
        <v>23</v>
      </c>
      <c r="HH25" s="500">
        <v>33</v>
      </c>
      <c r="HI25" s="103">
        <v>27</v>
      </c>
      <c r="HJ25" s="103" t="s">
        <v>1838</v>
      </c>
      <c r="HK25" s="484">
        <v>0.82291666666666663</v>
      </c>
      <c r="HL25" s="103"/>
      <c r="HM25" s="103" t="s">
        <v>20</v>
      </c>
      <c r="HN25" s="103" t="s">
        <v>1744</v>
      </c>
      <c r="HO25" s="103">
        <v>2</v>
      </c>
      <c r="HP25" s="103" t="s">
        <v>532</v>
      </c>
      <c r="HQ25" s="103">
        <v>1</v>
      </c>
      <c r="HR25" s="103" t="s">
        <v>534</v>
      </c>
      <c r="HS25" s="505">
        <v>23</v>
      </c>
      <c r="HT25" s="505">
        <v>31</v>
      </c>
      <c r="HU25" s="105">
        <v>26</v>
      </c>
      <c r="HV25" s="105" t="s">
        <v>1837</v>
      </c>
      <c r="HW25" s="481">
        <v>0.52083333333333337</v>
      </c>
      <c r="HX25" s="105"/>
      <c r="HY25" s="105" t="s">
        <v>16</v>
      </c>
      <c r="HZ25" s="105" t="s">
        <v>1744</v>
      </c>
      <c r="IA25" s="105">
        <v>1</v>
      </c>
      <c r="IB25" s="105" t="s">
        <v>532</v>
      </c>
      <c r="IC25" s="105">
        <v>1</v>
      </c>
      <c r="ID25" s="105" t="s">
        <v>538</v>
      </c>
      <c r="IE25" s="502">
        <v>23</v>
      </c>
      <c r="IF25" s="502">
        <v>32</v>
      </c>
      <c r="IG25" s="512"/>
      <c r="IH25" s="511"/>
      <c r="II25" s="511"/>
      <c r="IJ25" s="511"/>
      <c r="IK25" s="511"/>
      <c r="IL25" s="511"/>
      <c r="IM25" s="511"/>
      <c r="IN25" s="511"/>
      <c r="IO25" s="511"/>
      <c r="IP25" s="511"/>
      <c r="IQ25" s="511"/>
      <c r="IR25" s="511"/>
    </row>
    <row r="26" spans="1:252" ht="26.25" x14ac:dyDescent="0.4">
      <c r="A26" s="68">
        <v>29</v>
      </c>
      <c r="B26" s="68" t="s">
        <v>1833</v>
      </c>
      <c r="C26" s="487">
        <v>0.72916666666666663</v>
      </c>
      <c r="D26" s="68"/>
      <c r="E26" s="68" t="s">
        <v>15</v>
      </c>
      <c r="F26" s="68" t="s">
        <v>1744</v>
      </c>
      <c r="G26" s="68">
        <v>1</v>
      </c>
      <c r="H26" s="68" t="s">
        <v>532</v>
      </c>
      <c r="I26" s="68">
        <v>5</v>
      </c>
      <c r="J26" s="68" t="s">
        <v>533</v>
      </c>
      <c r="K26" s="508">
        <v>24</v>
      </c>
      <c r="L26" s="508">
        <v>47</v>
      </c>
      <c r="M26" s="70">
        <v>30</v>
      </c>
      <c r="N26" s="70" t="s">
        <v>1834</v>
      </c>
      <c r="O26" s="473">
        <v>0.6875</v>
      </c>
      <c r="P26" s="70"/>
      <c r="Q26" s="70" t="s">
        <v>363</v>
      </c>
      <c r="R26" s="70" t="s">
        <v>1744</v>
      </c>
      <c r="S26" s="70">
        <v>1</v>
      </c>
      <c r="T26" s="70" t="s">
        <v>532</v>
      </c>
      <c r="U26" s="70">
        <v>4</v>
      </c>
      <c r="V26" s="70" t="s">
        <v>533</v>
      </c>
      <c r="W26" s="494">
        <v>24</v>
      </c>
      <c r="X26" s="494">
        <v>33</v>
      </c>
      <c r="Y26" s="72">
        <v>29</v>
      </c>
      <c r="Z26" s="72" t="s">
        <v>1833</v>
      </c>
      <c r="AA26" s="480">
        <v>0.625</v>
      </c>
      <c r="AB26" s="72"/>
      <c r="AC26" s="72" t="s">
        <v>14</v>
      </c>
      <c r="AD26" s="72" t="s">
        <v>1745</v>
      </c>
      <c r="AE26" s="72">
        <v>1</v>
      </c>
      <c r="AF26" s="72" t="s">
        <v>532</v>
      </c>
      <c r="AG26" s="72">
        <v>0</v>
      </c>
      <c r="AH26" s="72" t="s">
        <v>534</v>
      </c>
      <c r="AI26" s="501">
        <v>24</v>
      </c>
      <c r="AJ26" s="501">
        <v>26</v>
      </c>
      <c r="AK26" s="74">
        <v>30</v>
      </c>
      <c r="AL26" s="74" t="s">
        <v>1834</v>
      </c>
      <c r="AM26" s="486">
        <v>0.59375</v>
      </c>
      <c r="AN26" s="74"/>
      <c r="AO26" s="74" t="s">
        <v>366</v>
      </c>
      <c r="AP26" s="74" t="s">
        <v>1745</v>
      </c>
      <c r="AQ26" s="74">
        <v>2</v>
      </c>
      <c r="AR26" s="74" t="s">
        <v>532</v>
      </c>
      <c r="AS26" s="74">
        <v>0</v>
      </c>
      <c r="AT26" s="74" t="s">
        <v>534</v>
      </c>
      <c r="AU26" s="507">
        <v>24</v>
      </c>
      <c r="AV26" s="507">
        <v>23</v>
      </c>
      <c r="AW26" s="76">
        <v>29</v>
      </c>
      <c r="AX26" s="76" t="s">
        <v>1833</v>
      </c>
      <c r="AY26" s="474">
        <v>0.625</v>
      </c>
      <c r="AZ26" s="76"/>
      <c r="BA26" s="76" t="s">
        <v>18</v>
      </c>
      <c r="BB26" s="76" t="s">
        <v>1744</v>
      </c>
      <c r="BC26" s="76">
        <v>1</v>
      </c>
      <c r="BD26" s="76" t="s">
        <v>532</v>
      </c>
      <c r="BE26" s="76">
        <v>0</v>
      </c>
      <c r="BF26" s="76" t="s">
        <v>534</v>
      </c>
      <c r="BG26" s="495">
        <v>24</v>
      </c>
      <c r="BH26" s="495">
        <v>19</v>
      </c>
      <c r="BI26" s="78">
        <v>30</v>
      </c>
      <c r="BJ26" s="78" t="s">
        <v>1834</v>
      </c>
      <c r="BK26" s="478">
        <v>0.5</v>
      </c>
      <c r="BL26" s="78"/>
      <c r="BM26" s="78" t="s">
        <v>13</v>
      </c>
      <c r="BN26" s="78" t="s">
        <v>1744</v>
      </c>
      <c r="BO26" s="78">
        <v>1</v>
      </c>
      <c r="BP26" s="78" t="s">
        <v>532</v>
      </c>
      <c r="BQ26" s="78">
        <v>0</v>
      </c>
      <c r="BR26" s="78" t="s">
        <v>534</v>
      </c>
      <c r="BS26" s="499">
        <v>24</v>
      </c>
      <c r="BT26" s="499">
        <v>47</v>
      </c>
      <c r="BU26" s="80">
        <v>30</v>
      </c>
      <c r="BV26" s="80" t="s">
        <v>1834</v>
      </c>
      <c r="BW26" s="476">
        <v>0.5</v>
      </c>
      <c r="BX26" s="80"/>
      <c r="BY26" s="80" t="s">
        <v>12</v>
      </c>
      <c r="BZ26" s="80" t="s">
        <v>1745</v>
      </c>
      <c r="CA26" s="80">
        <v>0</v>
      </c>
      <c r="CB26" s="80" t="s">
        <v>532</v>
      </c>
      <c r="CC26" s="80">
        <v>1</v>
      </c>
      <c r="CD26" s="80" t="s">
        <v>533</v>
      </c>
      <c r="CE26" s="497">
        <v>24</v>
      </c>
      <c r="CF26" s="497">
        <v>23</v>
      </c>
      <c r="CG26" s="82">
        <v>29</v>
      </c>
      <c r="CH26" s="82" t="s">
        <v>1833</v>
      </c>
      <c r="CI26" s="482">
        <v>0.625</v>
      </c>
      <c r="CJ26" s="82"/>
      <c r="CK26" s="82" t="s">
        <v>9</v>
      </c>
      <c r="CL26" s="82" t="s">
        <v>1744</v>
      </c>
      <c r="CM26" s="82">
        <v>0</v>
      </c>
      <c r="CN26" s="82" t="s">
        <v>532</v>
      </c>
      <c r="CO26" s="82">
        <v>1</v>
      </c>
      <c r="CP26" s="82" t="s">
        <v>533</v>
      </c>
      <c r="CQ26" s="503">
        <v>24</v>
      </c>
      <c r="CR26" s="503">
        <v>33</v>
      </c>
      <c r="CS26" s="84">
        <v>29</v>
      </c>
      <c r="CT26" s="84" t="s">
        <v>1833</v>
      </c>
      <c r="CU26" s="475">
        <v>0.625</v>
      </c>
      <c r="CV26" s="84"/>
      <c r="CW26" s="84" t="s">
        <v>17</v>
      </c>
      <c r="CX26" s="84" t="s">
        <v>1745</v>
      </c>
      <c r="CY26" s="84">
        <v>1</v>
      </c>
      <c r="CZ26" s="84" t="s">
        <v>532</v>
      </c>
      <c r="DA26" s="84">
        <v>0</v>
      </c>
      <c r="DB26" s="84" t="s">
        <v>534</v>
      </c>
      <c r="DC26" s="496">
        <v>24</v>
      </c>
      <c r="DD26" s="496">
        <v>17</v>
      </c>
      <c r="DE26" s="86">
        <v>29</v>
      </c>
      <c r="DF26" s="86" t="s">
        <v>1833</v>
      </c>
      <c r="DG26" s="477">
        <v>0.625</v>
      </c>
      <c r="DH26" s="86"/>
      <c r="DI26" s="86" t="s">
        <v>16</v>
      </c>
      <c r="DJ26" s="86" t="s">
        <v>1744</v>
      </c>
      <c r="DK26" s="86">
        <v>0</v>
      </c>
      <c r="DL26" s="86" t="s">
        <v>532</v>
      </c>
      <c r="DM26" s="86">
        <v>1</v>
      </c>
      <c r="DN26" s="86" t="s">
        <v>533</v>
      </c>
      <c r="DO26" s="498">
        <v>24</v>
      </c>
      <c r="DP26" s="498">
        <v>11</v>
      </c>
      <c r="DQ26" s="88">
        <v>29</v>
      </c>
      <c r="DR26" s="88" t="s">
        <v>1833</v>
      </c>
      <c r="DS26" s="470">
        <v>0.625</v>
      </c>
      <c r="DT26" s="88"/>
      <c r="DU26" s="88" t="s">
        <v>11</v>
      </c>
      <c r="DV26" s="88" t="s">
        <v>1745</v>
      </c>
      <c r="DW26" s="88">
        <v>0</v>
      </c>
      <c r="DX26" s="88" t="s">
        <v>532</v>
      </c>
      <c r="DY26" s="88">
        <v>1</v>
      </c>
      <c r="DZ26" s="88" t="s">
        <v>533</v>
      </c>
      <c r="EA26" s="491">
        <v>24</v>
      </c>
      <c r="EB26" s="491">
        <v>32</v>
      </c>
      <c r="EC26" s="90">
        <v>29</v>
      </c>
      <c r="ED26" s="90" t="s">
        <v>1833</v>
      </c>
      <c r="EE26" s="483">
        <v>0.72916666666666663</v>
      </c>
      <c r="EF26" s="90"/>
      <c r="EG26" s="90" t="s">
        <v>7</v>
      </c>
      <c r="EH26" s="90" t="s">
        <v>1745</v>
      </c>
      <c r="EI26" s="90">
        <v>5</v>
      </c>
      <c r="EJ26" s="90" t="s">
        <v>532</v>
      </c>
      <c r="EK26" s="90">
        <v>1</v>
      </c>
      <c r="EL26" s="90" t="s">
        <v>534</v>
      </c>
      <c r="EM26" s="504">
        <v>24</v>
      </c>
      <c r="EN26" s="504">
        <v>61</v>
      </c>
      <c r="EO26" s="92">
        <v>30</v>
      </c>
      <c r="EP26" s="92" t="s">
        <v>1834</v>
      </c>
      <c r="EQ26" s="488">
        <v>0.59375</v>
      </c>
      <c r="ER26" s="92"/>
      <c r="ES26" s="92" t="s">
        <v>20</v>
      </c>
      <c r="ET26" s="92" t="s">
        <v>1744</v>
      </c>
      <c r="EU26" s="92">
        <v>3</v>
      </c>
      <c r="EV26" s="92" t="s">
        <v>532</v>
      </c>
      <c r="EW26" s="92">
        <v>1</v>
      </c>
      <c r="EX26" s="92" t="s">
        <v>534</v>
      </c>
      <c r="EY26" s="509">
        <v>24</v>
      </c>
      <c r="EZ26" s="509">
        <v>56</v>
      </c>
      <c r="FA26" s="94">
        <v>30</v>
      </c>
      <c r="FB26" s="94" t="s">
        <v>1834</v>
      </c>
      <c r="FC26" s="469">
        <v>0.6875</v>
      </c>
      <c r="FD26" s="94"/>
      <c r="FE26" s="94" t="s">
        <v>8</v>
      </c>
      <c r="FF26" s="94" t="s">
        <v>1745</v>
      </c>
      <c r="FG26" s="94">
        <v>4</v>
      </c>
      <c r="FH26" s="94" t="s">
        <v>532</v>
      </c>
      <c r="FI26" s="94">
        <v>1</v>
      </c>
      <c r="FJ26" s="94" t="s">
        <v>534</v>
      </c>
      <c r="FK26" s="490">
        <v>24</v>
      </c>
      <c r="FL26" s="490">
        <v>45</v>
      </c>
      <c r="FM26" s="96">
        <v>29</v>
      </c>
      <c r="FN26" s="96" t="s">
        <v>1833</v>
      </c>
      <c r="FO26" s="471">
        <v>0.625</v>
      </c>
      <c r="FP26" s="96"/>
      <c r="FQ26" s="96" t="s">
        <v>21</v>
      </c>
      <c r="FR26" s="96" t="s">
        <v>1744</v>
      </c>
      <c r="FS26" s="96">
        <v>1</v>
      </c>
      <c r="FT26" s="96" t="s">
        <v>532</v>
      </c>
      <c r="FU26" s="96">
        <v>1</v>
      </c>
      <c r="FV26" s="96" t="s">
        <v>538</v>
      </c>
      <c r="FW26" s="492">
        <v>24</v>
      </c>
      <c r="FX26" s="492">
        <v>24</v>
      </c>
      <c r="FY26" s="97">
        <v>30</v>
      </c>
      <c r="FZ26" s="97" t="s">
        <v>1834</v>
      </c>
      <c r="GA26" s="485">
        <v>0.59375</v>
      </c>
      <c r="GB26" s="97"/>
      <c r="GC26" s="97" t="s">
        <v>367</v>
      </c>
      <c r="GD26" s="97" t="s">
        <v>1745</v>
      </c>
      <c r="GE26" s="97">
        <v>1</v>
      </c>
      <c r="GF26" s="97" t="s">
        <v>532</v>
      </c>
      <c r="GG26" s="97">
        <v>3</v>
      </c>
      <c r="GH26" s="97" t="s">
        <v>533</v>
      </c>
      <c r="GI26" s="506">
        <v>24</v>
      </c>
      <c r="GJ26" s="506">
        <v>23</v>
      </c>
      <c r="GK26" s="99">
        <v>29</v>
      </c>
      <c r="GL26" s="99" t="s">
        <v>1833</v>
      </c>
      <c r="GM26" s="472">
        <v>0.625</v>
      </c>
      <c r="GN26" s="99"/>
      <c r="GO26" s="99" t="s">
        <v>365</v>
      </c>
      <c r="GP26" s="99" t="s">
        <v>1745</v>
      </c>
      <c r="GQ26" s="99">
        <v>1</v>
      </c>
      <c r="GR26" s="99" t="s">
        <v>532</v>
      </c>
      <c r="GS26" s="99">
        <v>3</v>
      </c>
      <c r="GT26" s="99" t="s">
        <v>533</v>
      </c>
      <c r="GU26" s="493">
        <v>24</v>
      </c>
      <c r="GV26" s="493">
        <v>54</v>
      </c>
      <c r="GW26" s="101">
        <v>29</v>
      </c>
      <c r="GX26" s="101" t="s">
        <v>1833</v>
      </c>
      <c r="GY26" s="479">
        <v>0.625</v>
      </c>
      <c r="GZ26" s="101"/>
      <c r="HA26" s="101" t="s">
        <v>19</v>
      </c>
      <c r="HB26" s="101" t="s">
        <v>1745</v>
      </c>
      <c r="HC26" s="101">
        <v>1</v>
      </c>
      <c r="HD26" s="101" t="s">
        <v>532</v>
      </c>
      <c r="HE26" s="101">
        <v>1</v>
      </c>
      <c r="HF26" s="101" t="s">
        <v>538</v>
      </c>
      <c r="HG26" s="500">
        <v>24</v>
      </c>
      <c r="HH26" s="500">
        <v>33</v>
      </c>
      <c r="HI26" s="103">
        <v>30</v>
      </c>
      <c r="HJ26" s="103" t="s">
        <v>1834</v>
      </c>
      <c r="HK26" s="484">
        <v>0.59375</v>
      </c>
      <c r="HL26" s="103"/>
      <c r="HM26" s="103" t="s">
        <v>10</v>
      </c>
      <c r="HN26" s="103" t="s">
        <v>1744</v>
      </c>
      <c r="HO26" s="103">
        <v>0</v>
      </c>
      <c r="HP26" s="103" t="s">
        <v>532</v>
      </c>
      <c r="HQ26" s="103">
        <v>2</v>
      </c>
      <c r="HR26" s="103" t="s">
        <v>533</v>
      </c>
      <c r="HS26" s="505">
        <v>24</v>
      </c>
      <c r="HT26" s="505">
        <v>31</v>
      </c>
      <c r="HU26" s="105">
        <v>29</v>
      </c>
      <c r="HV26" s="105" t="s">
        <v>1833</v>
      </c>
      <c r="HW26" s="481">
        <v>0.625</v>
      </c>
      <c r="HX26" s="105"/>
      <c r="HY26" s="105" t="s">
        <v>364</v>
      </c>
      <c r="HZ26" s="105" t="s">
        <v>1744</v>
      </c>
      <c r="IA26" s="105">
        <v>3</v>
      </c>
      <c r="IB26" s="105" t="s">
        <v>532</v>
      </c>
      <c r="IC26" s="105">
        <v>1</v>
      </c>
      <c r="ID26" s="105" t="s">
        <v>534</v>
      </c>
      <c r="IE26" s="502">
        <v>24</v>
      </c>
      <c r="IF26" s="502">
        <v>35</v>
      </c>
      <c r="IG26" s="512"/>
      <c r="IH26" s="511"/>
      <c r="II26" s="511"/>
      <c r="IJ26" s="511"/>
      <c r="IK26" s="511"/>
      <c r="IL26" s="511"/>
      <c r="IM26" s="511"/>
      <c r="IN26" s="511"/>
      <c r="IO26" s="511"/>
      <c r="IP26" s="511"/>
      <c r="IQ26" s="511"/>
      <c r="IR26" s="511"/>
    </row>
    <row r="27" spans="1:252" ht="26.25" x14ac:dyDescent="0.4">
      <c r="A27" s="425" t="s">
        <v>378</v>
      </c>
      <c r="B27" s="68"/>
      <c r="C27" s="68"/>
      <c r="D27" s="68"/>
      <c r="E27" s="68"/>
      <c r="F27" s="68"/>
      <c r="G27" s="68"/>
      <c r="H27" s="68"/>
      <c r="I27" s="68"/>
      <c r="J27" s="68"/>
      <c r="K27" s="508">
        <v>25</v>
      </c>
      <c r="L27" s="508">
        <v>47</v>
      </c>
      <c r="M27" s="426" t="s">
        <v>378</v>
      </c>
      <c r="N27" s="70"/>
      <c r="O27" s="70"/>
      <c r="P27" s="70"/>
      <c r="Q27" s="70"/>
      <c r="R27" s="70"/>
      <c r="S27" s="70"/>
      <c r="T27" s="70"/>
      <c r="U27" s="70"/>
      <c r="V27" s="70"/>
      <c r="W27" s="494">
        <v>25</v>
      </c>
      <c r="X27" s="494">
        <v>33</v>
      </c>
      <c r="Y27" s="427" t="s">
        <v>378</v>
      </c>
      <c r="Z27" s="72"/>
      <c r="AA27" s="480"/>
      <c r="AB27" s="72"/>
      <c r="AC27" s="72"/>
      <c r="AD27" s="72"/>
      <c r="AE27" s="72"/>
      <c r="AF27" s="72"/>
      <c r="AG27" s="72"/>
      <c r="AH27" s="72"/>
      <c r="AI27" s="501">
        <v>25</v>
      </c>
      <c r="AJ27" s="501">
        <v>27</v>
      </c>
      <c r="AK27" s="428" t="s">
        <v>378</v>
      </c>
      <c r="AL27" s="74"/>
      <c r="AM27" s="486"/>
      <c r="AN27" s="74"/>
      <c r="AO27" s="74"/>
      <c r="AP27" s="74"/>
      <c r="AQ27" s="74"/>
      <c r="AR27" s="74"/>
      <c r="AS27" s="74"/>
      <c r="AT27" s="74"/>
      <c r="AU27" s="507">
        <v>25</v>
      </c>
      <c r="AV27" s="507">
        <v>24</v>
      </c>
      <c r="AW27" s="429" t="s">
        <v>378</v>
      </c>
      <c r="AX27" s="76"/>
      <c r="AY27" s="474"/>
      <c r="AZ27" s="76"/>
      <c r="BA27" s="76"/>
      <c r="BB27" s="76"/>
      <c r="BC27" s="76"/>
      <c r="BD27" s="76"/>
      <c r="BE27" s="76"/>
      <c r="BF27" s="76"/>
      <c r="BG27" s="495">
        <v>25</v>
      </c>
      <c r="BH27" s="495">
        <v>22</v>
      </c>
      <c r="BI27" s="439" t="s">
        <v>378</v>
      </c>
      <c r="BJ27" s="78"/>
      <c r="BK27" s="78"/>
      <c r="BL27" s="78"/>
      <c r="BM27" s="78"/>
      <c r="BN27" s="78"/>
      <c r="BO27" s="78"/>
      <c r="BP27" s="78"/>
      <c r="BQ27" s="78"/>
      <c r="BR27" s="78"/>
      <c r="BS27" s="499">
        <v>25</v>
      </c>
      <c r="BT27" s="499">
        <v>50</v>
      </c>
      <c r="BU27" s="440" t="s">
        <v>378</v>
      </c>
      <c r="BV27" s="80"/>
      <c r="BW27" s="80"/>
      <c r="BX27" s="80"/>
      <c r="BY27" s="80"/>
      <c r="BZ27" s="80"/>
      <c r="CA27" s="80"/>
      <c r="CB27" s="80"/>
      <c r="CC27" s="80"/>
      <c r="CD27" s="80"/>
      <c r="CE27" s="497">
        <v>25</v>
      </c>
      <c r="CF27" s="497">
        <v>26</v>
      </c>
      <c r="CG27" s="441" t="s">
        <v>378</v>
      </c>
      <c r="CH27" s="82"/>
      <c r="CI27" s="82"/>
      <c r="CJ27" s="82"/>
      <c r="CK27" s="82"/>
      <c r="CL27" s="82"/>
      <c r="CM27" s="82"/>
      <c r="CN27" s="82"/>
      <c r="CO27" s="82"/>
      <c r="CP27" s="82"/>
      <c r="CQ27" s="503">
        <v>25</v>
      </c>
      <c r="CR27" s="503">
        <v>33</v>
      </c>
      <c r="CS27" s="442" t="s">
        <v>378</v>
      </c>
      <c r="CT27" s="84"/>
      <c r="CU27" s="84"/>
      <c r="CV27" s="84"/>
      <c r="CW27" s="84"/>
      <c r="CX27" s="84"/>
      <c r="CY27" s="84"/>
      <c r="CZ27" s="84"/>
      <c r="DA27" s="84"/>
      <c r="DB27" s="84"/>
      <c r="DC27" s="496">
        <v>25</v>
      </c>
      <c r="DD27" s="496">
        <v>17</v>
      </c>
      <c r="DE27" s="443" t="s">
        <v>378</v>
      </c>
      <c r="DF27" s="86"/>
      <c r="DG27" s="86"/>
      <c r="DH27" s="86"/>
      <c r="DI27" s="86"/>
      <c r="DJ27" s="86"/>
      <c r="DK27" s="86"/>
      <c r="DL27" s="86"/>
      <c r="DM27" s="86"/>
      <c r="DN27" s="86"/>
      <c r="DO27" s="498">
        <v>25</v>
      </c>
      <c r="DP27" s="498">
        <v>11</v>
      </c>
      <c r="DQ27" s="453" t="s">
        <v>378</v>
      </c>
      <c r="DR27" s="88"/>
      <c r="DS27" s="88"/>
      <c r="DT27" s="88"/>
      <c r="DU27" s="88"/>
      <c r="DV27" s="88"/>
      <c r="DW27" s="88"/>
      <c r="DX27" s="88"/>
      <c r="DY27" s="88"/>
      <c r="DZ27" s="88"/>
      <c r="EA27" s="491">
        <v>25</v>
      </c>
      <c r="EB27" s="491">
        <v>32</v>
      </c>
      <c r="EC27" s="454" t="s">
        <v>378</v>
      </c>
      <c r="ED27" s="90"/>
      <c r="EE27" s="90"/>
      <c r="EF27" s="90"/>
      <c r="EG27" s="90"/>
      <c r="EH27" s="90"/>
      <c r="EI27" s="90"/>
      <c r="EJ27" s="90"/>
      <c r="EK27" s="90"/>
      <c r="EL27" s="90"/>
      <c r="EM27" s="504">
        <v>25</v>
      </c>
      <c r="EN27" s="504">
        <v>62</v>
      </c>
      <c r="EO27" s="455" t="s">
        <v>378</v>
      </c>
      <c r="EP27" s="92"/>
      <c r="EQ27" s="92"/>
      <c r="ER27" s="92"/>
      <c r="ES27" s="92"/>
      <c r="ET27" s="92"/>
      <c r="EU27" s="92"/>
      <c r="EV27" s="92"/>
      <c r="EW27" s="92"/>
      <c r="EX27" s="92"/>
      <c r="EY27" s="509">
        <v>25</v>
      </c>
      <c r="EZ27" s="509">
        <v>59</v>
      </c>
      <c r="FA27" s="456" t="s">
        <v>378</v>
      </c>
      <c r="FB27" s="94"/>
      <c r="FC27" s="94"/>
      <c r="FD27" s="94"/>
      <c r="FE27" s="94"/>
      <c r="FF27" s="94"/>
      <c r="FG27" s="94"/>
      <c r="FH27" s="94"/>
      <c r="FI27" s="94"/>
      <c r="FJ27" s="94"/>
      <c r="FK27" s="490">
        <v>25</v>
      </c>
      <c r="FL27" s="490">
        <v>48</v>
      </c>
      <c r="FM27" s="457" t="s">
        <v>378</v>
      </c>
      <c r="FN27" s="96"/>
      <c r="FO27" s="96"/>
      <c r="FP27" s="96"/>
      <c r="FQ27" s="96"/>
      <c r="FR27" s="96"/>
      <c r="FS27" s="96"/>
      <c r="FT27" s="96"/>
      <c r="FU27" s="96"/>
      <c r="FV27" s="96"/>
      <c r="FW27" s="492">
        <v>25</v>
      </c>
      <c r="FX27" s="492">
        <v>24</v>
      </c>
      <c r="FY27" s="464" t="s">
        <v>378</v>
      </c>
      <c r="FZ27" s="97"/>
      <c r="GA27" s="97"/>
      <c r="GB27" s="97"/>
      <c r="GC27" s="97"/>
      <c r="GD27" s="97"/>
      <c r="GE27" s="97"/>
      <c r="GF27" s="97"/>
      <c r="GG27" s="97"/>
      <c r="GH27" s="97"/>
      <c r="GI27" s="506">
        <v>25</v>
      </c>
      <c r="GJ27" s="506">
        <v>24</v>
      </c>
      <c r="GK27" s="465" t="s">
        <v>378</v>
      </c>
      <c r="GL27" s="99"/>
      <c r="GM27" s="99"/>
      <c r="GN27" s="99"/>
      <c r="GO27" s="99"/>
      <c r="GP27" s="99"/>
      <c r="GQ27" s="99"/>
      <c r="GR27" s="99"/>
      <c r="GS27" s="99"/>
      <c r="GT27" s="99"/>
      <c r="GU27" s="493">
        <v>25</v>
      </c>
      <c r="GV27" s="493">
        <v>57</v>
      </c>
      <c r="GW27" s="466" t="s">
        <v>378</v>
      </c>
      <c r="GX27" s="101"/>
      <c r="GY27" s="101"/>
      <c r="GZ27" s="101"/>
      <c r="HA27" s="101"/>
      <c r="HB27" s="101"/>
      <c r="HC27" s="101"/>
      <c r="HD27" s="101"/>
      <c r="HE27" s="101"/>
      <c r="HF27" s="101"/>
      <c r="HG27" s="500">
        <v>25</v>
      </c>
      <c r="HH27" s="500">
        <v>34</v>
      </c>
      <c r="HI27" s="467" t="s">
        <v>378</v>
      </c>
      <c r="HJ27" s="103"/>
      <c r="HK27" s="103"/>
      <c r="HL27" s="103"/>
      <c r="HM27" s="103"/>
      <c r="HN27" s="103"/>
      <c r="HO27" s="103"/>
      <c r="HP27" s="103"/>
      <c r="HQ27" s="103"/>
      <c r="HR27" s="103"/>
      <c r="HS27" s="505">
        <v>25</v>
      </c>
      <c r="HT27" s="505">
        <v>32</v>
      </c>
      <c r="HU27" s="468" t="s">
        <v>378</v>
      </c>
      <c r="HV27" s="105"/>
      <c r="HW27" s="105"/>
      <c r="HX27" s="105"/>
      <c r="HY27" s="105"/>
      <c r="HZ27" s="105"/>
      <c r="IA27" s="105"/>
      <c r="IB27" s="105"/>
      <c r="IC27" s="105"/>
      <c r="ID27" s="105"/>
      <c r="IE27" s="502">
        <v>25</v>
      </c>
      <c r="IF27" s="502">
        <v>38</v>
      </c>
      <c r="IG27" s="512"/>
      <c r="IH27" s="511"/>
      <c r="II27" s="511"/>
      <c r="IJ27" s="511"/>
      <c r="IK27" s="511"/>
      <c r="IL27" s="511"/>
      <c r="IM27" s="511"/>
      <c r="IN27" s="511"/>
      <c r="IO27" s="511"/>
      <c r="IP27" s="511"/>
      <c r="IQ27" s="511"/>
      <c r="IR27" s="511"/>
    </row>
    <row r="28" spans="1:252" ht="26.25" x14ac:dyDescent="0.4">
      <c r="A28" s="68">
        <v>1</v>
      </c>
      <c r="B28" s="68" t="s">
        <v>1836</v>
      </c>
      <c r="C28" s="487">
        <v>0.625</v>
      </c>
      <c r="D28" s="68"/>
      <c r="E28" s="68" t="s">
        <v>16</v>
      </c>
      <c r="F28" s="68" t="s">
        <v>1745</v>
      </c>
      <c r="G28" s="68">
        <v>4</v>
      </c>
      <c r="H28" s="68" t="s">
        <v>532</v>
      </c>
      <c r="I28" s="68">
        <v>1</v>
      </c>
      <c r="J28" s="68" t="s">
        <v>534</v>
      </c>
      <c r="K28" s="508">
        <v>26</v>
      </c>
      <c r="L28" s="508">
        <v>50</v>
      </c>
      <c r="M28" s="70">
        <v>2</v>
      </c>
      <c r="N28" s="70" t="s">
        <v>1837</v>
      </c>
      <c r="O28" s="473">
        <v>0.82291666666666663</v>
      </c>
      <c r="P28" s="70"/>
      <c r="Q28" s="70" t="s">
        <v>21</v>
      </c>
      <c r="R28" s="70" t="s">
        <v>1745</v>
      </c>
      <c r="S28" s="70">
        <v>3</v>
      </c>
      <c r="T28" s="70" t="s">
        <v>532</v>
      </c>
      <c r="U28" s="70">
        <v>3</v>
      </c>
      <c r="V28" s="70" t="s">
        <v>538</v>
      </c>
      <c r="W28" s="494">
        <v>26</v>
      </c>
      <c r="X28" s="494">
        <v>33</v>
      </c>
      <c r="Y28" s="72">
        <v>2</v>
      </c>
      <c r="Z28" s="72" t="s">
        <v>1837</v>
      </c>
      <c r="AA28" s="480">
        <v>0.82291666666666663</v>
      </c>
      <c r="AB28" s="72"/>
      <c r="AC28" s="72" t="s">
        <v>366</v>
      </c>
      <c r="AD28" s="72" t="s">
        <v>1744</v>
      </c>
      <c r="AE28" s="72">
        <v>2</v>
      </c>
      <c r="AF28" s="72" t="s">
        <v>532</v>
      </c>
      <c r="AG28" s="72">
        <v>2</v>
      </c>
      <c r="AH28" s="72" t="s">
        <v>538</v>
      </c>
      <c r="AI28" s="501">
        <v>26</v>
      </c>
      <c r="AJ28" s="501">
        <v>27</v>
      </c>
      <c r="AK28" s="74">
        <v>2</v>
      </c>
      <c r="AL28" s="74" t="s">
        <v>1837</v>
      </c>
      <c r="AM28" s="486">
        <v>0.82291666666666663</v>
      </c>
      <c r="AN28" s="74"/>
      <c r="AO28" s="74" t="s">
        <v>17</v>
      </c>
      <c r="AP28" s="74" t="s">
        <v>1744</v>
      </c>
      <c r="AQ28" s="74">
        <v>2</v>
      </c>
      <c r="AR28" s="74" t="s">
        <v>532</v>
      </c>
      <c r="AS28" s="74">
        <v>1</v>
      </c>
      <c r="AT28" s="74" t="s">
        <v>534</v>
      </c>
      <c r="AU28" s="507">
        <v>26</v>
      </c>
      <c r="AV28" s="507">
        <v>27</v>
      </c>
      <c r="AW28" s="76">
        <v>1</v>
      </c>
      <c r="AX28" s="76" t="s">
        <v>1836</v>
      </c>
      <c r="AY28" s="474">
        <v>0.72916666666666663</v>
      </c>
      <c r="AZ28" s="76"/>
      <c r="BA28" s="76" t="s">
        <v>364</v>
      </c>
      <c r="BB28" s="76" t="s">
        <v>1745</v>
      </c>
      <c r="BC28" s="76">
        <v>0</v>
      </c>
      <c r="BD28" s="76" t="s">
        <v>532</v>
      </c>
      <c r="BE28" s="76">
        <v>3</v>
      </c>
      <c r="BF28" s="76" t="s">
        <v>533</v>
      </c>
      <c r="BG28" s="495">
        <v>26</v>
      </c>
      <c r="BH28" s="495">
        <v>25</v>
      </c>
      <c r="BI28" s="78">
        <v>2</v>
      </c>
      <c r="BJ28" s="78" t="s">
        <v>1837</v>
      </c>
      <c r="BK28" s="478">
        <v>0.82291666666666663</v>
      </c>
      <c r="BL28" s="78"/>
      <c r="BM28" s="78" t="s">
        <v>20</v>
      </c>
      <c r="BN28" s="78" t="s">
        <v>1745</v>
      </c>
      <c r="BO28" s="78">
        <v>0</v>
      </c>
      <c r="BP28" s="78" t="s">
        <v>532</v>
      </c>
      <c r="BQ28" s="78">
        <v>0</v>
      </c>
      <c r="BR28" s="78" t="s">
        <v>538</v>
      </c>
      <c r="BS28" s="499">
        <v>26</v>
      </c>
      <c r="BT28" s="499">
        <v>50</v>
      </c>
      <c r="BU28" s="80">
        <v>2</v>
      </c>
      <c r="BV28" s="80" t="s">
        <v>1837</v>
      </c>
      <c r="BW28" s="476">
        <v>0.82291666666666663</v>
      </c>
      <c r="BX28" s="80"/>
      <c r="BY28" s="80" t="s">
        <v>365</v>
      </c>
      <c r="BZ28" s="80" t="s">
        <v>1744</v>
      </c>
      <c r="CA28" s="80">
        <v>2</v>
      </c>
      <c r="CB28" s="80" t="s">
        <v>532</v>
      </c>
      <c r="CC28" s="80">
        <v>0</v>
      </c>
      <c r="CD28" s="80" t="s">
        <v>534</v>
      </c>
      <c r="CE28" s="497">
        <v>26</v>
      </c>
      <c r="CF28" s="497">
        <v>27</v>
      </c>
      <c r="CG28" s="82">
        <v>1</v>
      </c>
      <c r="CH28" s="82" t="s">
        <v>1836</v>
      </c>
      <c r="CI28" s="482">
        <v>0.52083333333333337</v>
      </c>
      <c r="CJ28" s="82"/>
      <c r="CK28" s="82" t="s">
        <v>18</v>
      </c>
      <c r="CL28" s="82" t="s">
        <v>1745</v>
      </c>
      <c r="CM28" s="82">
        <v>0</v>
      </c>
      <c r="CN28" s="82" t="s">
        <v>532</v>
      </c>
      <c r="CO28" s="82">
        <v>1</v>
      </c>
      <c r="CP28" s="82" t="s">
        <v>533</v>
      </c>
      <c r="CQ28" s="503">
        <v>26</v>
      </c>
      <c r="CR28" s="503">
        <v>33</v>
      </c>
      <c r="CS28" s="84">
        <v>1</v>
      </c>
      <c r="CT28" s="84" t="s">
        <v>1836</v>
      </c>
      <c r="CU28" s="475">
        <v>0.625</v>
      </c>
      <c r="CV28" s="84"/>
      <c r="CW28" s="84" t="s">
        <v>7</v>
      </c>
      <c r="CX28" s="84" t="s">
        <v>1744</v>
      </c>
      <c r="CY28" s="84">
        <v>1</v>
      </c>
      <c r="CZ28" s="84" t="s">
        <v>532</v>
      </c>
      <c r="DA28" s="84">
        <v>4</v>
      </c>
      <c r="DB28" s="84" t="s">
        <v>533</v>
      </c>
      <c r="DC28" s="496">
        <v>26</v>
      </c>
      <c r="DD28" s="496">
        <v>17</v>
      </c>
      <c r="DE28" s="86">
        <v>2</v>
      </c>
      <c r="DF28" s="86" t="s">
        <v>1837</v>
      </c>
      <c r="DG28" s="477">
        <v>0.82291666666666663</v>
      </c>
      <c r="DH28" s="86"/>
      <c r="DI28" s="86" t="s">
        <v>10</v>
      </c>
      <c r="DJ28" s="86" t="s">
        <v>1745</v>
      </c>
      <c r="DK28" s="86">
        <v>1</v>
      </c>
      <c r="DL28" s="86" t="s">
        <v>532</v>
      </c>
      <c r="DM28" s="86">
        <v>2</v>
      </c>
      <c r="DN28" s="86" t="s">
        <v>533</v>
      </c>
      <c r="DO28" s="498">
        <v>26</v>
      </c>
      <c r="DP28" s="498">
        <v>11</v>
      </c>
      <c r="DQ28" s="88">
        <v>1</v>
      </c>
      <c r="DR28" s="88" t="s">
        <v>1836</v>
      </c>
      <c r="DS28" s="470">
        <v>0.52083333333333337</v>
      </c>
      <c r="DT28" s="88"/>
      <c r="DU28" s="88" t="s">
        <v>14</v>
      </c>
      <c r="DV28" s="88" t="s">
        <v>1744</v>
      </c>
      <c r="DW28" s="88">
        <v>1</v>
      </c>
      <c r="DX28" s="88" t="s">
        <v>532</v>
      </c>
      <c r="DY28" s="88">
        <v>0</v>
      </c>
      <c r="DZ28" s="88" t="s">
        <v>534</v>
      </c>
      <c r="EA28" s="491">
        <v>26</v>
      </c>
      <c r="EB28" s="491">
        <v>32</v>
      </c>
      <c r="EC28" s="90">
        <v>3</v>
      </c>
      <c r="ED28" s="90" t="s">
        <v>1838</v>
      </c>
      <c r="EE28" s="483">
        <v>0.83333333333333337</v>
      </c>
      <c r="EF28" s="90"/>
      <c r="EG28" s="90" t="s">
        <v>367</v>
      </c>
      <c r="EH28" s="90" t="s">
        <v>1744</v>
      </c>
      <c r="EI28" s="90">
        <v>1</v>
      </c>
      <c r="EJ28" s="90" t="s">
        <v>532</v>
      </c>
      <c r="EK28" s="90">
        <v>2</v>
      </c>
      <c r="EL28" s="90" t="s">
        <v>533</v>
      </c>
      <c r="EM28" s="504">
        <v>26</v>
      </c>
      <c r="EN28" s="504">
        <v>65</v>
      </c>
      <c r="EO28" s="92">
        <v>3</v>
      </c>
      <c r="EP28" s="92" t="s">
        <v>1838</v>
      </c>
      <c r="EQ28" s="488">
        <v>0.83333333333333337</v>
      </c>
      <c r="ER28" s="92"/>
      <c r="ES28" s="92" t="s">
        <v>15</v>
      </c>
      <c r="ET28" s="92" t="s">
        <v>1745</v>
      </c>
      <c r="EU28" s="92">
        <v>2</v>
      </c>
      <c r="EV28" s="92" t="s">
        <v>532</v>
      </c>
      <c r="EW28" s="92">
        <v>1</v>
      </c>
      <c r="EX28" s="92" t="s">
        <v>534</v>
      </c>
      <c r="EY28" s="509">
        <v>26</v>
      </c>
      <c r="EZ28" s="509">
        <v>62</v>
      </c>
      <c r="FA28" s="94">
        <v>2</v>
      </c>
      <c r="FB28" s="94" t="s">
        <v>1837</v>
      </c>
      <c r="FC28" s="469">
        <v>0.83333333333333337</v>
      </c>
      <c r="FD28" s="94"/>
      <c r="FE28" s="94" t="s">
        <v>19</v>
      </c>
      <c r="FF28" s="94" t="s">
        <v>1744</v>
      </c>
      <c r="FG28" s="94">
        <v>2</v>
      </c>
      <c r="FH28" s="94" t="s">
        <v>532</v>
      </c>
      <c r="FI28" s="94">
        <v>0</v>
      </c>
      <c r="FJ28" s="94" t="s">
        <v>534</v>
      </c>
      <c r="FK28" s="490">
        <v>26</v>
      </c>
      <c r="FL28" s="490">
        <v>51</v>
      </c>
      <c r="FM28" s="96">
        <v>2</v>
      </c>
      <c r="FN28" s="96" t="s">
        <v>1837</v>
      </c>
      <c r="FO28" s="471">
        <v>0.83333333333333337</v>
      </c>
      <c r="FP28" s="96"/>
      <c r="FQ28" s="96" t="s">
        <v>363</v>
      </c>
      <c r="FR28" s="96" t="s">
        <v>1745</v>
      </c>
      <c r="FS28" s="96">
        <v>0</v>
      </c>
      <c r="FT28" s="96" t="s">
        <v>532</v>
      </c>
      <c r="FU28" s="96">
        <v>2</v>
      </c>
      <c r="FV28" s="96" t="s">
        <v>533</v>
      </c>
      <c r="FW28" s="492">
        <v>26</v>
      </c>
      <c r="FX28" s="492">
        <v>25</v>
      </c>
      <c r="FY28" s="97">
        <v>2</v>
      </c>
      <c r="FZ28" s="97" t="s">
        <v>1837</v>
      </c>
      <c r="GA28" s="485">
        <v>0.82291666666666663</v>
      </c>
      <c r="GB28" s="97"/>
      <c r="GC28" s="97" t="s">
        <v>12</v>
      </c>
      <c r="GD28" s="97" t="s">
        <v>1744</v>
      </c>
      <c r="GE28" s="97">
        <v>0</v>
      </c>
      <c r="GF28" s="97" t="s">
        <v>532</v>
      </c>
      <c r="GG28" s="97">
        <v>0</v>
      </c>
      <c r="GH28" s="97" t="s">
        <v>538</v>
      </c>
      <c r="GI28" s="506">
        <v>26</v>
      </c>
      <c r="GJ28" s="506">
        <v>24</v>
      </c>
      <c r="GK28" s="99">
        <v>1</v>
      </c>
      <c r="GL28" s="99" t="s">
        <v>1836</v>
      </c>
      <c r="GM28" s="472">
        <v>0.72916666666666663</v>
      </c>
      <c r="GN28" s="99"/>
      <c r="GO28" s="99" t="s">
        <v>11</v>
      </c>
      <c r="GP28" s="99" t="s">
        <v>1744</v>
      </c>
      <c r="GQ28" s="99">
        <v>3</v>
      </c>
      <c r="GR28" s="99" t="s">
        <v>532</v>
      </c>
      <c r="GS28" s="99">
        <v>0</v>
      </c>
      <c r="GT28" s="99" t="s">
        <v>534</v>
      </c>
      <c r="GU28" s="493">
        <v>26</v>
      </c>
      <c r="GV28" s="493">
        <v>60</v>
      </c>
      <c r="GW28" s="101">
        <v>2</v>
      </c>
      <c r="GX28" s="101" t="s">
        <v>1837</v>
      </c>
      <c r="GY28" s="479">
        <v>0.82291666666666663</v>
      </c>
      <c r="GZ28" s="101"/>
      <c r="HA28" s="101" t="s">
        <v>8</v>
      </c>
      <c r="HB28" s="101" t="s">
        <v>1744</v>
      </c>
      <c r="HC28" s="101">
        <v>3</v>
      </c>
      <c r="HD28" s="101" t="s">
        <v>532</v>
      </c>
      <c r="HE28" s="101">
        <v>3</v>
      </c>
      <c r="HF28" s="101" t="s">
        <v>538</v>
      </c>
      <c r="HG28" s="500">
        <v>26</v>
      </c>
      <c r="HH28" s="500">
        <v>37</v>
      </c>
      <c r="HI28" s="103">
        <v>2</v>
      </c>
      <c r="HJ28" s="103" t="s">
        <v>1837</v>
      </c>
      <c r="HK28" s="484">
        <v>0.82291666666666663</v>
      </c>
      <c r="HL28" s="103"/>
      <c r="HM28" s="103" t="s">
        <v>9</v>
      </c>
      <c r="HN28" s="103" t="s">
        <v>1745</v>
      </c>
      <c r="HO28" s="103">
        <v>2</v>
      </c>
      <c r="HP28" s="103" t="s">
        <v>532</v>
      </c>
      <c r="HQ28" s="103">
        <v>2</v>
      </c>
      <c r="HR28" s="103" t="s">
        <v>538</v>
      </c>
      <c r="HS28" s="505">
        <v>26</v>
      </c>
      <c r="HT28" s="505">
        <v>33</v>
      </c>
      <c r="HU28" s="105">
        <v>2</v>
      </c>
      <c r="HV28" s="105" t="s">
        <v>1837</v>
      </c>
      <c r="HW28" s="481">
        <v>0.82291666666666663</v>
      </c>
      <c r="HX28" s="105"/>
      <c r="HY28" s="105" t="s">
        <v>13</v>
      </c>
      <c r="HZ28" s="105" t="s">
        <v>1745</v>
      </c>
      <c r="IA28" s="105">
        <v>0</v>
      </c>
      <c r="IB28" s="105" t="s">
        <v>532</v>
      </c>
      <c r="IC28" s="105">
        <v>2</v>
      </c>
      <c r="ID28" s="105" t="s">
        <v>533</v>
      </c>
      <c r="IE28" s="502">
        <v>26</v>
      </c>
      <c r="IF28" s="502">
        <v>39</v>
      </c>
      <c r="IG28" s="512"/>
      <c r="IH28" s="511"/>
      <c r="II28" s="511"/>
      <c r="IJ28" s="511"/>
      <c r="IK28" s="511"/>
      <c r="IL28" s="511"/>
      <c r="IM28" s="511"/>
      <c r="IN28" s="511"/>
      <c r="IO28" s="511"/>
      <c r="IP28" s="511"/>
      <c r="IQ28" s="511"/>
      <c r="IR28" s="511"/>
    </row>
    <row r="29" spans="1:252" ht="26.25" x14ac:dyDescent="0.4">
      <c r="A29" s="68">
        <v>12</v>
      </c>
      <c r="B29" s="68" t="s">
        <v>1833</v>
      </c>
      <c r="C29" s="487">
        <v>0.52083333333333337</v>
      </c>
      <c r="D29" s="68"/>
      <c r="E29" s="68" t="s">
        <v>366</v>
      </c>
      <c r="F29" s="68" t="s">
        <v>1744</v>
      </c>
      <c r="G29" s="68">
        <v>0</v>
      </c>
      <c r="H29" s="68" t="s">
        <v>532</v>
      </c>
      <c r="I29" s="68">
        <v>1</v>
      </c>
      <c r="J29" s="68" t="s">
        <v>533</v>
      </c>
      <c r="K29" s="508">
        <v>27</v>
      </c>
      <c r="L29" s="508">
        <v>53</v>
      </c>
      <c r="M29" s="70">
        <v>13</v>
      </c>
      <c r="N29" s="70" t="s">
        <v>1834</v>
      </c>
      <c r="O29" s="473">
        <v>0.59375</v>
      </c>
      <c r="P29" s="70"/>
      <c r="Q29" s="70" t="s">
        <v>14</v>
      </c>
      <c r="R29" s="70" t="s">
        <v>1744</v>
      </c>
      <c r="S29" s="70">
        <v>0</v>
      </c>
      <c r="T29" s="70" t="s">
        <v>532</v>
      </c>
      <c r="U29" s="70">
        <v>2</v>
      </c>
      <c r="V29" s="70" t="s">
        <v>533</v>
      </c>
      <c r="W29" s="494">
        <v>27</v>
      </c>
      <c r="X29" s="494">
        <v>34</v>
      </c>
      <c r="Y29" s="72">
        <v>12</v>
      </c>
      <c r="Z29" s="72" t="s">
        <v>1833</v>
      </c>
      <c r="AA29" s="480">
        <v>0.625</v>
      </c>
      <c r="AB29" s="72"/>
      <c r="AC29" s="72" t="s">
        <v>15</v>
      </c>
      <c r="AD29" s="72" t="s">
        <v>1745</v>
      </c>
      <c r="AE29" s="72">
        <v>0</v>
      </c>
      <c r="AF29" s="72" t="s">
        <v>532</v>
      </c>
      <c r="AG29" s="72">
        <v>1</v>
      </c>
      <c r="AH29" s="72" t="s">
        <v>533</v>
      </c>
      <c r="AI29" s="501">
        <v>27</v>
      </c>
      <c r="AJ29" s="501">
        <v>27</v>
      </c>
      <c r="AK29" s="74">
        <v>12</v>
      </c>
      <c r="AL29" s="74" t="s">
        <v>1833</v>
      </c>
      <c r="AM29" s="486">
        <v>0.625</v>
      </c>
      <c r="AN29" s="74"/>
      <c r="AO29" s="74" t="s">
        <v>16</v>
      </c>
      <c r="AP29" s="74" t="s">
        <v>1745</v>
      </c>
      <c r="AQ29" s="74">
        <v>2</v>
      </c>
      <c r="AR29" s="74" t="s">
        <v>532</v>
      </c>
      <c r="AS29" s="74">
        <v>1</v>
      </c>
      <c r="AT29" s="74" t="s">
        <v>534</v>
      </c>
      <c r="AU29" s="507">
        <v>27</v>
      </c>
      <c r="AV29" s="507">
        <v>30</v>
      </c>
      <c r="AW29" s="76">
        <v>12</v>
      </c>
      <c r="AX29" s="76" t="s">
        <v>1833</v>
      </c>
      <c r="AY29" s="474">
        <v>0.625</v>
      </c>
      <c r="AZ29" s="76"/>
      <c r="BA29" s="76" t="s">
        <v>17</v>
      </c>
      <c r="BB29" s="76" t="s">
        <v>1745</v>
      </c>
      <c r="BC29" s="76">
        <v>0</v>
      </c>
      <c r="BD29" s="76" t="s">
        <v>532</v>
      </c>
      <c r="BE29" s="76">
        <v>0</v>
      </c>
      <c r="BF29" s="76" t="s">
        <v>538</v>
      </c>
      <c r="BG29" s="495">
        <v>27</v>
      </c>
      <c r="BH29" s="495">
        <v>25</v>
      </c>
      <c r="BI29" s="78">
        <v>12</v>
      </c>
      <c r="BJ29" s="78" t="s">
        <v>1833</v>
      </c>
      <c r="BK29" s="478">
        <v>0.72916666666666663</v>
      </c>
      <c r="BL29" s="78"/>
      <c r="BM29" s="78" t="s">
        <v>19</v>
      </c>
      <c r="BN29" s="78" t="s">
        <v>1745</v>
      </c>
      <c r="BO29" s="78">
        <v>2</v>
      </c>
      <c r="BP29" s="78" t="s">
        <v>532</v>
      </c>
      <c r="BQ29" s="78">
        <v>1</v>
      </c>
      <c r="BR29" s="78" t="s">
        <v>534</v>
      </c>
      <c r="BS29" s="499">
        <v>27</v>
      </c>
      <c r="BT29" s="499">
        <v>53</v>
      </c>
      <c r="BU29" s="80">
        <v>12</v>
      </c>
      <c r="BV29" s="80" t="s">
        <v>1833</v>
      </c>
      <c r="BW29" s="476">
        <v>0.625</v>
      </c>
      <c r="BX29" s="80"/>
      <c r="BY29" s="80" t="s">
        <v>21</v>
      </c>
      <c r="BZ29" s="80" t="s">
        <v>1745</v>
      </c>
      <c r="CA29" s="80">
        <v>1</v>
      </c>
      <c r="CB29" s="80" t="s">
        <v>532</v>
      </c>
      <c r="CC29" s="80">
        <v>2</v>
      </c>
      <c r="CD29" s="80" t="s">
        <v>533</v>
      </c>
      <c r="CE29" s="497">
        <v>27</v>
      </c>
      <c r="CF29" s="497">
        <v>30</v>
      </c>
      <c r="CG29" s="82">
        <v>13</v>
      </c>
      <c r="CH29" s="82" t="s">
        <v>1834</v>
      </c>
      <c r="CI29" s="482">
        <v>0.59375</v>
      </c>
      <c r="CJ29" s="82"/>
      <c r="CK29" s="82" t="s">
        <v>8</v>
      </c>
      <c r="CL29" s="82" t="s">
        <v>1745</v>
      </c>
      <c r="CM29" s="82">
        <v>2</v>
      </c>
      <c r="CN29" s="82" t="s">
        <v>532</v>
      </c>
      <c r="CO29" s="82">
        <v>0</v>
      </c>
      <c r="CP29" s="82" t="s">
        <v>534</v>
      </c>
      <c r="CQ29" s="503">
        <v>27</v>
      </c>
      <c r="CR29" s="503">
        <v>33</v>
      </c>
      <c r="CS29" s="84">
        <v>12</v>
      </c>
      <c r="CT29" s="84" t="s">
        <v>1833</v>
      </c>
      <c r="CU29" s="475">
        <v>0.625</v>
      </c>
      <c r="CV29" s="84"/>
      <c r="CW29" s="84" t="s">
        <v>10</v>
      </c>
      <c r="CX29" s="84" t="s">
        <v>1744</v>
      </c>
      <c r="CY29" s="84">
        <v>1</v>
      </c>
      <c r="CZ29" s="84" t="s">
        <v>532</v>
      </c>
      <c r="DA29" s="84">
        <v>2</v>
      </c>
      <c r="DB29" s="84" t="s">
        <v>533</v>
      </c>
      <c r="DC29" s="496">
        <v>27</v>
      </c>
      <c r="DD29" s="496">
        <v>17</v>
      </c>
      <c r="DE29" s="86">
        <v>12</v>
      </c>
      <c r="DF29" s="86" t="s">
        <v>1833</v>
      </c>
      <c r="DG29" s="477">
        <v>0.625</v>
      </c>
      <c r="DH29" s="86"/>
      <c r="DI29" s="86" t="s">
        <v>11</v>
      </c>
      <c r="DJ29" s="86" t="s">
        <v>1744</v>
      </c>
      <c r="DK29" s="86">
        <v>0</v>
      </c>
      <c r="DL29" s="86" t="s">
        <v>532</v>
      </c>
      <c r="DM29" s="86">
        <v>0</v>
      </c>
      <c r="DN29" s="86" t="s">
        <v>538</v>
      </c>
      <c r="DO29" s="498">
        <v>27</v>
      </c>
      <c r="DP29" s="498">
        <v>11</v>
      </c>
      <c r="DQ29" s="88">
        <v>12</v>
      </c>
      <c r="DR29" s="88" t="s">
        <v>1833</v>
      </c>
      <c r="DS29" s="470">
        <v>0.625</v>
      </c>
      <c r="DT29" s="88"/>
      <c r="DU29" s="88" t="s">
        <v>20</v>
      </c>
      <c r="DV29" s="88" t="s">
        <v>1745</v>
      </c>
      <c r="DW29" s="88">
        <v>1</v>
      </c>
      <c r="DX29" s="88" t="s">
        <v>532</v>
      </c>
      <c r="DY29" s="88">
        <v>2</v>
      </c>
      <c r="DZ29" s="88" t="s">
        <v>533</v>
      </c>
      <c r="EA29" s="491">
        <v>27</v>
      </c>
      <c r="EB29" s="491">
        <v>32</v>
      </c>
      <c r="EC29" s="90">
        <v>12</v>
      </c>
      <c r="ED29" s="90" t="s">
        <v>1833</v>
      </c>
      <c r="EE29" s="483">
        <v>0.625</v>
      </c>
      <c r="EF29" s="90"/>
      <c r="EG29" s="90" t="s">
        <v>9</v>
      </c>
      <c r="EH29" s="90" t="s">
        <v>1744</v>
      </c>
      <c r="EI29" s="90">
        <v>1</v>
      </c>
      <c r="EJ29" s="90" t="s">
        <v>532</v>
      </c>
      <c r="EK29" s="90">
        <v>0</v>
      </c>
      <c r="EL29" s="90" t="s">
        <v>534</v>
      </c>
      <c r="EM29" s="504">
        <v>27</v>
      </c>
      <c r="EN29" s="504">
        <v>66</v>
      </c>
      <c r="EO29" s="92">
        <v>14</v>
      </c>
      <c r="EP29" s="92" t="s">
        <v>1835</v>
      </c>
      <c r="EQ29" s="488">
        <v>0.83333333333333337</v>
      </c>
      <c r="ER29" s="92"/>
      <c r="ES29" s="92" t="s">
        <v>365</v>
      </c>
      <c r="ET29" s="92" t="s">
        <v>1745</v>
      </c>
      <c r="EU29" s="92">
        <v>3</v>
      </c>
      <c r="EV29" s="92" t="s">
        <v>532</v>
      </c>
      <c r="EW29" s="92">
        <v>0</v>
      </c>
      <c r="EX29" s="92" t="s">
        <v>534</v>
      </c>
      <c r="EY29" s="509">
        <v>27</v>
      </c>
      <c r="EZ29" s="509">
        <v>65</v>
      </c>
      <c r="FA29" s="94">
        <v>13</v>
      </c>
      <c r="FB29" s="94" t="s">
        <v>1834</v>
      </c>
      <c r="FC29" s="469">
        <v>0.6875</v>
      </c>
      <c r="FD29" s="94"/>
      <c r="FE29" s="94" t="s">
        <v>364</v>
      </c>
      <c r="FF29" s="94" t="s">
        <v>1744</v>
      </c>
      <c r="FG29" s="94">
        <v>1</v>
      </c>
      <c r="FH29" s="94" t="s">
        <v>532</v>
      </c>
      <c r="FI29" s="94">
        <v>0</v>
      </c>
      <c r="FJ29" s="94" t="s">
        <v>534</v>
      </c>
      <c r="FK29" s="490">
        <v>27</v>
      </c>
      <c r="FL29" s="490">
        <v>52</v>
      </c>
      <c r="FM29" s="96">
        <v>12</v>
      </c>
      <c r="FN29" s="96" t="s">
        <v>1833</v>
      </c>
      <c r="FO29" s="471">
        <v>0.72916666666666663</v>
      </c>
      <c r="FP29" s="96"/>
      <c r="FQ29" s="96" t="s">
        <v>12</v>
      </c>
      <c r="FR29" s="96" t="s">
        <v>1744</v>
      </c>
      <c r="FS29" s="96">
        <v>1</v>
      </c>
      <c r="FT29" s="96" t="s">
        <v>532</v>
      </c>
      <c r="FU29" s="96">
        <v>2</v>
      </c>
      <c r="FV29" s="96" t="s">
        <v>533</v>
      </c>
      <c r="FW29" s="492">
        <v>27</v>
      </c>
      <c r="FX29" s="492">
        <v>28</v>
      </c>
      <c r="FY29" s="97">
        <v>12</v>
      </c>
      <c r="FZ29" s="97" t="s">
        <v>1833</v>
      </c>
      <c r="GA29" s="485">
        <v>0.625</v>
      </c>
      <c r="GB29" s="97"/>
      <c r="GC29" s="97" t="s">
        <v>18</v>
      </c>
      <c r="GD29" s="97" t="s">
        <v>1744</v>
      </c>
      <c r="GE29" s="97">
        <v>2</v>
      </c>
      <c r="GF29" s="97" t="s">
        <v>532</v>
      </c>
      <c r="GG29" s="97">
        <v>1</v>
      </c>
      <c r="GH29" s="97" t="s">
        <v>534</v>
      </c>
      <c r="GI29" s="506">
        <v>27</v>
      </c>
      <c r="GJ29" s="506">
        <v>24</v>
      </c>
      <c r="GK29" s="99">
        <v>13</v>
      </c>
      <c r="GL29" s="99" t="s">
        <v>1834</v>
      </c>
      <c r="GM29" s="472">
        <v>0.6875</v>
      </c>
      <c r="GN29" s="99"/>
      <c r="GO29" s="99" t="s">
        <v>363</v>
      </c>
      <c r="GP29" s="99" t="s">
        <v>1745</v>
      </c>
      <c r="GQ29" s="99">
        <v>0</v>
      </c>
      <c r="GR29" s="99" t="s">
        <v>532</v>
      </c>
      <c r="GS29" s="99">
        <v>1</v>
      </c>
      <c r="GT29" s="99" t="s">
        <v>533</v>
      </c>
      <c r="GU29" s="493">
        <v>27</v>
      </c>
      <c r="GV29" s="493">
        <v>60</v>
      </c>
      <c r="GW29" s="101">
        <v>12</v>
      </c>
      <c r="GX29" s="101" t="s">
        <v>1833</v>
      </c>
      <c r="GY29" s="479">
        <v>0.625</v>
      </c>
      <c r="GZ29" s="101"/>
      <c r="HA29" s="101" t="s">
        <v>13</v>
      </c>
      <c r="HB29" s="101" t="s">
        <v>1744</v>
      </c>
      <c r="HC29" s="101">
        <v>2</v>
      </c>
      <c r="HD29" s="101" t="s">
        <v>532</v>
      </c>
      <c r="HE29" s="101">
        <v>1</v>
      </c>
      <c r="HF29" s="101" t="s">
        <v>534</v>
      </c>
      <c r="HG29" s="500">
        <v>27</v>
      </c>
      <c r="HH29" s="500">
        <v>40</v>
      </c>
      <c r="HI29" s="103">
        <v>12</v>
      </c>
      <c r="HJ29" s="103" t="s">
        <v>1833</v>
      </c>
      <c r="HK29" s="484">
        <v>0.52083333333333337</v>
      </c>
      <c r="HL29" s="103"/>
      <c r="HM29" s="103" t="s">
        <v>7</v>
      </c>
      <c r="HN29" s="103" t="s">
        <v>1745</v>
      </c>
      <c r="HO29" s="103">
        <v>1</v>
      </c>
      <c r="HP29" s="103" t="s">
        <v>532</v>
      </c>
      <c r="HQ29" s="103">
        <v>0</v>
      </c>
      <c r="HR29" s="103" t="s">
        <v>534</v>
      </c>
      <c r="HS29" s="505">
        <v>27</v>
      </c>
      <c r="HT29" s="505">
        <v>36</v>
      </c>
      <c r="HU29" s="105">
        <v>14</v>
      </c>
      <c r="HV29" s="105" t="s">
        <v>1835</v>
      </c>
      <c r="HW29" s="481">
        <v>0.83333333333333337</v>
      </c>
      <c r="HX29" s="105"/>
      <c r="HY29" s="105" t="s">
        <v>367</v>
      </c>
      <c r="HZ29" s="105" t="s">
        <v>1744</v>
      </c>
      <c r="IA29" s="105">
        <v>0</v>
      </c>
      <c r="IB29" s="105" t="s">
        <v>532</v>
      </c>
      <c r="IC29" s="105">
        <v>3</v>
      </c>
      <c r="ID29" s="105" t="s">
        <v>533</v>
      </c>
      <c r="IE29" s="502">
        <v>27</v>
      </c>
      <c r="IF29" s="502">
        <v>40</v>
      </c>
      <c r="IG29" s="512"/>
      <c r="IH29" s="511"/>
      <c r="II29" s="511"/>
      <c r="IJ29" s="511"/>
      <c r="IK29" s="511"/>
      <c r="IL29" s="511"/>
      <c r="IM29" s="511"/>
      <c r="IN29" s="511"/>
      <c r="IO29" s="511"/>
      <c r="IP29" s="511"/>
      <c r="IQ29" s="511"/>
      <c r="IR29" s="511"/>
    </row>
    <row r="30" spans="1:252" ht="26.25" x14ac:dyDescent="0.4">
      <c r="A30" s="68">
        <v>19</v>
      </c>
      <c r="B30" s="68" t="s">
        <v>1833</v>
      </c>
      <c r="C30" s="487">
        <v>0.72916666666666663</v>
      </c>
      <c r="D30" s="68"/>
      <c r="E30" s="68" t="s">
        <v>12</v>
      </c>
      <c r="F30" s="68" t="s">
        <v>1745</v>
      </c>
      <c r="G30" s="68">
        <v>2</v>
      </c>
      <c r="H30" s="68" t="s">
        <v>532</v>
      </c>
      <c r="I30" s="68">
        <v>0</v>
      </c>
      <c r="J30" s="68" t="s">
        <v>534</v>
      </c>
      <c r="K30" s="508">
        <v>28</v>
      </c>
      <c r="L30" s="508">
        <v>56</v>
      </c>
      <c r="M30" s="70">
        <v>19</v>
      </c>
      <c r="N30" s="70" t="s">
        <v>1833</v>
      </c>
      <c r="O30" s="473">
        <v>0.625</v>
      </c>
      <c r="P30" s="70"/>
      <c r="Q30" s="70" t="s">
        <v>366</v>
      </c>
      <c r="R30" s="70" t="s">
        <v>1745</v>
      </c>
      <c r="S30" s="70">
        <v>2</v>
      </c>
      <c r="T30" s="70" t="s">
        <v>532</v>
      </c>
      <c r="U30" s="70">
        <v>0</v>
      </c>
      <c r="V30" s="70" t="s">
        <v>534</v>
      </c>
      <c r="W30" s="494">
        <v>28</v>
      </c>
      <c r="X30" s="494">
        <v>34</v>
      </c>
      <c r="Y30" s="72">
        <v>19</v>
      </c>
      <c r="Z30" s="72" t="s">
        <v>1833</v>
      </c>
      <c r="AA30" s="480">
        <v>0.625</v>
      </c>
      <c r="AB30" s="72"/>
      <c r="AC30" s="72" t="s">
        <v>363</v>
      </c>
      <c r="AD30" s="72" t="s">
        <v>1744</v>
      </c>
      <c r="AE30" s="72">
        <v>1</v>
      </c>
      <c r="AF30" s="72" t="s">
        <v>532</v>
      </c>
      <c r="AG30" s="72">
        <v>2</v>
      </c>
      <c r="AH30" s="72" t="s">
        <v>533</v>
      </c>
      <c r="AI30" s="501">
        <v>28</v>
      </c>
      <c r="AJ30" s="501">
        <v>30</v>
      </c>
      <c r="AK30" s="74">
        <v>19</v>
      </c>
      <c r="AL30" s="74" t="s">
        <v>1833</v>
      </c>
      <c r="AM30" s="486">
        <v>0.625</v>
      </c>
      <c r="AN30" s="74"/>
      <c r="AO30" s="74" t="s">
        <v>21</v>
      </c>
      <c r="AP30" s="74" t="s">
        <v>1744</v>
      </c>
      <c r="AQ30" s="74">
        <v>0</v>
      </c>
      <c r="AR30" s="74" t="s">
        <v>532</v>
      </c>
      <c r="AS30" s="74">
        <v>0</v>
      </c>
      <c r="AT30" s="74" t="s">
        <v>538</v>
      </c>
      <c r="AU30" s="507">
        <v>28</v>
      </c>
      <c r="AV30" s="507">
        <v>30</v>
      </c>
      <c r="AW30" s="76">
        <v>19</v>
      </c>
      <c r="AX30" s="76" t="s">
        <v>1833</v>
      </c>
      <c r="AY30" s="474">
        <v>0.625</v>
      </c>
      <c r="AZ30" s="76"/>
      <c r="BA30" s="76" t="s">
        <v>19</v>
      </c>
      <c r="BB30" s="76" t="s">
        <v>1744</v>
      </c>
      <c r="BC30" s="76">
        <v>0</v>
      </c>
      <c r="BD30" s="76" t="s">
        <v>532</v>
      </c>
      <c r="BE30" s="76">
        <v>3</v>
      </c>
      <c r="BF30" s="76" t="s">
        <v>533</v>
      </c>
      <c r="BG30" s="495">
        <v>28</v>
      </c>
      <c r="BH30" s="495">
        <v>25</v>
      </c>
      <c r="BI30" s="78">
        <v>19</v>
      </c>
      <c r="BJ30" s="78" t="s">
        <v>1833</v>
      </c>
      <c r="BK30" s="478">
        <v>0.72916666666666663</v>
      </c>
      <c r="BL30" s="78"/>
      <c r="BM30" s="78" t="s">
        <v>7</v>
      </c>
      <c r="BN30" s="78" t="s">
        <v>1744</v>
      </c>
      <c r="BO30" s="78">
        <v>0</v>
      </c>
      <c r="BP30" s="78" t="s">
        <v>532</v>
      </c>
      <c r="BQ30" s="78">
        <v>2</v>
      </c>
      <c r="BR30" s="78" t="s">
        <v>533</v>
      </c>
      <c r="BS30" s="499">
        <v>28</v>
      </c>
      <c r="BT30" s="499">
        <v>56</v>
      </c>
      <c r="BU30" s="80">
        <v>19</v>
      </c>
      <c r="BV30" s="80" t="s">
        <v>1833</v>
      </c>
      <c r="BW30" s="476">
        <v>0.625</v>
      </c>
      <c r="BX30" s="80"/>
      <c r="BY30" s="80" t="s">
        <v>15</v>
      </c>
      <c r="BZ30" s="80" t="s">
        <v>1744</v>
      </c>
      <c r="CA30" s="80">
        <v>3</v>
      </c>
      <c r="CB30" s="80" t="s">
        <v>532</v>
      </c>
      <c r="CC30" s="80">
        <v>4</v>
      </c>
      <c r="CD30" s="80" t="s">
        <v>533</v>
      </c>
      <c r="CE30" s="497">
        <v>28</v>
      </c>
      <c r="CF30" s="497">
        <v>30</v>
      </c>
      <c r="CG30" s="82">
        <v>19</v>
      </c>
      <c r="CH30" s="82" t="s">
        <v>1833</v>
      </c>
      <c r="CI30" s="482">
        <v>0.625</v>
      </c>
      <c r="CJ30" s="82"/>
      <c r="CK30" s="82" t="s">
        <v>20</v>
      </c>
      <c r="CL30" s="82" t="s">
        <v>1744</v>
      </c>
      <c r="CM30" s="82">
        <v>1</v>
      </c>
      <c r="CN30" s="82" t="s">
        <v>532</v>
      </c>
      <c r="CO30" s="82">
        <v>2</v>
      </c>
      <c r="CP30" s="82" t="s">
        <v>533</v>
      </c>
      <c r="CQ30" s="503">
        <v>28</v>
      </c>
      <c r="CR30" s="503">
        <v>36</v>
      </c>
      <c r="CS30" s="84">
        <v>20</v>
      </c>
      <c r="CT30" s="84" t="s">
        <v>1834</v>
      </c>
      <c r="CU30" s="475">
        <v>0.66666666666666663</v>
      </c>
      <c r="CV30" s="84"/>
      <c r="CW30" s="84" t="s">
        <v>364</v>
      </c>
      <c r="CX30" s="84" t="s">
        <v>1745</v>
      </c>
      <c r="CY30" s="84">
        <v>1</v>
      </c>
      <c r="CZ30" s="84" t="s">
        <v>532</v>
      </c>
      <c r="DA30" s="84">
        <v>2</v>
      </c>
      <c r="DB30" s="84" t="s">
        <v>533</v>
      </c>
      <c r="DC30" s="496">
        <v>28</v>
      </c>
      <c r="DD30" s="496">
        <v>17</v>
      </c>
      <c r="DE30" s="86">
        <v>20</v>
      </c>
      <c r="DF30" s="86" t="s">
        <v>1834</v>
      </c>
      <c r="DG30" s="477">
        <v>0.5625</v>
      </c>
      <c r="DH30" s="86"/>
      <c r="DI30" s="86" t="s">
        <v>367</v>
      </c>
      <c r="DJ30" s="86" t="s">
        <v>1745</v>
      </c>
      <c r="DK30" s="86">
        <v>0</v>
      </c>
      <c r="DL30" s="86" t="s">
        <v>532</v>
      </c>
      <c r="DM30" s="86">
        <v>3</v>
      </c>
      <c r="DN30" s="86" t="s">
        <v>533</v>
      </c>
      <c r="DO30" s="498">
        <v>28</v>
      </c>
      <c r="DP30" s="498">
        <v>14</v>
      </c>
      <c r="DQ30" s="88">
        <v>19</v>
      </c>
      <c r="DR30" s="88" t="s">
        <v>1833</v>
      </c>
      <c r="DS30" s="470">
        <v>0.52083333333333337</v>
      </c>
      <c r="DT30" s="88"/>
      <c r="DU30" s="88" t="s">
        <v>365</v>
      </c>
      <c r="DV30" s="88" t="s">
        <v>1744</v>
      </c>
      <c r="DW30" s="88">
        <v>3</v>
      </c>
      <c r="DX30" s="88" t="s">
        <v>532</v>
      </c>
      <c r="DY30" s="88">
        <v>4</v>
      </c>
      <c r="DZ30" s="88" t="s">
        <v>533</v>
      </c>
      <c r="EA30" s="491">
        <v>28</v>
      </c>
      <c r="EB30" s="491">
        <v>35</v>
      </c>
      <c r="EC30" s="90">
        <v>19</v>
      </c>
      <c r="ED30" s="90" t="s">
        <v>1833</v>
      </c>
      <c r="EE30" s="483">
        <v>0.625</v>
      </c>
      <c r="EF30" s="90"/>
      <c r="EG30" s="90" t="s">
        <v>13</v>
      </c>
      <c r="EH30" s="90" t="s">
        <v>1745</v>
      </c>
      <c r="EI30" s="90">
        <v>4</v>
      </c>
      <c r="EJ30" s="90" t="s">
        <v>532</v>
      </c>
      <c r="EK30" s="90">
        <v>3</v>
      </c>
      <c r="EL30" s="90" t="s">
        <v>534</v>
      </c>
      <c r="EM30" s="504">
        <v>28</v>
      </c>
      <c r="EN30" s="504">
        <v>69</v>
      </c>
      <c r="EO30" s="92">
        <v>20</v>
      </c>
      <c r="EP30" s="92" t="s">
        <v>1834</v>
      </c>
      <c r="EQ30" s="488">
        <v>0.5625</v>
      </c>
      <c r="ER30" s="92"/>
      <c r="ES30" s="92" t="s">
        <v>17</v>
      </c>
      <c r="ET30" s="92" t="s">
        <v>1744</v>
      </c>
      <c r="EU30" s="92">
        <v>3</v>
      </c>
      <c r="EV30" s="92" t="s">
        <v>532</v>
      </c>
      <c r="EW30" s="92">
        <v>0</v>
      </c>
      <c r="EX30" s="92" t="s">
        <v>534</v>
      </c>
      <c r="EY30" s="509">
        <v>28</v>
      </c>
      <c r="EZ30" s="509">
        <v>68</v>
      </c>
      <c r="FA30" s="94">
        <v>19</v>
      </c>
      <c r="FB30" s="94" t="s">
        <v>1833</v>
      </c>
      <c r="FC30" s="469">
        <v>0.625</v>
      </c>
      <c r="FD30" s="94"/>
      <c r="FE30" s="94" t="s">
        <v>9</v>
      </c>
      <c r="FF30" s="94" t="s">
        <v>1745</v>
      </c>
      <c r="FG30" s="94">
        <v>2</v>
      </c>
      <c r="FH30" s="94" t="s">
        <v>532</v>
      </c>
      <c r="FI30" s="94">
        <v>1</v>
      </c>
      <c r="FJ30" s="94" t="s">
        <v>534</v>
      </c>
      <c r="FK30" s="490">
        <v>28</v>
      </c>
      <c r="FL30" s="490">
        <v>55</v>
      </c>
      <c r="FM30" s="96">
        <v>19</v>
      </c>
      <c r="FN30" s="96" t="s">
        <v>1833</v>
      </c>
      <c r="FO30" s="471">
        <v>0.625</v>
      </c>
      <c r="FP30" s="96"/>
      <c r="FQ30" s="96" t="s">
        <v>11</v>
      </c>
      <c r="FR30" s="96" t="s">
        <v>1745</v>
      </c>
      <c r="FS30" s="96">
        <v>3</v>
      </c>
      <c r="FT30" s="96" t="s">
        <v>532</v>
      </c>
      <c r="FU30" s="96">
        <v>0</v>
      </c>
      <c r="FV30" s="96" t="s">
        <v>534</v>
      </c>
      <c r="FW30" s="492">
        <v>28</v>
      </c>
      <c r="FX30" s="492">
        <v>31</v>
      </c>
      <c r="FY30" s="97">
        <v>19</v>
      </c>
      <c r="FZ30" s="97" t="s">
        <v>1833</v>
      </c>
      <c r="GA30" s="485">
        <v>0.625</v>
      </c>
      <c r="GB30" s="97"/>
      <c r="GC30" s="97" t="s">
        <v>14</v>
      </c>
      <c r="GD30" s="97" t="s">
        <v>1745</v>
      </c>
      <c r="GE30" s="97">
        <v>2</v>
      </c>
      <c r="GF30" s="97" t="s">
        <v>532</v>
      </c>
      <c r="GG30" s="97">
        <v>1</v>
      </c>
      <c r="GH30" s="97" t="s">
        <v>534</v>
      </c>
      <c r="GI30" s="506">
        <v>28</v>
      </c>
      <c r="GJ30" s="506">
        <v>27</v>
      </c>
      <c r="GK30" s="99">
        <v>20</v>
      </c>
      <c r="GL30" s="99" t="s">
        <v>1834</v>
      </c>
      <c r="GM30" s="472">
        <v>0.66666666666666663</v>
      </c>
      <c r="GN30" s="99"/>
      <c r="GO30" s="99" t="s">
        <v>16</v>
      </c>
      <c r="GP30" s="99" t="s">
        <v>1744</v>
      </c>
      <c r="GQ30" s="99">
        <v>2</v>
      </c>
      <c r="GR30" s="99" t="s">
        <v>532</v>
      </c>
      <c r="GS30" s="99">
        <v>1</v>
      </c>
      <c r="GT30" s="99" t="s">
        <v>534</v>
      </c>
      <c r="GU30" s="493">
        <v>28</v>
      </c>
      <c r="GV30" s="493">
        <v>60</v>
      </c>
      <c r="GW30" s="101">
        <v>19</v>
      </c>
      <c r="GX30" s="101" t="s">
        <v>1833</v>
      </c>
      <c r="GY30" s="479">
        <v>0.625</v>
      </c>
      <c r="GZ30" s="101"/>
      <c r="HA30" s="101" t="s">
        <v>10</v>
      </c>
      <c r="HB30" s="101" t="s">
        <v>1745</v>
      </c>
      <c r="HC30" s="101">
        <v>0</v>
      </c>
      <c r="HD30" s="101" t="s">
        <v>532</v>
      </c>
      <c r="HE30" s="101">
        <v>0</v>
      </c>
      <c r="HF30" s="101" t="s">
        <v>538</v>
      </c>
      <c r="HG30" s="500">
        <v>28</v>
      </c>
      <c r="HH30" s="500">
        <v>40</v>
      </c>
      <c r="HI30" s="103">
        <v>19</v>
      </c>
      <c r="HJ30" s="103" t="s">
        <v>1833</v>
      </c>
      <c r="HK30" s="484">
        <v>0.625</v>
      </c>
      <c r="HL30" s="103"/>
      <c r="HM30" s="103" t="s">
        <v>8</v>
      </c>
      <c r="HN30" s="103" t="s">
        <v>1744</v>
      </c>
      <c r="HO30" s="103">
        <v>0</v>
      </c>
      <c r="HP30" s="103" t="s">
        <v>532</v>
      </c>
      <c r="HQ30" s="103">
        <v>2</v>
      </c>
      <c r="HR30" s="103" t="s">
        <v>533</v>
      </c>
      <c r="HS30" s="505">
        <v>28</v>
      </c>
      <c r="HT30" s="505">
        <v>36</v>
      </c>
      <c r="HU30" s="105">
        <v>19</v>
      </c>
      <c r="HV30" s="105" t="s">
        <v>1833</v>
      </c>
      <c r="HW30" s="481">
        <v>0.52083333333333337</v>
      </c>
      <c r="HX30" s="105"/>
      <c r="HY30" s="105" t="s">
        <v>18</v>
      </c>
      <c r="HZ30" s="105" t="s">
        <v>1745</v>
      </c>
      <c r="IA30" s="105">
        <v>4</v>
      </c>
      <c r="IB30" s="105" t="s">
        <v>532</v>
      </c>
      <c r="IC30" s="105">
        <v>3</v>
      </c>
      <c r="ID30" s="105" t="s">
        <v>534</v>
      </c>
      <c r="IE30" s="502">
        <v>28</v>
      </c>
      <c r="IF30" s="502">
        <v>40</v>
      </c>
      <c r="IG30" s="512"/>
      <c r="IH30" s="511"/>
      <c r="II30" s="511"/>
      <c r="IJ30" s="511"/>
      <c r="IK30" s="511"/>
      <c r="IL30" s="511"/>
      <c r="IM30" s="511"/>
      <c r="IN30" s="511"/>
      <c r="IO30" s="511"/>
      <c r="IP30" s="511"/>
      <c r="IQ30" s="511"/>
      <c r="IR30" s="511"/>
    </row>
    <row r="31" spans="1:252" ht="26.25" x14ac:dyDescent="0.4">
      <c r="A31" s="68">
        <v>29</v>
      </c>
      <c r="B31" s="68" t="s">
        <v>1836</v>
      </c>
      <c r="C31" s="487">
        <v>0.82291666666666663</v>
      </c>
      <c r="D31" s="68"/>
      <c r="E31" s="68" t="s">
        <v>11</v>
      </c>
      <c r="F31" s="68" t="s">
        <v>1745</v>
      </c>
      <c r="G31" s="68">
        <v>2</v>
      </c>
      <c r="H31" s="68" t="s">
        <v>532</v>
      </c>
      <c r="I31" s="68">
        <v>1</v>
      </c>
      <c r="J31" s="68" t="s">
        <v>534</v>
      </c>
      <c r="K31" s="508">
        <v>29</v>
      </c>
      <c r="L31" s="508">
        <v>57</v>
      </c>
      <c r="M31" s="70">
        <v>30</v>
      </c>
      <c r="N31" s="70" t="s">
        <v>1837</v>
      </c>
      <c r="O31" s="473">
        <v>0.82291666666666663</v>
      </c>
      <c r="P31" s="70"/>
      <c r="Q31" s="70" t="s">
        <v>12</v>
      </c>
      <c r="R31" s="70" t="s">
        <v>1745</v>
      </c>
      <c r="S31" s="70">
        <v>4</v>
      </c>
      <c r="T31" s="70" t="s">
        <v>532</v>
      </c>
      <c r="U31" s="70">
        <v>0</v>
      </c>
      <c r="V31" s="70" t="s">
        <v>534</v>
      </c>
      <c r="W31" s="494">
        <v>29</v>
      </c>
      <c r="X31" s="494">
        <v>34</v>
      </c>
      <c r="Y31" s="72">
        <v>29</v>
      </c>
      <c r="Z31" s="72" t="s">
        <v>1836</v>
      </c>
      <c r="AA31" s="480">
        <v>0.82291666666666663</v>
      </c>
      <c r="AB31" s="72"/>
      <c r="AC31" s="72" t="s">
        <v>16</v>
      </c>
      <c r="AD31" s="72" t="s">
        <v>1744</v>
      </c>
      <c r="AE31" s="72">
        <v>2</v>
      </c>
      <c r="AF31" s="72" t="s">
        <v>532</v>
      </c>
      <c r="AG31" s="72">
        <v>4</v>
      </c>
      <c r="AH31" s="72" t="s">
        <v>533</v>
      </c>
      <c r="AI31" s="501">
        <v>29</v>
      </c>
      <c r="AJ31" s="501">
        <v>33</v>
      </c>
      <c r="AK31" s="74">
        <v>29</v>
      </c>
      <c r="AL31" s="74" t="s">
        <v>1836</v>
      </c>
      <c r="AM31" s="486">
        <v>0.83333333333333337</v>
      </c>
      <c r="AN31" s="74"/>
      <c r="AO31" s="74" t="s">
        <v>363</v>
      </c>
      <c r="AP31" s="74" t="s">
        <v>1744</v>
      </c>
      <c r="AQ31" s="74">
        <v>2</v>
      </c>
      <c r="AR31" s="74" t="s">
        <v>532</v>
      </c>
      <c r="AS31" s="74">
        <v>2</v>
      </c>
      <c r="AT31" s="74" t="s">
        <v>538</v>
      </c>
      <c r="AU31" s="507">
        <v>29</v>
      </c>
      <c r="AV31" s="507">
        <v>30</v>
      </c>
      <c r="AW31" s="76">
        <v>29</v>
      </c>
      <c r="AX31" s="76" t="s">
        <v>1836</v>
      </c>
      <c r="AY31" s="474">
        <v>0.82291666666666663</v>
      </c>
      <c r="AZ31" s="76"/>
      <c r="BA31" s="76" t="s">
        <v>7</v>
      </c>
      <c r="BB31" s="76" t="s">
        <v>1744</v>
      </c>
      <c r="BC31" s="76">
        <v>1</v>
      </c>
      <c r="BD31" s="76" t="s">
        <v>532</v>
      </c>
      <c r="BE31" s="76">
        <v>2</v>
      </c>
      <c r="BF31" s="76" t="s">
        <v>533</v>
      </c>
      <c r="BG31" s="495">
        <v>29</v>
      </c>
      <c r="BH31" s="495">
        <v>25</v>
      </c>
      <c r="BI31" s="78">
        <v>30</v>
      </c>
      <c r="BJ31" s="78" t="s">
        <v>1837</v>
      </c>
      <c r="BK31" s="478">
        <v>0.82291666666666663</v>
      </c>
      <c r="BL31" s="78"/>
      <c r="BM31" s="78" t="s">
        <v>8</v>
      </c>
      <c r="BN31" s="78" t="s">
        <v>1744</v>
      </c>
      <c r="BO31" s="78">
        <v>0</v>
      </c>
      <c r="BP31" s="78" t="s">
        <v>532</v>
      </c>
      <c r="BQ31" s="78">
        <v>4</v>
      </c>
      <c r="BR31" s="78" t="s">
        <v>533</v>
      </c>
      <c r="BS31" s="499">
        <v>29</v>
      </c>
      <c r="BT31" s="499">
        <v>57</v>
      </c>
      <c r="BU31" s="80">
        <v>30</v>
      </c>
      <c r="BV31" s="80" t="s">
        <v>1837</v>
      </c>
      <c r="BW31" s="476">
        <v>0.82291666666666663</v>
      </c>
      <c r="BX31" s="80"/>
      <c r="BY31" s="80" t="s">
        <v>20</v>
      </c>
      <c r="BZ31" s="80" t="s">
        <v>1744</v>
      </c>
      <c r="CA31" s="80">
        <v>1</v>
      </c>
      <c r="CB31" s="80" t="s">
        <v>532</v>
      </c>
      <c r="CC31" s="80">
        <v>1</v>
      </c>
      <c r="CD31" s="80" t="s">
        <v>538</v>
      </c>
      <c r="CE31" s="497">
        <v>29</v>
      </c>
      <c r="CF31" s="497">
        <v>33</v>
      </c>
      <c r="CG31" s="82">
        <v>29</v>
      </c>
      <c r="CH31" s="82" t="s">
        <v>1836</v>
      </c>
      <c r="CI31" s="482">
        <v>0.82291666666666663</v>
      </c>
      <c r="CJ31" s="82"/>
      <c r="CK31" s="82" t="s">
        <v>17</v>
      </c>
      <c r="CL31" s="82" t="s">
        <v>1744</v>
      </c>
      <c r="CM31" s="82">
        <v>1</v>
      </c>
      <c r="CN31" s="82" t="s">
        <v>532</v>
      </c>
      <c r="CO31" s="82">
        <v>0</v>
      </c>
      <c r="CP31" s="82" t="s">
        <v>534</v>
      </c>
      <c r="CQ31" s="503">
        <v>29</v>
      </c>
      <c r="CR31" s="503">
        <v>37</v>
      </c>
      <c r="CS31" s="84">
        <v>29</v>
      </c>
      <c r="CT31" s="84" t="s">
        <v>1836</v>
      </c>
      <c r="CU31" s="475">
        <v>0.82291666666666663</v>
      </c>
      <c r="CV31" s="84"/>
      <c r="CW31" s="84" t="s">
        <v>9</v>
      </c>
      <c r="CX31" s="84" t="s">
        <v>1745</v>
      </c>
      <c r="CY31" s="84">
        <v>4</v>
      </c>
      <c r="CZ31" s="84" t="s">
        <v>532</v>
      </c>
      <c r="DA31" s="84">
        <v>2</v>
      </c>
      <c r="DB31" s="84" t="s">
        <v>534</v>
      </c>
      <c r="DC31" s="496">
        <v>29</v>
      </c>
      <c r="DD31" s="496">
        <v>17</v>
      </c>
      <c r="DE31" s="86">
        <v>29</v>
      </c>
      <c r="DF31" s="86" t="s">
        <v>1836</v>
      </c>
      <c r="DG31" s="477">
        <v>0.82291666666666663</v>
      </c>
      <c r="DH31" s="86"/>
      <c r="DI31" s="86" t="s">
        <v>14</v>
      </c>
      <c r="DJ31" s="86" t="s">
        <v>1745</v>
      </c>
      <c r="DK31" s="86">
        <v>0</v>
      </c>
      <c r="DL31" s="86" t="s">
        <v>532</v>
      </c>
      <c r="DM31" s="86">
        <v>1</v>
      </c>
      <c r="DN31" s="86" t="s">
        <v>533</v>
      </c>
      <c r="DO31" s="498">
        <v>29</v>
      </c>
      <c r="DP31" s="498">
        <v>14</v>
      </c>
      <c r="DQ31" s="88">
        <v>30</v>
      </c>
      <c r="DR31" s="88" t="s">
        <v>1837</v>
      </c>
      <c r="DS31" s="470">
        <v>0.83333333333333337</v>
      </c>
      <c r="DT31" s="88"/>
      <c r="DU31" s="88" t="s">
        <v>15</v>
      </c>
      <c r="DV31" s="88" t="s">
        <v>1744</v>
      </c>
      <c r="DW31" s="88">
        <v>1</v>
      </c>
      <c r="DX31" s="88" t="s">
        <v>532</v>
      </c>
      <c r="DY31" s="88">
        <v>1</v>
      </c>
      <c r="DZ31" s="88" t="s">
        <v>538</v>
      </c>
      <c r="EA31" s="491">
        <v>29</v>
      </c>
      <c r="EB31" s="491">
        <v>35</v>
      </c>
      <c r="EC31" s="90">
        <v>30</v>
      </c>
      <c r="ED31" s="90" t="s">
        <v>1837</v>
      </c>
      <c r="EE31" s="483">
        <v>0.83333333333333337</v>
      </c>
      <c r="EF31" s="90"/>
      <c r="EG31" s="90" t="s">
        <v>18</v>
      </c>
      <c r="EH31" s="90" t="s">
        <v>1745</v>
      </c>
      <c r="EI31" s="90">
        <v>1</v>
      </c>
      <c r="EJ31" s="90" t="s">
        <v>532</v>
      </c>
      <c r="EK31" s="90">
        <v>1</v>
      </c>
      <c r="EL31" s="90" t="s">
        <v>538</v>
      </c>
      <c r="EM31" s="504">
        <v>29</v>
      </c>
      <c r="EN31" s="504">
        <v>70</v>
      </c>
      <c r="EO31" s="92">
        <v>29</v>
      </c>
      <c r="EP31" s="92" t="s">
        <v>1836</v>
      </c>
      <c r="EQ31" s="488">
        <v>0.83333333333333337</v>
      </c>
      <c r="ER31" s="92"/>
      <c r="ES31" s="92" t="s">
        <v>19</v>
      </c>
      <c r="ET31" s="92" t="s">
        <v>1744</v>
      </c>
      <c r="EU31" s="92">
        <v>1</v>
      </c>
      <c r="EV31" s="92" t="s">
        <v>532</v>
      </c>
      <c r="EW31" s="92">
        <v>2</v>
      </c>
      <c r="EX31" s="92" t="s">
        <v>533</v>
      </c>
      <c r="EY31" s="509">
        <v>29</v>
      </c>
      <c r="EZ31" s="509">
        <v>71</v>
      </c>
      <c r="FA31" s="94">
        <v>29</v>
      </c>
      <c r="FB31" s="94" t="s">
        <v>1836</v>
      </c>
      <c r="FC31" s="469">
        <v>0.83333333333333337</v>
      </c>
      <c r="FD31" s="94"/>
      <c r="FE31" s="94" t="s">
        <v>10</v>
      </c>
      <c r="FF31" s="94" t="s">
        <v>1745</v>
      </c>
      <c r="FG31" s="94">
        <v>2</v>
      </c>
      <c r="FH31" s="94" t="s">
        <v>532</v>
      </c>
      <c r="FI31" s="94">
        <v>2</v>
      </c>
      <c r="FJ31" s="94" t="s">
        <v>538</v>
      </c>
      <c r="FK31" s="490">
        <v>29</v>
      </c>
      <c r="FL31" s="490">
        <v>58</v>
      </c>
      <c r="FM31" s="96">
        <v>29</v>
      </c>
      <c r="FN31" s="96" t="s">
        <v>1836</v>
      </c>
      <c r="FO31" s="471">
        <v>0.83333333333333337</v>
      </c>
      <c r="FP31" s="96"/>
      <c r="FQ31" s="96" t="s">
        <v>367</v>
      </c>
      <c r="FR31" s="96" t="s">
        <v>1745</v>
      </c>
      <c r="FS31" s="96">
        <v>2</v>
      </c>
      <c r="FT31" s="96" t="s">
        <v>532</v>
      </c>
      <c r="FU31" s="96">
        <v>1</v>
      </c>
      <c r="FV31" s="96" t="s">
        <v>534</v>
      </c>
      <c r="FW31" s="492">
        <v>29</v>
      </c>
      <c r="FX31" s="492">
        <v>31</v>
      </c>
      <c r="FY31" s="97">
        <v>30</v>
      </c>
      <c r="FZ31" s="97" t="s">
        <v>1837</v>
      </c>
      <c r="GA31" s="485">
        <v>0.82291666666666663</v>
      </c>
      <c r="GB31" s="97"/>
      <c r="GC31" s="97" t="s">
        <v>13</v>
      </c>
      <c r="GD31" s="97" t="s">
        <v>1745</v>
      </c>
      <c r="GE31" s="97">
        <v>1</v>
      </c>
      <c r="GF31" s="97" t="s">
        <v>532</v>
      </c>
      <c r="GG31" s="97">
        <v>1</v>
      </c>
      <c r="GH31" s="97" t="s">
        <v>538</v>
      </c>
      <c r="GI31" s="506">
        <v>29</v>
      </c>
      <c r="GJ31" s="506">
        <v>27</v>
      </c>
      <c r="GK31" s="99">
        <v>30</v>
      </c>
      <c r="GL31" s="99" t="s">
        <v>1837</v>
      </c>
      <c r="GM31" s="472">
        <v>0.83333333333333337</v>
      </c>
      <c r="GN31" s="99"/>
      <c r="GO31" s="99" t="s">
        <v>21</v>
      </c>
      <c r="GP31" s="99" t="s">
        <v>1745</v>
      </c>
      <c r="GQ31" s="99">
        <v>2</v>
      </c>
      <c r="GR31" s="99" t="s">
        <v>532</v>
      </c>
      <c r="GS31" s="99">
        <v>1</v>
      </c>
      <c r="GT31" s="99" t="s">
        <v>534</v>
      </c>
      <c r="GU31" s="493">
        <v>29</v>
      </c>
      <c r="GV31" s="493">
        <v>61</v>
      </c>
      <c r="GW31" s="101">
        <v>30</v>
      </c>
      <c r="GX31" s="101" t="s">
        <v>1837</v>
      </c>
      <c r="GY31" s="479">
        <v>0.83333333333333337</v>
      </c>
      <c r="GZ31" s="101"/>
      <c r="HA31" s="101" t="s">
        <v>364</v>
      </c>
      <c r="HB31" s="101" t="s">
        <v>1744</v>
      </c>
      <c r="HC31" s="101">
        <v>1</v>
      </c>
      <c r="HD31" s="101" t="s">
        <v>532</v>
      </c>
      <c r="HE31" s="101">
        <v>2</v>
      </c>
      <c r="HF31" s="101" t="s">
        <v>533</v>
      </c>
      <c r="HG31" s="500">
        <v>29</v>
      </c>
      <c r="HH31" s="500">
        <v>43</v>
      </c>
      <c r="HI31" s="103">
        <v>29</v>
      </c>
      <c r="HJ31" s="103" t="s">
        <v>1836</v>
      </c>
      <c r="HK31" s="484">
        <v>0.82291666666666663</v>
      </c>
      <c r="HL31" s="103"/>
      <c r="HM31" s="103" t="s">
        <v>365</v>
      </c>
      <c r="HN31" s="103" t="s">
        <v>1744</v>
      </c>
      <c r="HO31" s="103">
        <v>0</v>
      </c>
      <c r="HP31" s="103" t="s">
        <v>532</v>
      </c>
      <c r="HQ31" s="103">
        <v>3</v>
      </c>
      <c r="HR31" s="103" t="s">
        <v>533</v>
      </c>
      <c r="HS31" s="505">
        <v>29</v>
      </c>
      <c r="HT31" s="505">
        <v>39</v>
      </c>
      <c r="HU31" s="105">
        <v>29</v>
      </c>
      <c r="HV31" s="105" t="s">
        <v>1836</v>
      </c>
      <c r="HW31" s="481">
        <v>0.82291666666666663</v>
      </c>
      <c r="HX31" s="105"/>
      <c r="HY31" s="105" t="s">
        <v>366</v>
      </c>
      <c r="HZ31" s="105" t="s">
        <v>1745</v>
      </c>
      <c r="IA31" s="105">
        <v>3</v>
      </c>
      <c r="IB31" s="105" t="s">
        <v>532</v>
      </c>
      <c r="IC31" s="105">
        <v>0</v>
      </c>
      <c r="ID31" s="105" t="s">
        <v>534</v>
      </c>
      <c r="IE31" s="502">
        <v>29</v>
      </c>
      <c r="IF31" s="502">
        <v>43</v>
      </c>
      <c r="IG31" s="512"/>
      <c r="IH31" s="511"/>
      <c r="II31" s="511"/>
      <c r="IJ31" s="511"/>
      <c r="IK31" s="511"/>
      <c r="IL31" s="511"/>
      <c r="IM31" s="511"/>
      <c r="IN31" s="511"/>
      <c r="IO31" s="511"/>
      <c r="IP31" s="511"/>
      <c r="IQ31" s="511"/>
      <c r="IR31" s="511"/>
    </row>
    <row r="32" spans="1:252" ht="26.25" x14ac:dyDescent="0.4">
      <c r="A32" s="425" t="s">
        <v>379</v>
      </c>
      <c r="B32" s="68"/>
      <c r="C32" s="68"/>
      <c r="D32" s="68"/>
      <c r="E32" s="68"/>
      <c r="F32" s="68"/>
      <c r="G32" s="68"/>
      <c r="H32" s="68"/>
      <c r="I32" s="68"/>
      <c r="J32" s="68"/>
      <c r="K32" s="508">
        <v>30</v>
      </c>
      <c r="L32" s="508">
        <v>60</v>
      </c>
      <c r="M32" s="426" t="s">
        <v>379</v>
      </c>
      <c r="N32" s="70"/>
      <c r="O32" s="70"/>
      <c r="P32" s="70"/>
      <c r="Q32" s="70"/>
      <c r="R32" s="70"/>
      <c r="S32" s="70"/>
      <c r="T32" s="70"/>
      <c r="U32" s="70"/>
      <c r="V32" s="70"/>
      <c r="W32" s="494">
        <v>30</v>
      </c>
      <c r="X32" s="494">
        <v>37</v>
      </c>
      <c r="Y32" s="427" t="s">
        <v>379</v>
      </c>
      <c r="Z32" s="72"/>
      <c r="AA32" s="72"/>
      <c r="AB32" s="72"/>
      <c r="AC32" s="72"/>
      <c r="AD32" s="72"/>
      <c r="AE32" s="72"/>
      <c r="AF32" s="72"/>
      <c r="AG32" s="72"/>
      <c r="AH32" s="72"/>
      <c r="AI32" s="501">
        <v>30</v>
      </c>
      <c r="AJ32" s="501">
        <v>33</v>
      </c>
      <c r="AK32" s="428" t="s">
        <v>379</v>
      </c>
      <c r="AL32" s="74"/>
      <c r="AM32" s="486"/>
      <c r="AN32" s="74"/>
      <c r="AO32" s="74"/>
      <c r="AP32" s="74"/>
      <c r="AQ32" s="74"/>
      <c r="AR32" s="74"/>
      <c r="AS32" s="74"/>
      <c r="AT32" s="74"/>
      <c r="AU32" s="507">
        <v>30</v>
      </c>
      <c r="AV32" s="507">
        <v>30</v>
      </c>
      <c r="AW32" s="429" t="s">
        <v>379</v>
      </c>
      <c r="AX32" s="76"/>
      <c r="AY32" s="474"/>
      <c r="AZ32" s="76"/>
      <c r="BA32" s="76"/>
      <c r="BB32" s="76"/>
      <c r="BC32" s="76"/>
      <c r="BD32" s="76"/>
      <c r="BE32" s="76"/>
      <c r="BF32" s="76"/>
      <c r="BG32" s="495">
        <v>30</v>
      </c>
      <c r="BH32" s="495">
        <v>28</v>
      </c>
      <c r="BI32" s="439" t="s">
        <v>379</v>
      </c>
      <c r="BJ32" s="78"/>
      <c r="BK32" s="78"/>
      <c r="BL32" s="78"/>
      <c r="BM32" s="78"/>
      <c r="BN32" s="78"/>
      <c r="BO32" s="78"/>
      <c r="BP32" s="78"/>
      <c r="BQ32" s="78"/>
      <c r="BR32" s="78"/>
      <c r="BS32" s="499">
        <v>30</v>
      </c>
      <c r="BT32" s="499">
        <v>57</v>
      </c>
      <c r="BU32" s="440" t="s">
        <v>379</v>
      </c>
      <c r="BV32" s="80"/>
      <c r="BW32" s="80"/>
      <c r="BX32" s="80"/>
      <c r="BY32" s="80"/>
      <c r="BZ32" s="80"/>
      <c r="CA32" s="80"/>
      <c r="CB32" s="80"/>
      <c r="CC32" s="80"/>
      <c r="CD32" s="80"/>
      <c r="CE32" s="497">
        <v>30</v>
      </c>
      <c r="CF32" s="497">
        <v>33</v>
      </c>
      <c r="CG32" s="441" t="s">
        <v>379</v>
      </c>
      <c r="CH32" s="82"/>
      <c r="CI32" s="82"/>
      <c r="CJ32" s="82"/>
      <c r="CK32" s="82"/>
      <c r="CL32" s="82"/>
      <c r="CM32" s="82"/>
      <c r="CN32" s="82"/>
      <c r="CO32" s="82"/>
      <c r="CP32" s="82"/>
      <c r="CQ32" s="503">
        <v>30</v>
      </c>
      <c r="CR32" s="503">
        <v>37</v>
      </c>
      <c r="CS32" s="442" t="s">
        <v>379</v>
      </c>
      <c r="CT32" s="84"/>
      <c r="CU32" s="84"/>
      <c r="CV32" s="84"/>
      <c r="CW32" s="84"/>
      <c r="CX32" s="84"/>
      <c r="CY32" s="84"/>
      <c r="CZ32" s="84"/>
      <c r="DA32" s="84"/>
      <c r="DB32" s="84"/>
      <c r="DC32" s="496">
        <v>30</v>
      </c>
      <c r="DD32" s="496">
        <v>17</v>
      </c>
      <c r="DE32" s="443" t="s">
        <v>379</v>
      </c>
      <c r="DF32" s="86"/>
      <c r="DG32" s="86"/>
      <c r="DH32" s="86"/>
      <c r="DI32" s="86"/>
      <c r="DJ32" s="86"/>
      <c r="DK32" s="86"/>
      <c r="DL32" s="86"/>
      <c r="DM32" s="86"/>
      <c r="DN32" s="86"/>
      <c r="DO32" s="498">
        <v>30</v>
      </c>
      <c r="DP32" s="498">
        <v>14</v>
      </c>
      <c r="DQ32" s="453" t="s">
        <v>379</v>
      </c>
      <c r="DR32" s="88"/>
      <c r="DS32" s="88"/>
      <c r="DT32" s="88"/>
      <c r="DU32" s="88"/>
      <c r="DV32" s="88"/>
      <c r="DW32" s="88"/>
      <c r="DX32" s="88"/>
      <c r="DY32" s="88"/>
      <c r="DZ32" s="88"/>
      <c r="EA32" s="491">
        <v>30</v>
      </c>
      <c r="EB32" s="491">
        <v>38</v>
      </c>
      <c r="EC32" s="454" t="s">
        <v>379</v>
      </c>
      <c r="ED32" s="90"/>
      <c r="EE32" s="90"/>
      <c r="EF32" s="90"/>
      <c r="EG32" s="90"/>
      <c r="EH32" s="90"/>
      <c r="EI32" s="90"/>
      <c r="EJ32" s="90"/>
      <c r="EK32" s="90"/>
      <c r="EL32" s="90"/>
      <c r="EM32" s="504">
        <v>30</v>
      </c>
      <c r="EN32" s="504">
        <v>73</v>
      </c>
      <c r="EO32" s="455" t="s">
        <v>379</v>
      </c>
      <c r="EP32" s="92"/>
      <c r="EQ32" s="92"/>
      <c r="ER32" s="92"/>
      <c r="ES32" s="92"/>
      <c r="ET32" s="92"/>
      <c r="EU32" s="92"/>
      <c r="EV32" s="92"/>
      <c r="EW32" s="92"/>
      <c r="EX32" s="92"/>
      <c r="EY32" s="509">
        <v>30</v>
      </c>
      <c r="EZ32" s="509">
        <v>74</v>
      </c>
      <c r="FA32" s="456" t="s">
        <v>379</v>
      </c>
      <c r="FB32" s="94"/>
      <c r="FC32" s="94"/>
      <c r="FD32" s="94"/>
      <c r="FE32" s="94"/>
      <c r="FF32" s="94"/>
      <c r="FG32" s="94"/>
      <c r="FH32" s="94"/>
      <c r="FI32" s="94"/>
      <c r="FJ32" s="94"/>
      <c r="FK32" s="490">
        <v>30</v>
      </c>
      <c r="FL32" s="490">
        <v>58</v>
      </c>
      <c r="FM32" s="457" t="s">
        <v>379</v>
      </c>
      <c r="FN32" s="96"/>
      <c r="FO32" s="96"/>
      <c r="FP32" s="96"/>
      <c r="FQ32" s="96"/>
      <c r="FR32" s="96"/>
      <c r="FS32" s="96"/>
      <c r="FT32" s="96"/>
      <c r="FU32" s="96"/>
      <c r="FV32" s="96"/>
      <c r="FW32" s="492">
        <v>30</v>
      </c>
      <c r="FX32" s="492">
        <v>34</v>
      </c>
      <c r="FY32" s="464" t="s">
        <v>379</v>
      </c>
      <c r="FZ32" s="97"/>
      <c r="GA32" s="97"/>
      <c r="GB32" s="97"/>
      <c r="GC32" s="97"/>
      <c r="GD32" s="97"/>
      <c r="GE32" s="97"/>
      <c r="GF32" s="97"/>
      <c r="GG32" s="97"/>
      <c r="GH32" s="97"/>
      <c r="GI32" s="506">
        <v>30</v>
      </c>
      <c r="GJ32" s="506">
        <v>30</v>
      </c>
      <c r="GK32" s="465" t="s">
        <v>379</v>
      </c>
      <c r="GL32" s="99"/>
      <c r="GM32" s="99"/>
      <c r="GN32" s="99"/>
      <c r="GO32" s="99"/>
      <c r="GP32" s="99"/>
      <c r="GQ32" s="99"/>
      <c r="GR32" s="99"/>
      <c r="GS32" s="99"/>
      <c r="GT32" s="99"/>
      <c r="GU32" s="493">
        <v>30</v>
      </c>
      <c r="GV32" s="493">
        <v>61</v>
      </c>
      <c r="GW32" s="466" t="s">
        <v>379</v>
      </c>
      <c r="GX32" s="101"/>
      <c r="GY32" s="101"/>
      <c r="GZ32" s="101"/>
      <c r="HA32" s="101"/>
      <c r="HB32" s="101"/>
      <c r="HC32" s="101"/>
      <c r="HD32" s="101"/>
      <c r="HE32" s="101"/>
      <c r="HF32" s="101"/>
      <c r="HG32" s="500">
        <v>30</v>
      </c>
      <c r="HH32" s="500">
        <v>43</v>
      </c>
      <c r="HI32" s="467" t="s">
        <v>379</v>
      </c>
      <c r="HJ32" s="103"/>
      <c r="HK32" s="103"/>
      <c r="HL32" s="103"/>
      <c r="HM32" s="103"/>
      <c r="HN32" s="103"/>
      <c r="HO32" s="103"/>
      <c r="HP32" s="103"/>
      <c r="HQ32" s="103"/>
      <c r="HR32" s="103"/>
      <c r="HS32" s="505">
        <v>30</v>
      </c>
      <c r="HT32" s="505">
        <v>39</v>
      </c>
      <c r="HU32" s="468" t="s">
        <v>379</v>
      </c>
      <c r="HV32" s="105"/>
      <c r="HW32" s="105"/>
      <c r="HX32" s="105"/>
      <c r="HY32" s="105"/>
      <c r="HZ32" s="105"/>
      <c r="IA32" s="105"/>
      <c r="IB32" s="105"/>
      <c r="IC32" s="105"/>
      <c r="ID32" s="105"/>
      <c r="IE32" s="502">
        <v>30</v>
      </c>
      <c r="IF32" s="502">
        <v>44</v>
      </c>
      <c r="IG32" s="512"/>
      <c r="IH32" s="511"/>
      <c r="II32" s="511"/>
      <c r="IJ32" s="511"/>
      <c r="IK32" s="511"/>
      <c r="IL32" s="511"/>
      <c r="IM32" s="511"/>
      <c r="IN32" s="511"/>
      <c r="IO32" s="511"/>
      <c r="IP32" s="511"/>
      <c r="IQ32" s="511"/>
      <c r="IR32" s="511"/>
    </row>
    <row r="33" spans="1:252" ht="26.25" x14ac:dyDescent="0.4">
      <c r="A33" s="68">
        <v>3</v>
      </c>
      <c r="B33" s="68" t="s">
        <v>1834</v>
      </c>
      <c r="C33" s="487">
        <v>0.6875</v>
      </c>
      <c r="D33" s="68"/>
      <c r="E33" s="68" t="s">
        <v>367</v>
      </c>
      <c r="F33" s="68" t="s">
        <v>1744</v>
      </c>
      <c r="G33" s="68">
        <v>1</v>
      </c>
      <c r="H33" s="68" t="s">
        <v>532</v>
      </c>
      <c r="I33" s="68">
        <v>3</v>
      </c>
      <c r="J33" s="68" t="s">
        <v>533</v>
      </c>
      <c r="K33" s="508">
        <v>31</v>
      </c>
      <c r="L33" s="508">
        <v>63</v>
      </c>
      <c r="M33" s="70">
        <v>2</v>
      </c>
      <c r="N33" s="70" t="s">
        <v>1833</v>
      </c>
      <c r="O33" s="473">
        <v>0.72916666666666663</v>
      </c>
      <c r="P33" s="70"/>
      <c r="Q33" s="70" t="s">
        <v>11</v>
      </c>
      <c r="R33" s="70" t="s">
        <v>1744</v>
      </c>
      <c r="S33" s="70">
        <v>0</v>
      </c>
      <c r="T33" s="70" t="s">
        <v>532</v>
      </c>
      <c r="U33" s="70">
        <v>2</v>
      </c>
      <c r="V33" s="70" t="s">
        <v>533</v>
      </c>
      <c r="W33" s="494">
        <v>31</v>
      </c>
      <c r="X33" s="494">
        <v>38</v>
      </c>
      <c r="Y33" s="72">
        <v>2</v>
      </c>
      <c r="Z33" s="72" t="s">
        <v>1833</v>
      </c>
      <c r="AA33" s="480">
        <v>0.625</v>
      </c>
      <c r="AB33" s="72"/>
      <c r="AC33" s="72" t="s">
        <v>21</v>
      </c>
      <c r="AD33" s="72" t="s">
        <v>1745</v>
      </c>
      <c r="AE33" s="72">
        <v>0</v>
      </c>
      <c r="AF33" s="72" t="s">
        <v>532</v>
      </c>
      <c r="AG33" s="72">
        <v>0</v>
      </c>
      <c r="AH33" s="72" t="s">
        <v>538</v>
      </c>
      <c r="AI33" s="501">
        <v>31</v>
      </c>
      <c r="AJ33" s="501">
        <v>33</v>
      </c>
      <c r="AK33" s="74">
        <v>2</v>
      </c>
      <c r="AL33" s="74" t="s">
        <v>1833</v>
      </c>
      <c r="AM33" s="486">
        <v>0.625</v>
      </c>
      <c r="AN33" s="74"/>
      <c r="AO33" s="74" t="s">
        <v>20</v>
      </c>
      <c r="AP33" s="74" t="s">
        <v>1745</v>
      </c>
      <c r="AQ33" s="74">
        <v>1</v>
      </c>
      <c r="AR33" s="74" t="s">
        <v>532</v>
      </c>
      <c r="AS33" s="74">
        <v>1</v>
      </c>
      <c r="AT33" s="74" t="s">
        <v>538</v>
      </c>
      <c r="AU33" s="507">
        <v>31</v>
      </c>
      <c r="AV33" s="507">
        <v>30</v>
      </c>
      <c r="AW33" s="76">
        <v>2</v>
      </c>
      <c r="AX33" s="76" t="s">
        <v>1833</v>
      </c>
      <c r="AY33" s="474">
        <v>0.72916666666666663</v>
      </c>
      <c r="AZ33" s="76"/>
      <c r="BA33" s="76" t="s">
        <v>8</v>
      </c>
      <c r="BB33" s="76" t="s">
        <v>1745</v>
      </c>
      <c r="BC33" s="76">
        <v>2</v>
      </c>
      <c r="BD33" s="76" t="s">
        <v>532</v>
      </c>
      <c r="BE33" s="76">
        <v>0</v>
      </c>
      <c r="BF33" s="76" t="s">
        <v>534</v>
      </c>
      <c r="BG33" s="495">
        <v>31</v>
      </c>
      <c r="BH33" s="495">
        <v>28</v>
      </c>
      <c r="BI33" s="78">
        <v>2</v>
      </c>
      <c r="BJ33" s="78" t="s">
        <v>1833</v>
      </c>
      <c r="BK33" s="478">
        <v>0.625</v>
      </c>
      <c r="BL33" s="78"/>
      <c r="BM33" s="78" t="s">
        <v>17</v>
      </c>
      <c r="BN33" s="78" t="s">
        <v>1745</v>
      </c>
      <c r="BO33" s="78">
        <v>5</v>
      </c>
      <c r="BP33" s="78" t="s">
        <v>532</v>
      </c>
      <c r="BQ33" s="78">
        <v>0</v>
      </c>
      <c r="BR33" s="78" t="s">
        <v>534</v>
      </c>
      <c r="BS33" s="499">
        <v>31</v>
      </c>
      <c r="BT33" s="499">
        <v>60</v>
      </c>
      <c r="BU33" s="80">
        <v>2</v>
      </c>
      <c r="BV33" s="80" t="s">
        <v>1833</v>
      </c>
      <c r="BW33" s="476">
        <v>0.625</v>
      </c>
      <c r="BX33" s="80"/>
      <c r="BY33" s="80" t="s">
        <v>16</v>
      </c>
      <c r="BZ33" s="80" t="s">
        <v>1745</v>
      </c>
      <c r="CA33" s="80">
        <v>2</v>
      </c>
      <c r="CB33" s="80" t="s">
        <v>532</v>
      </c>
      <c r="CC33" s="80">
        <v>0</v>
      </c>
      <c r="CD33" s="80" t="s">
        <v>534</v>
      </c>
      <c r="CE33" s="497">
        <v>31</v>
      </c>
      <c r="CF33" s="497">
        <v>36</v>
      </c>
      <c r="CG33" s="82">
        <v>2</v>
      </c>
      <c r="CH33" s="82" t="s">
        <v>1833</v>
      </c>
      <c r="CI33" s="482">
        <v>0.625</v>
      </c>
      <c r="CJ33" s="82"/>
      <c r="CK33" s="82" t="s">
        <v>365</v>
      </c>
      <c r="CL33" s="82" t="s">
        <v>1745</v>
      </c>
      <c r="CM33" s="82">
        <v>1</v>
      </c>
      <c r="CN33" s="82" t="s">
        <v>532</v>
      </c>
      <c r="CO33" s="82">
        <v>3</v>
      </c>
      <c r="CP33" s="82" t="s">
        <v>533</v>
      </c>
      <c r="CQ33" s="503">
        <v>31</v>
      </c>
      <c r="CR33" s="503">
        <v>40</v>
      </c>
      <c r="CS33" s="84">
        <v>2</v>
      </c>
      <c r="CT33" s="84" t="s">
        <v>1833</v>
      </c>
      <c r="CU33" s="475">
        <v>0.625</v>
      </c>
      <c r="CV33" s="84"/>
      <c r="CW33" s="84" t="s">
        <v>13</v>
      </c>
      <c r="CX33" s="84" t="s">
        <v>1744</v>
      </c>
      <c r="CY33" s="84">
        <v>0</v>
      </c>
      <c r="CZ33" s="84" t="s">
        <v>532</v>
      </c>
      <c r="DA33" s="84">
        <v>2</v>
      </c>
      <c r="DB33" s="84" t="s">
        <v>533</v>
      </c>
      <c r="DC33" s="496">
        <v>31</v>
      </c>
      <c r="DD33" s="496">
        <v>17</v>
      </c>
      <c r="DE33" s="86">
        <v>2</v>
      </c>
      <c r="DF33" s="86" t="s">
        <v>1833</v>
      </c>
      <c r="DG33" s="477">
        <v>0.625</v>
      </c>
      <c r="DH33" s="86"/>
      <c r="DI33" s="86" t="s">
        <v>12</v>
      </c>
      <c r="DJ33" s="86" t="s">
        <v>1744</v>
      </c>
      <c r="DK33" s="86">
        <v>0</v>
      </c>
      <c r="DL33" s="86" t="s">
        <v>532</v>
      </c>
      <c r="DM33" s="86">
        <v>5</v>
      </c>
      <c r="DN33" s="86" t="s">
        <v>533</v>
      </c>
      <c r="DO33" s="498">
        <v>31</v>
      </c>
      <c r="DP33" s="498">
        <v>14</v>
      </c>
      <c r="DQ33" s="88">
        <v>3</v>
      </c>
      <c r="DR33" s="88" t="s">
        <v>1834</v>
      </c>
      <c r="DS33" s="470">
        <v>0.58680555555555558</v>
      </c>
      <c r="DT33" s="88"/>
      <c r="DU33" s="88" t="s">
        <v>363</v>
      </c>
      <c r="DV33" s="88" t="s">
        <v>1745</v>
      </c>
      <c r="DW33" s="88">
        <v>0</v>
      </c>
      <c r="DX33" s="88" t="s">
        <v>532</v>
      </c>
      <c r="DY33" s="88">
        <v>1</v>
      </c>
      <c r="DZ33" s="88" t="s">
        <v>533</v>
      </c>
      <c r="EA33" s="491">
        <v>31</v>
      </c>
      <c r="EB33" s="491">
        <v>41</v>
      </c>
      <c r="EC33" s="90">
        <v>4</v>
      </c>
      <c r="ED33" s="90" t="s">
        <v>1835</v>
      </c>
      <c r="EE33" s="483">
        <v>0.83333333333333337</v>
      </c>
      <c r="EF33" s="90"/>
      <c r="EG33" s="90" t="s">
        <v>366</v>
      </c>
      <c r="EH33" s="90" t="s">
        <v>1744</v>
      </c>
      <c r="EI33" s="90">
        <v>1</v>
      </c>
      <c r="EJ33" s="90" t="s">
        <v>532</v>
      </c>
      <c r="EK33" s="90">
        <v>1</v>
      </c>
      <c r="EL33" s="90" t="s">
        <v>538</v>
      </c>
      <c r="EM33" s="504">
        <v>31</v>
      </c>
      <c r="EN33" s="504">
        <v>76</v>
      </c>
      <c r="EO33" s="92">
        <v>3</v>
      </c>
      <c r="EP33" s="92" t="s">
        <v>1834</v>
      </c>
      <c r="EQ33" s="488">
        <v>0.6875</v>
      </c>
      <c r="ER33" s="92"/>
      <c r="ES33" s="92" t="s">
        <v>7</v>
      </c>
      <c r="ET33" s="92" t="s">
        <v>1745</v>
      </c>
      <c r="EU33" s="92">
        <v>3</v>
      </c>
      <c r="EV33" s="92" t="s">
        <v>532</v>
      </c>
      <c r="EW33" s="92">
        <v>1</v>
      </c>
      <c r="EX33" s="92" t="s">
        <v>534</v>
      </c>
      <c r="EY33" s="509">
        <v>31</v>
      </c>
      <c r="EZ33" s="509">
        <v>77</v>
      </c>
      <c r="FA33" s="94">
        <v>3</v>
      </c>
      <c r="FB33" s="94" t="s">
        <v>1834</v>
      </c>
      <c r="FC33" s="469">
        <v>0.58680555555555558</v>
      </c>
      <c r="FD33" s="94"/>
      <c r="FE33" s="94" t="s">
        <v>18</v>
      </c>
      <c r="FF33" s="94" t="s">
        <v>1744</v>
      </c>
      <c r="FG33" s="94">
        <v>1</v>
      </c>
      <c r="FH33" s="94" t="s">
        <v>532</v>
      </c>
      <c r="FI33" s="94">
        <v>0</v>
      </c>
      <c r="FJ33" s="94" t="s">
        <v>534</v>
      </c>
      <c r="FK33" s="490">
        <v>31</v>
      </c>
      <c r="FL33" s="490">
        <v>61</v>
      </c>
      <c r="FM33" s="96">
        <v>2</v>
      </c>
      <c r="FN33" s="96" t="s">
        <v>1833</v>
      </c>
      <c r="FO33" s="471">
        <v>0.52083333333333337</v>
      </c>
      <c r="FP33" s="96"/>
      <c r="FQ33" s="96" t="s">
        <v>364</v>
      </c>
      <c r="FR33" s="96" t="s">
        <v>1744</v>
      </c>
      <c r="FS33" s="96">
        <v>0</v>
      </c>
      <c r="FT33" s="96" t="s">
        <v>532</v>
      </c>
      <c r="FU33" s="96">
        <v>1</v>
      </c>
      <c r="FV33" s="96" t="s">
        <v>533</v>
      </c>
      <c r="FW33" s="492">
        <v>31</v>
      </c>
      <c r="FX33" s="492">
        <v>35</v>
      </c>
      <c r="FY33" s="97">
        <v>2</v>
      </c>
      <c r="FZ33" s="97" t="s">
        <v>1833</v>
      </c>
      <c r="GA33" s="485">
        <v>0.625</v>
      </c>
      <c r="GB33" s="97"/>
      <c r="GC33" s="97" t="s">
        <v>10</v>
      </c>
      <c r="GD33" s="97" t="s">
        <v>1744</v>
      </c>
      <c r="GE33" s="97">
        <v>1</v>
      </c>
      <c r="GF33" s="97" t="s">
        <v>532</v>
      </c>
      <c r="GG33" s="97">
        <v>1</v>
      </c>
      <c r="GH33" s="97" t="s">
        <v>538</v>
      </c>
      <c r="GI33" s="506">
        <v>31</v>
      </c>
      <c r="GJ33" s="506">
        <v>33</v>
      </c>
      <c r="GK33" s="99">
        <v>2</v>
      </c>
      <c r="GL33" s="99" t="s">
        <v>1833</v>
      </c>
      <c r="GM33" s="472">
        <v>0.52083333333333337</v>
      </c>
      <c r="GN33" s="99"/>
      <c r="GO33" s="99" t="s">
        <v>19</v>
      </c>
      <c r="GP33" s="99" t="s">
        <v>1745</v>
      </c>
      <c r="GQ33" s="99">
        <v>1</v>
      </c>
      <c r="GR33" s="99" t="s">
        <v>532</v>
      </c>
      <c r="GS33" s="99">
        <v>0</v>
      </c>
      <c r="GT33" s="99" t="s">
        <v>534</v>
      </c>
      <c r="GU33" s="493">
        <v>31</v>
      </c>
      <c r="GV33" s="493">
        <v>61</v>
      </c>
      <c r="GW33" s="101">
        <v>2</v>
      </c>
      <c r="GX33" s="101" t="s">
        <v>1833</v>
      </c>
      <c r="GY33" s="479">
        <v>0.625</v>
      </c>
      <c r="GZ33" s="101"/>
      <c r="HA33" s="101" t="s">
        <v>9</v>
      </c>
      <c r="HB33" s="101" t="s">
        <v>1744</v>
      </c>
      <c r="HC33" s="101">
        <v>0</v>
      </c>
      <c r="HD33" s="101" t="s">
        <v>532</v>
      </c>
      <c r="HE33" s="101">
        <v>0</v>
      </c>
      <c r="HF33" s="101" t="s">
        <v>538</v>
      </c>
      <c r="HG33" s="500">
        <v>31</v>
      </c>
      <c r="HH33" s="500">
        <v>43</v>
      </c>
      <c r="HI33" s="103">
        <v>4</v>
      </c>
      <c r="HJ33" s="103" t="s">
        <v>1835</v>
      </c>
      <c r="HK33" s="484">
        <v>0.83333333333333337</v>
      </c>
      <c r="HL33" s="103"/>
      <c r="HM33" s="103" t="s">
        <v>15</v>
      </c>
      <c r="HN33" s="103" t="s">
        <v>1745</v>
      </c>
      <c r="HO33" s="103">
        <v>1</v>
      </c>
      <c r="HP33" s="103" t="s">
        <v>532</v>
      </c>
      <c r="HQ33" s="103">
        <v>1</v>
      </c>
      <c r="HR33" s="103" t="s">
        <v>538</v>
      </c>
      <c r="HS33" s="505">
        <v>31</v>
      </c>
      <c r="HT33" s="505">
        <v>42</v>
      </c>
      <c r="HU33" s="105">
        <v>2</v>
      </c>
      <c r="HV33" s="105" t="s">
        <v>1833</v>
      </c>
      <c r="HW33" s="481">
        <v>0.625</v>
      </c>
      <c r="HX33" s="105"/>
      <c r="HY33" s="105" t="s">
        <v>14</v>
      </c>
      <c r="HZ33" s="105" t="s">
        <v>1744</v>
      </c>
      <c r="IA33" s="105">
        <v>3</v>
      </c>
      <c r="IB33" s="105" t="s">
        <v>532</v>
      </c>
      <c r="IC33" s="105">
        <v>1</v>
      </c>
      <c r="ID33" s="105" t="s">
        <v>534</v>
      </c>
      <c r="IE33" s="502">
        <v>31</v>
      </c>
      <c r="IF33" s="502">
        <v>44</v>
      </c>
      <c r="IG33" s="512"/>
      <c r="IH33" s="511"/>
      <c r="II33" s="511"/>
      <c r="IJ33" s="511"/>
      <c r="IK33" s="511"/>
      <c r="IL33" s="511"/>
      <c r="IM33" s="511"/>
      <c r="IN33" s="511"/>
      <c r="IO33" s="511"/>
      <c r="IP33" s="511"/>
      <c r="IQ33" s="511"/>
      <c r="IR33" s="511"/>
    </row>
    <row r="34" spans="1:252" ht="26.25" x14ac:dyDescent="0.4">
      <c r="A34" s="68">
        <v>9</v>
      </c>
      <c r="B34" s="68" t="s">
        <v>1833</v>
      </c>
      <c r="C34" s="487">
        <v>0.625</v>
      </c>
      <c r="D34" s="68"/>
      <c r="E34" s="68" t="s">
        <v>17</v>
      </c>
      <c r="F34" s="68" t="s">
        <v>1744</v>
      </c>
      <c r="G34" s="68">
        <v>2</v>
      </c>
      <c r="H34" s="68" t="s">
        <v>532</v>
      </c>
      <c r="I34" s="68">
        <v>1</v>
      </c>
      <c r="J34" s="68" t="s">
        <v>534</v>
      </c>
      <c r="K34" s="508">
        <v>32</v>
      </c>
      <c r="L34" s="508">
        <v>63</v>
      </c>
      <c r="M34" s="70">
        <v>9</v>
      </c>
      <c r="N34" s="70" t="s">
        <v>1833</v>
      </c>
      <c r="O34" s="473">
        <v>0.625</v>
      </c>
      <c r="P34" s="70"/>
      <c r="Q34" s="70" t="s">
        <v>15</v>
      </c>
      <c r="R34" s="70" t="s">
        <v>1744</v>
      </c>
      <c r="S34" s="70">
        <v>0</v>
      </c>
      <c r="T34" s="70" t="s">
        <v>532</v>
      </c>
      <c r="U34" s="70">
        <v>3</v>
      </c>
      <c r="V34" s="70" t="s">
        <v>533</v>
      </c>
      <c r="W34" s="494">
        <v>32</v>
      </c>
      <c r="X34" s="494">
        <v>38</v>
      </c>
      <c r="Y34" s="72">
        <v>9</v>
      </c>
      <c r="Z34" s="72" t="s">
        <v>1833</v>
      </c>
      <c r="AA34" s="480">
        <v>0.72916666666666663</v>
      </c>
      <c r="AB34" s="72"/>
      <c r="AC34" s="72" t="s">
        <v>10</v>
      </c>
      <c r="AD34" s="72" t="s">
        <v>1745</v>
      </c>
      <c r="AE34" s="72">
        <v>1</v>
      </c>
      <c r="AF34" s="72" t="s">
        <v>532</v>
      </c>
      <c r="AG34" s="72">
        <v>3</v>
      </c>
      <c r="AH34" s="72" t="s">
        <v>533</v>
      </c>
      <c r="AI34" s="501">
        <v>32</v>
      </c>
      <c r="AJ34" s="501">
        <v>33</v>
      </c>
      <c r="AK34" s="74">
        <v>9</v>
      </c>
      <c r="AL34" s="74" t="s">
        <v>1833</v>
      </c>
      <c r="AM34" s="486">
        <v>0.72916666666666663</v>
      </c>
      <c r="AN34" s="74"/>
      <c r="AO34" s="74" t="s">
        <v>9</v>
      </c>
      <c r="AP34" s="74" t="s">
        <v>1744</v>
      </c>
      <c r="AQ34" s="74">
        <v>3</v>
      </c>
      <c r="AR34" s="74" t="s">
        <v>532</v>
      </c>
      <c r="AS34" s="74">
        <v>1</v>
      </c>
      <c r="AT34" s="74" t="s">
        <v>534</v>
      </c>
      <c r="AU34" s="507">
        <v>32</v>
      </c>
      <c r="AV34" s="507">
        <v>33</v>
      </c>
      <c r="AW34" s="76">
        <v>9</v>
      </c>
      <c r="AX34" s="76" t="s">
        <v>1833</v>
      </c>
      <c r="AY34" s="474">
        <v>0.625</v>
      </c>
      <c r="AZ34" s="76"/>
      <c r="BA34" s="76" t="s">
        <v>20</v>
      </c>
      <c r="BB34" s="76" t="s">
        <v>1744</v>
      </c>
      <c r="BC34" s="76">
        <v>2</v>
      </c>
      <c r="BD34" s="76" t="s">
        <v>532</v>
      </c>
      <c r="BE34" s="76">
        <v>1</v>
      </c>
      <c r="BF34" s="76" t="s">
        <v>534</v>
      </c>
      <c r="BG34" s="495">
        <v>32</v>
      </c>
      <c r="BH34" s="495">
        <v>28</v>
      </c>
      <c r="BI34" s="78">
        <v>10</v>
      </c>
      <c r="BJ34" s="78" t="s">
        <v>1834</v>
      </c>
      <c r="BK34" s="478">
        <v>0.66666666666666663</v>
      </c>
      <c r="BL34" s="78"/>
      <c r="BM34" s="78" t="s">
        <v>367</v>
      </c>
      <c r="BN34" s="78" t="s">
        <v>1744</v>
      </c>
      <c r="BO34" s="78">
        <v>0</v>
      </c>
      <c r="BP34" s="78" t="s">
        <v>532</v>
      </c>
      <c r="BQ34" s="78">
        <v>6</v>
      </c>
      <c r="BR34" s="78" t="s">
        <v>533</v>
      </c>
      <c r="BS34" s="499">
        <v>32</v>
      </c>
      <c r="BT34" s="499">
        <v>63</v>
      </c>
      <c r="BU34" s="80">
        <v>9</v>
      </c>
      <c r="BV34" s="80" t="s">
        <v>1833</v>
      </c>
      <c r="BW34" s="476">
        <v>0.625</v>
      </c>
      <c r="BX34" s="80"/>
      <c r="BY34" s="80" t="s">
        <v>366</v>
      </c>
      <c r="BZ34" s="80" t="s">
        <v>1745</v>
      </c>
      <c r="CA34" s="80">
        <v>1</v>
      </c>
      <c r="CB34" s="80" t="s">
        <v>532</v>
      </c>
      <c r="CC34" s="80">
        <v>1</v>
      </c>
      <c r="CD34" s="80" t="s">
        <v>538</v>
      </c>
      <c r="CE34" s="497">
        <v>32</v>
      </c>
      <c r="CF34" s="497">
        <v>36</v>
      </c>
      <c r="CG34" s="82">
        <v>6</v>
      </c>
      <c r="CH34" s="82" t="s">
        <v>1837</v>
      </c>
      <c r="CI34" s="482">
        <v>0.82291666666666663</v>
      </c>
      <c r="CJ34" s="82"/>
      <c r="CK34" s="82" t="s">
        <v>367</v>
      </c>
      <c r="CL34" s="82" t="s">
        <v>1745</v>
      </c>
      <c r="CM34" s="82">
        <v>0</v>
      </c>
      <c r="CN34" s="82" t="s">
        <v>532</v>
      </c>
      <c r="CO34" s="82">
        <v>2</v>
      </c>
      <c r="CP34" s="82" t="s">
        <v>533</v>
      </c>
      <c r="CQ34" s="503">
        <v>32</v>
      </c>
      <c r="CR34" s="503">
        <v>43</v>
      </c>
      <c r="CS34" s="84">
        <v>9</v>
      </c>
      <c r="CT34" s="84" t="s">
        <v>1833</v>
      </c>
      <c r="CU34" s="475">
        <v>0.52083333333333337</v>
      </c>
      <c r="CV34" s="84"/>
      <c r="CW34" s="84" t="s">
        <v>363</v>
      </c>
      <c r="CX34" s="84" t="s">
        <v>1745</v>
      </c>
      <c r="CY34" s="84">
        <v>0</v>
      </c>
      <c r="CZ34" s="84" t="s">
        <v>532</v>
      </c>
      <c r="DA34" s="84">
        <v>3</v>
      </c>
      <c r="DB34" s="84" t="s">
        <v>533</v>
      </c>
      <c r="DC34" s="496">
        <v>32</v>
      </c>
      <c r="DD34" s="496">
        <v>17</v>
      </c>
      <c r="DE34" s="86">
        <v>9</v>
      </c>
      <c r="DF34" s="86" t="s">
        <v>1833</v>
      </c>
      <c r="DG34" s="477">
        <v>0.625</v>
      </c>
      <c r="DH34" s="86"/>
      <c r="DI34" s="86" t="s">
        <v>7</v>
      </c>
      <c r="DJ34" s="86" t="s">
        <v>1745</v>
      </c>
      <c r="DK34" s="86">
        <v>1</v>
      </c>
      <c r="DL34" s="86" t="s">
        <v>532</v>
      </c>
      <c r="DM34" s="86">
        <v>2</v>
      </c>
      <c r="DN34" s="86" t="s">
        <v>533</v>
      </c>
      <c r="DO34" s="498">
        <v>32</v>
      </c>
      <c r="DP34" s="498">
        <v>14</v>
      </c>
      <c r="DQ34" s="88">
        <v>10</v>
      </c>
      <c r="DR34" s="88" t="s">
        <v>1834</v>
      </c>
      <c r="DS34" s="470">
        <v>0.5625</v>
      </c>
      <c r="DT34" s="88"/>
      <c r="DU34" s="88" t="s">
        <v>364</v>
      </c>
      <c r="DV34" s="88" t="s">
        <v>1744</v>
      </c>
      <c r="DW34" s="88">
        <v>1</v>
      </c>
      <c r="DX34" s="88" t="s">
        <v>532</v>
      </c>
      <c r="DY34" s="88">
        <v>3</v>
      </c>
      <c r="DZ34" s="88" t="s">
        <v>533</v>
      </c>
      <c r="EA34" s="491">
        <v>32</v>
      </c>
      <c r="EB34" s="491">
        <v>44</v>
      </c>
      <c r="EC34" s="90">
        <v>9</v>
      </c>
      <c r="ED34" s="90" t="s">
        <v>1833</v>
      </c>
      <c r="EE34" s="483">
        <v>0.625</v>
      </c>
      <c r="EF34" s="90"/>
      <c r="EG34" s="90" t="s">
        <v>8</v>
      </c>
      <c r="EH34" s="90" t="s">
        <v>1745</v>
      </c>
      <c r="EI34" s="90">
        <v>3</v>
      </c>
      <c r="EJ34" s="90" t="s">
        <v>532</v>
      </c>
      <c r="EK34" s="90">
        <v>0</v>
      </c>
      <c r="EL34" s="90" t="s">
        <v>534</v>
      </c>
      <c r="EM34" s="504">
        <v>32</v>
      </c>
      <c r="EN34" s="504">
        <v>79</v>
      </c>
      <c r="EO34" s="92">
        <v>6</v>
      </c>
      <c r="EP34" s="92" t="s">
        <v>1837</v>
      </c>
      <c r="EQ34" s="488">
        <v>0.82291666666666663</v>
      </c>
      <c r="ER34" s="92"/>
      <c r="ES34" s="92" t="s">
        <v>14</v>
      </c>
      <c r="ET34" s="92" t="s">
        <v>1744</v>
      </c>
      <c r="EU34" s="92">
        <v>2</v>
      </c>
      <c r="EV34" s="92" t="s">
        <v>532</v>
      </c>
      <c r="EW34" s="92">
        <v>0</v>
      </c>
      <c r="EX34" s="92" t="s">
        <v>534</v>
      </c>
      <c r="EY34" s="509">
        <v>32</v>
      </c>
      <c r="EZ34" s="509">
        <v>80</v>
      </c>
      <c r="FA34" s="94">
        <v>9</v>
      </c>
      <c r="FB34" s="94" t="s">
        <v>1833</v>
      </c>
      <c r="FC34" s="469">
        <v>0.52083333333333337</v>
      </c>
      <c r="FD34" s="94"/>
      <c r="FE34" s="94" t="s">
        <v>16</v>
      </c>
      <c r="FF34" s="94" t="s">
        <v>1744</v>
      </c>
      <c r="FG34" s="94">
        <v>3</v>
      </c>
      <c r="FH34" s="94" t="s">
        <v>532</v>
      </c>
      <c r="FI34" s="94">
        <v>0</v>
      </c>
      <c r="FJ34" s="94" t="s">
        <v>534</v>
      </c>
      <c r="FK34" s="490">
        <v>32</v>
      </c>
      <c r="FL34" s="490">
        <v>61</v>
      </c>
      <c r="FM34" s="96">
        <v>11</v>
      </c>
      <c r="FN34" s="96" t="s">
        <v>1835</v>
      </c>
      <c r="FO34" s="471">
        <v>0.83333333333333337</v>
      </c>
      <c r="FP34" s="96"/>
      <c r="FQ34" s="96" t="s">
        <v>365</v>
      </c>
      <c r="FR34" s="96" t="s">
        <v>1744</v>
      </c>
      <c r="FS34" s="96">
        <v>1</v>
      </c>
      <c r="FT34" s="96" t="s">
        <v>532</v>
      </c>
      <c r="FU34" s="96">
        <v>1</v>
      </c>
      <c r="FV34" s="96" t="s">
        <v>538</v>
      </c>
      <c r="FW34" s="492">
        <v>32</v>
      </c>
      <c r="FX34" s="492">
        <v>35</v>
      </c>
      <c r="FY34" s="97">
        <v>9</v>
      </c>
      <c r="FZ34" s="97" t="s">
        <v>1833</v>
      </c>
      <c r="GA34" s="485">
        <v>0.625</v>
      </c>
      <c r="GB34" s="97"/>
      <c r="GC34" s="97" t="s">
        <v>11</v>
      </c>
      <c r="GD34" s="97" t="s">
        <v>1745</v>
      </c>
      <c r="GE34" s="97">
        <v>1</v>
      </c>
      <c r="GF34" s="97" t="s">
        <v>532</v>
      </c>
      <c r="GG34" s="97">
        <v>2</v>
      </c>
      <c r="GH34" s="97" t="s">
        <v>533</v>
      </c>
      <c r="GI34" s="506">
        <v>32</v>
      </c>
      <c r="GJ34" s="506">
        <v>33</v>
      </c>
      <c r="GK34" s="99">
        <v>10</v>
      </c>
      <c r="GL34" s="99" t="s">
        <v>1834</v>
      </c>
      <c r="GM34" s="472">
        <v>0.5625</v>
      </c>
      <c r="GN34" s="99"/>
      <c r="GO34" s="99" t="s">
        <v>18</v>
      </c>
      <c r="GP34" s="99" t="s">
        <v>1745</v>
      </c>
      <c r="GQ34" s="99">
        <v>3</v>
      </c>
      <c r="GR34" s="99" t="s">
        <v>532</v>
      </c>
      <c r="GS34" s="99">
        <v>1</v>
      </c>
      <c r="GT34" s="99" t="s">
        <v>534</v>
      </c>
      <c r="GU34" s="493">
        <v>32</v>
      </c>
      <c r="GV34" s="493">
        <v>64</v>
      </c>
      <c r="GW34" s="101">
        <v>9</v>
      </c>
      <c r="GX34" s="101" t="s">
        <v>1833</v>
      </c>
      <c r="GY34" s="479">
        <v>0.625</v>
      </c>
      <c r="GZ34" s="101"/>
      <c r="HA34" s="101" t="s">
        <v>14</v>
      </c>
      <c r="HB34" s="101" t="s">
        <v>1745</v>
      </c>
      <c r="HC34" s="101">
        <v>1</v>
      </c>
      <c r="HD34" s="101" t="s">
        <v>532</v>
      </c>
      <c r="HE34" s="101">
        <v>0</v>
      </c>
      <c r="HF34" s="101" t="s">
        <v>534</v>
      </c>
      <c r="HG34" s="500">
        <v>32</v>
      </c>
      <c r="HH34" s="500">
        <v>46</v>
      </c>
      <c r="HI34" s="103">
        <v>9</v>
      </c>
      <c r="HJ34" s="103" t="s">
        <v>1833</v>
      </c>
      <c r="HK34" s="484">
        <v>0.625</v>
      </c>
      <c r="HL34" s="103"/>
      <c r="HM34" s="103" t="s">
        <v>13</v>
      </c>
      <c r="HN34" s="103" t="s">
        <v>1744</v>
      </c>
      <c r="HO34" s="103">
        <v>1</v>
      </c>
      <c r="HP34" s="103" t="s">
        <v>532</v>
      </c>
      <c r="HQ34" s="103">
        <v>1</v>
      </c>
      <c r="HR34" s="103" t="s">
        <v>538</v>
      </c>
      <c r="HS34" s="505">
        <v>32</v>
      </c>
      <c r="HT34" s="505">
        <v>42</v>
      </c>
      <c r="HU34" s="105">
        <v>11</v>
      </c>
      <c r="HV34" s="105" t="s">
        <v>1835</v>
      </c>
      <c r="HW34" s="481">
        <v>0.83333333333333337</v>
      </c>
      <c r="HX34" s="105"/>
      <c r="HY34" s="105" t="s">
        <v>19</v>
      </c>
      <c r="HZ34" s="105" t="s">
        <v>1745</v>
      </c>
      <c r="IA34" s="105">
        <v>1</v>
      </c>
      <c r="IB34" s="105" t="s">
        <v>532</v>
      </c>
      <c r="IC34" s="105">
        <v>1</v>
      </c>
      <c r="ID34" s="105" t="s">
        <v>538</v>
      </c>
      <c r="IE34" s="502">
        <v>32</v>
      </c>
      <c r="IF34" s="502">
        <v>47</v>
      </c>
      <c r="IG34" s="512"/>
      <c r="IH34" s="511"/>
      <c r="II34" s="511"/>
      <c r="IJ34" s="511"/>
      <c r="IK34" s="511"/>
      <c r="IL34" s="511"/>
      <c r="IM34" s="511"/>
      <c r="IN34" s="511"/>
      <c r="IO34" s="511"/>
      <c r="IP34" s="511"/>
      <c r="IQ34" s="511"/>
      <c r="IR34" s="511"/>
    </row>
    <row r="35" spans="1:252" ht="26.25" x14ac:dyDescent="0.4">
      <c r="A35" s="68">
        <v>24</v>
      </c>
      <c r="B35" s="68" t="s">
        <v>1834</v>
      </c>
      <c r="C35" s="487">
        <v>0.58680555555555558</v>
      </c>
      <c r="D35" s="68"/>
      <c r="E35" s="68" t="s">
        <v>20</v>
      </c>
      <c r="F35" s="68" t="s">
        <v>1745</v>
      </c>
      <c r="G35" s="68">
        <v>2</v>
      </c>
      <c r="H35" s="68" t="s">
        <v>532</v>
      </c>
      <c r="I35" s="68">
        <v>0</v>
      </c>
      <c r="J35" s="68" t="s">
        <v>534</v>
      </c>
      <c r="K35" s="508">
        <v>33</v>
      </c>
      <c r="L35" s="508">
        <v>66</v>
      </c>
      <c r="M35" s="70">
        <v>23</v>
      </c>
      <c r="N35" s="70" t="s">
        <v>1833</v>
      </c>
      <c r="O35" s="473">
        <v>0.625</v>
      </c>
      <c r="P35" s="70"/>
      <c r="Q35" s="70" t="s">
        <v>365</v>
      </c>
      <c r="R35" s="70" t="s">
        <v>1745</v>
      </c>
      <c r="S35" s="70">
        <v>1</v>
      </c>
      <c r="T35" s="70" t="s">
        <v>532</v>
      </c>
      <c r="U35" s="70">
        <v>1</v>
      </c>
      <c r="V35" s="70" t="s">
        <v>538</v>
      </c>
      <c r="W35" s="494">
        <v>33</v>
      </c>
      <c r="X35" s="494">
        <v>38</v>
      </c>
      <c r="Y35" s="72">
        <v>26</v>
      </c>
      <c r="Z35" s="72" t="s">
        <v>1836</v>
      </c>
      <c r="AA35" s="480">
        <v>0.82291666666666663</v>
      </c>
      <c r="AB35" s="72"/>
      <c r="AC35" s="72" t="s">
        <v>18</v>
      </c>
      <c r="AD35" s="72" t="s">
        <v>1744</v>
      </c>
      <c r="AE35" s="72">
        <v>1</v>
      </c>
      <c r="AF35" s="72" t="s">
        <v>532</v>
      </c>
      <c r="AG35" s="72">
        <v>2</v>
      </c>
      <c r="AH35" s="72" t="s">
        <v>533</v>
      </c>
      <c r="AI35" s="501">
        <v>33</v>
      </c>
      <c r="AJ35" s="501">
        <v>33</v>
      </c>
      <c r="AK35" s="74">
        <v>23</v>
      </c>
      <c r="AL35" s="74" t="s">
        <v>1833</v>
      </c>
      <c r="AM35" s="486">
        <v>0.52083333333333337</v>
      </c>
      <c r="AN35" s="74"/>
      <c r="AO35" s="74" t="s">
        <v>364</v>
      </c>
      <c r="AP35" s="74" t="s">
        <v>1745</v>
      </c>
      <c r="AQ35" s="74">
        <v>2</v>
      </c>
      <c r="AR35" s="74" t="s">
        <v>532</v>
      </c>
      <c r="AS35" s="74">
        <v>1</v>
      </c>
      <c r="AT35" s="74" t="s">
        <v>534</v>
      </c>
      <c r="AU35" s="507">
        <v>33</v>
      </c>
      <c r="AV35" s="507">
        <v>36</v>
      </c>
      <c r="AW35" s="76">
        <v>22</v>
      </c>
      <c r="AX35" s="76" t="s">
        <v>1832</v>
      </c>
      <c r="AY35" s="474">
        <v>0.82291666666666663</v>
      </c>
      <c r="AZ35" s="76"/>
      <c r="BA35" s="76" t="s">
        <v>21</v>
      </c>
      <c r="BB35" s="76" t="s">
        <v>1745</v>
      </c>
      <c r="BC35" s="76">
        <v>1</v>
      </c>
      <c r="BD35" s="76" t="s">
        <v>532</v>
      </c>
      <c r="BE35" s="76">
        <v>5</v>
      </c>
      <c r="BF35" s="76" t="s">
        <v>533</v>
      </c>
      <c r="BG35" s="495">
        <v>33</v>
      </c>
      <c r="BH35" s="495">
        <v>28</v>
      </c>
      <c r="BI35" s="78">
        <v>27</v>
      </c>
      <c r="BJ35" s="78" t="s">
        <v>1837</v>
      </c>
      <c r="BK35" s="478">
        <v>0.83333333333333337</v>
      </c>
      <c r="BL35" s="78"/>
      <c r="BM35" s="78" t="s">
        <v>364</v>
      </c>
      <c r="BN35" s="78" t="s">
        <v>1745</v>
      </c>
      <c r="BO35" s="78">
        <v>2</v>
      </c>
      <c r="BP35" s="78" t="s">
        <v>532</v>
      </c>
      <c r="BQ35" s="78">
        <v>0</v>
      </c>
      <c r="BR35" s="78" t="s">
        <v>534</v>
      </c>
      <c r="BS35" s="499">
        <v>33</v>
      </c>
      <c r="BT35" s="499">
        <v>66</v>
      </c>
      <c r="BU35" s="80">
        <v>23</v>
      </c>
      <c r="BV35" s="80" t="s">
        <v>1833</v>
      </c>
      <c r="BW35" s="476">
        <v>0.72916666666666663</v>
      </c>
      <c r="BX35" s="80"/>
      <c r="BY35" s="80" t="s">
        <v>18</v>
      </c>
      <c r="BZ35" s="80" t="s">
        <v>1744</v>
      </c>
      <c r="CA35" s="80">
        <v>4</v>
      </c>
      <c r="CB35" s="80" t="s">
        <v>532</v>
      </c>
      <c r="CC35" s="80">
        <v>1</v>
      </c>
      <c r="CD35" s="80" t="s">
        <v>534</v>
      </c>
      <c r="CE35" s="497">
        <v>33</v>
      </c>
      <c r="CF35" s="497">
        <v>39</v>
      </c>
      <c r="CG35" s="82">
        <v>9</v>
      </c>
      <c r="CH35" s="82" t="s">
        <v>1833</v>
      </c>
      <c r="CI35" s="482">
        <v>0.625</v>
      </c>
      <c r="CJ35" s="82"/>
      <c r="CK35" s="82" t="s">
        <v>21</v>
      </c>
      <c r="CL35" s="82" t="s">
        <v>1744</v>
      </c>
      <c r="CM35" s="82">
        <v>0</v>
      </c>
      <c r="CN35" s="82" t="s">
        <v>532</v>
      </c>
      <c r="CO35" s="82">
        <v>1</v>
      </c>
      <c r="CP35" s="82" t="s">
        <v>533</v>
      </c>
      <c r="CQ35" s="503">
        <v>33</v>
      </c>
      <c r="CR35" s="503">
        <v>46</v>
      </c>
      <c r="CS35" s="84">
        <v>22</v>
      </c>
      <c r="CT35" s="84" t="s">
        <v>1832</v>
      </c>
      <c r="CU35" s="475">
        <v>0.82291666666666663</v>
      </c>
      <c r="CV35" s="84"/>
      <c r="CW35" s="84" t="s">
        <v>366</v>
      </c>
      <c r="CX35" s="84" t="s">
        <v>1744</v>
      </c>
      <c r="CY35" s="84">
        <v>1</v>
      </c>
      <c r="CZ35" s="84" t="s">
        <v>532</v>
      </c>
      <c r="DA35" s="84">
        <v>3</v>
      </c>
      <c r="DB35" s="84" t="s">
        <v>533</v>
      </c>
      <c r="DC35" s="496">
        <v>33</v>
      </c>
      <c r="DD35" s="496">
        <v>17</v>
      </c>
      <c r="DE35" s="86">
        <v>23</v>
      </c>
      <c r="DF35" s="86" t="s">
        <v>1833</v>
      </c>
      <c r="DG35" s="477">
        <v>0.625</v>
      </c>
      <c r="DH35" s="86"/>
      <c r="DI35" s="86" t="s">
        <v>19</v>
      </c>
      <c r="DJ35" s="86" t="s">
        <v>1744</v>
      </c>
      <c r="DK35" s="86">
        <v>0</v>
      </c>
      <c r="DL35" s="86" t="s">
        <v>532</v>
      </c>
      <c r="DM35" s="86">
        <v>2</v>
      </c>
      <c r="DN35" s="86" t="s">
        <v>533</v>
      </c>
      <c r="DO35" s="498">
        <v>33</v>
      </c>
      <c r="DP35" s="498">
        <v>14</v>
      </c>
      <c r="DQ35" s="88">
        <v>23</v>
      </c>
      <c r="DR35" s="88" t="s">
        <v>1833</v>
      </c>
      <c r="DS35" s="470">
        <v>0.72916666666666663</v>
      </c>
      <c r="DT35" s="88"/>
      <c r="DU35" s="88" t="s">
        <v>13</v>
      </c>
      <c r="DV35" s="88" t="s">
        <v>1745</v>
      </c>
      <c r="DW35" s="88">
        <v>1</v>
      </c>
      <c r="DX35" s="88" t="s">
        <v>532</v>
      </c>
      <c r="DY35" s="88">
        <v>4</v>
      </c>
      <c r="DZ35" s="88" t="s">
        <v>533</v>
      </c>
      <c r="EA35" s="491">
        <v>33</v>
      </c>
      <c r="EB35" s="491">
        <v>47</v>
      </c>
      <c r="EC35" s="90">
        <v>24</v>
      </c>
      <c r="ED35" s="90" t="s">
        <v>1834</v>
      </c>
      <c r="EE35" s="483">
        <v>0.58680555555555558</v>
      </c>
      <c r="EF35" s="90"/>
      <c r="EG35" s="90" t="s">
        <v>363</v>
      </c>
      <c r="EH35" s="90" t="s">
        <v>1744</v>
      </c>
      <c r="EI35" s="90">
        <v>0</v>
      </c>
      <c r="EJ35" s="90" t="s">
        <v>532</v>
      </c>
      <c r="EK35" s="90">
        <v>0</v>
      </c>
      <c r="EL35" s="90" t="s">
        <v>538</v>
      </c>
      <c r="EM35" s="504">
        <v>33</v>
      </c>
      <c r="EN35" s="504">
        <v>82</v>
      </c>
      <c r="EO35" s="92">
        <v>10</v>
      </c>
      <c r="EP35" s="92" t="s">
        <v>1834</v>
      </c>
      <c r="EQ35" s="488">
        <v>0.66666666666666663</v>
      </c>
      <c r="ER35" s="92"/>
      <c r="ES35" s="92" t="s">
        <v>12</v>
      </c>
      <c r="ET35" s="92" t="s">
        <v>1745</v>
      </c>
      <c r="EU35" s="92">
        <v>6</v>
      </c>
      <c r="EV35" s="92" t="s">
        <v>532</v>
      </c>
      <c r="EW35" s="92">
        <v>0</v>
      </c>
      <c r="EX35" s="92" t="s">
        <v>534</v>
      </c>
      <c r="EY35" s="509">
        <v>33</v>
      </c>
      <c r="EZ35" s="509">
        <v>83</v>
      </c>
      <c r="FA35" s="94">
        <v>24</v>
      </c>
      <c r="FB35" s="94" t="s">
        <v>1834</v>
      </c>
      <c r="FC35" s="469">
        <v>0.58680555555555558</v>
      </c>
      <c r="FD35" s="94"/>
      <c r="FE35" s="94" t="s">
        <v>15</v>
      </c>
      <c r="FF35" s="94" t="s">
        <v>1745</v>
      </c>
      <c r="FG35" s="94">
        <v>0</v>
      </c>
      <c r="FH35" s="94" t="s">
        <v>532</v>
      </c>
      <c r="FI35" s="94">
        <v>0</v>
      </c>
      <c r="FJ35" s="94" t="s">
        <v>538</v>
      </c>
      <c r="FK35" s="490">
        <v>33</v>
      </c>
      <c r="FL35" s="490">
        <v>64</v>
      </c>
      <c r="FM35" s="96">
        <v>23</v>
      </c>
      <c r="FN35" s="96" t="s">
        <v>1833</v>
      </c>
      <c r="FO35" s="471">
        <v>0.625</v>
      </c>
      <c r="FP35" s="96"/>
      <c r="FQ35" s="96" t="s">
        <v>17</v>
      </c>
      <c r="FR35" s="96" t="s">
        <v>1745</v>
      </c>
      <c r="FS35" s="96">
        <v>2</v>
      </c>
      <c r="FT35" s="96" t="s">
        <v>532</v>
      </c>
      <c r="FU35" s="96">
        <v>0</v>
      </c>
      <c r="FV35" s="96" t="s">
        <v>534</v>
      </c>
      <c r="FW35" s="492">
        <v>33</v>
      </c>
      <c r="FX35" s="492">
        <v>35</v>
      </c>
      <c r="FY35" s="97">
        <v>24</v>
      </c>
      <c r="FZ35" s="97" t="s">
        <v>1834</v>
      </c>
      <c r="GA35" s="485">
        <v>0.58680555555555558</v>
      </c>
      <c r="GB35" s="97"/>
      <c r="GC35" s="97" t="s">
        <v>7</v>
      </c>
      <c r="GD35" s="97" t="s">
        <v>1744</v>
      </c>
      <c r="GE35" s="97">
        <v>0</v>
      </c>
      <c r="GF35" s="97" t="s">
        <v>532</v>
      </c>
      <c r="GG35" s="97">
        <v>2</v>
      </c>
      <c r="GH35" s="97" t="s">
        <v>533</v>
      </c>
      <c r="GI35" s="506">
        <v>33</v>
      </c>
      <c r="GJ35" s="506">
        <v>36</v>
      </c>
      <c r="GK35" s="99">
        <v>23</v>
      </c>
      <c r="GL35" s="99" t="s">
        <v>1833</v>
      </c>
      <c r="GM35" s="472">
        <v>0.52083333333333337</v>
      </c>
      <c r="GN35" s="99"/>
      <c r="GO35" s="99" t="s">
        <v>10</v>
      </c>
      <c r="GP35" s="99" t="s">
        <v>1744</v>
      </c>
      <c r="GQ35" s="99">
        <v>1</v>
      </c>
      <c r="GR35" s="99" t="s">
        <v>532</v>
      </c>
      <c r="GS35" s="99">
        <v>2</v>
      </c>
      <c r="GT35" s="99" t="s">
        <v>533</v>
      </c>
      <c r="GU35" s="493">
        <v>33</v>
      </c>
      <c r="GV35" s="493">
        <v>67</v>
      </c>
      <c r="GW35" s="101">
        <v>22</v>
      </c>
      <c r="GX35" s="101" t="s">
        <v>1832</v>
      </c>
      <c r="GY35" s="479">
        <v>0.82291666666666663</v>
      </c>
      <c r="GZ35" s="101"/>
      <c r="HA35" s="101" t="s">
        <v>11</v>
      </c>
      <c r="HB35" s="101" t="s">
        <v>1744</v>
      </c>
      <c r="HC35" s="101">
        <v>5</v>
      </c>
      <c r="HD35" s="101" t="s">
        <v>532</v>
      </c>
      <c r="HE35" s="101">
        <v>1</v>
      </c>
      <c r="HF35" s="101" t="s">
        <v>534</v>
      </c>
      <c r="HG35" s="500">
        <v>33</v>
      </c>
      <c r="HH35" s="500">
        <v>46</v>
      </c>
      <c r="HI35" s="103">
        <v>22</v>
      </c>
      <c r="HJ35" s="103" t="s">
        <v>1832</v>
      </c>
      <c r="HK35" s="484">
        <v>0.82291666666666663</v>
      </c>
      <c r="HL35" s="103"/>
      <c r="HM35" s="103" t="s">
        <v>16</v>
      </c>
      <c r="HN35" s="103" t="s">
        <v>1745</v>
      </c>
      <c r="HO35" s="103">
        <v>3</v>
      </c>
      <c r="HP35" s="103" t="s">
        <v>532</v>
      </c>
      <c r="HQ35" s="103">
        <v>1</v>
      </c>
      <c r="HR35" s="103" t="s">
        <v>534</v>
      </c>
      <c r="HS35" s="505">
        <v>33</v>
      </c>
      <c r="HT35" s="505">
        <v>42</v>
      </c>
      <c r="HU35" s="105">
        <v>23</v>
      </c>
      <c r="HV35" s="105" t="s">
        <v>1833</v>
      </c>
      <c r="HW35" s="481">
        <v>0.625</v>
      </c>
      <c r="HX35" s="105"/>
      <c r="HY35" s="105" t="s">
        <v>8</v>
      </c>
      <c r="HZ35" s="105" t="s">
        <v>1744</v>
      </c>
      <c r="IA35" s="105">
        <v>1</v>
      </c>
      <c r="IB35" s="105" t="s">
        <v>532</v>
      </c>
      <c r="IC35" s="105">
        <v>1</v>
      </c>
      <c r="ID35" s="105" t="s">
        <v>538</v>
      </c>
      <c r="IE35" s="502">
        <v>33</v>
      </c>
      <c r="IF35" s="502">
        <v>47</v>
      </c>
      <c r="IG35" s="512"/>
      <c r="IH35" s="511"/>
      <c r="II35" s="511"/>
      <c r="IJ35" s="511"/>
      <c r="IK35" s="511"/>
      <c r="IL35" s="511"/>
      <c r="IM35" s="511"/>
      <c r="IN35" s="511"/>
      <c r="IO35" s="511"/>
      <c r="IP35" s="511"/>
      <c r="IQ35" s="511"/>
      <c r="IR35" s="511"/>
    </row>
    <row r="36" spans="1:252" ht="26.25" x14ac:dyDescent="0.4">
      <c r="A36" s="68">
        <v>27</v>
      </c>
      <c r="B36" s="68" t="s">
        <v>1837</v>
      </c>
      <c r="C36" s="487">
        <v>0.82291666666666663</v>
      </c>
      <c r="D36" s="68"/>
      <c r="E36" s="68" t="s">
        <v>8</v>
      </c>
      <c r="F36" s="68" t="s">
        <v>1745</v>
      </c>
      <c r="G36" s="68">
        <v>5</v>
      </c>
      <c r="H36" s="68" t="s">
        <v>532</v>
      </c>
      <c r="I36" s="68">
        <v>1</v>
      </c>
      <c r="J36" s="68" t="s">
        <v>534</v>
      </c>
      <c r="K36" s="508">
        <v>34</v>
      </c>
      <c r="L36" s="508">
        <v>66</v>
      </c>
      <c r="M36" s="70">
        <v>27</v>
      </c>
      <c r="N36" s="70" t="s">
        <v>1837</v>
      </c>
      <c r="O36" s="473">
        <v>0.82291666666666663</v>
      </c>
      <c r="P36" s="70"/>
      <c r="Q36" s="70" t="s">
        <v>7</v>
      </c>
      <c r="R36" s="70" t="s">
        <v>1744</v>
      </c>
      <c r="S36" s="70">
        <v>1</v>
      </c>
      <c r="T36" s="70" t="s">
        <v>532</v>
      </c>
      <c r="U36" s="70">
        <v>5</v>
      </c>
      <c r="V36" s="70" t="s">
        <v>533</v>
      </c>
      <c r="W36" s="494">
        <v>34</v>
      </c>
      <c r="X36" s="494">
        <v>41</v>
      </c>
      <c r="Y36" s="427" t="s">
        <v>380</v>
      </c>
      <c r="Z36" s="72"/>
      <c r="AA36" s="480"/>
      <c r="AB36" s="72"/>
      <c r="AC36" s="72"/>
      <c r="AD36" s="72"/>
      <c r="AE36" s="72"/>
      <c r="AF36" s="72"/>
      <c r="AG36" s="72"/>
      <c r="AH36" s="72"/>
      <c r="AI36" s="501">
        <v>34</v>
      </c>
      <c r="AJ36" s="501">
        <v>34</v>
      </c>
      <c r="AK36" s="74">
        <v>26</v>
      </c>
      <c r="AL36" s="74" t="s">
        <v>1836</v>
      </c>
      <c r="AM36" s="486">
        <v>0.83333333333333337</v>
      </c>
      <c r="AN36" s="74"/>
      <c r="AO36" s="74" t="s">
        <v>19</v>
      </c>
      <c r="AP36" s="74" t="s">
        <v>1744</v>
      </c>
      <c r="AQ36" s="74">
        <v>0</v>
      </c>
      <c r="AR36" s="74" t="s">
        <v>532</v>
      </c>
      <c r="AS36" s="74">
        <v>2</v>
      </c>
      <c r="AT36" s="74" t="s">
        <v>533</v>
      </c>
      <c r="AU36" s="507">
        <v>34</v>
      </c>
      <c r="AV36" s="507">
        <v>39</v>
      </c>
      <c r="AW36" s="76">
        <v>26</v>
      </c>
      <c r="AX36" s="76" t="s">
        <v>1836</v>
      </c>
      <c r="AY36" s="474">
        <v>0.82291666666666663</v>
      </c>
      <c r="AZ36" s="76"/>
      <c r="BA36" s="76" t="s">
        <v>14</v>
      </c>
      <c r="BB36" s="76" t="s">
        <v>1745</v>
      </c>
      <c r="BC36" s="76">
        <v>0</v>
      </c>
      <c r="BD36" s="76" t="s">
        <v>532</v>
      </c>
      <c r="BE36" s="76">
        <v>3</v>
      </c>
      <c r="BF36" s="76" t="s">
        <v>533</v>
      </c>
      <c r="BG36" s="495">
        <v>34</v>
      </c>
      <c r="BH36" s="495">
        <v>31</v>
      </c>
      <c r="BI36" s="439" t="s">
        <v>380</v>
      </c>
      <c r="BJ36" s="78"/>
      <c r="BK36" s="478"/>
      <c r="BL36" s="78"/>
      <c r="BM36" s="78"/>
      <c r="BN36" s="78"/>
      <c r="BO36" s="78"/>
      <c r="BP36" s="78"/>
      <c r="BQ36" s="78"/>
      <c r="BR36" s="78"/>
      <c r="BS36" s="499">
        <v>34</v>
      </c>
      <c r="BT36" s="499">
        <v>66</v>
      </c>
      <c r="BU36" s="80">
        <v>27</v>
      </c>
      <c r="BV36" s="80" t="s">
        <v>1837</v>
      </c>
      <c r="BW36" s="476">
        <v>0.83333333333333337</v>
      </c>
      <c r="BX36" s="80"/>
      <c r="BY36" s="80" t="s">
        <v>363</v>
      </c>
      <c r="BZ36" s="80" t="s">
        <v>1745</v>
      </c>
      <c r="CA36" s="80">
        <v>1</v>
      </c>
      <c r="CB36" s="80" t="s">
        <v>532</v>
      </c>
      <c r="CC36" s="80">
        <v>3</v>
      </c>
      <c r="CD36" s="80" t="s">
        <v>533</v>
      </c>
      <c r="CE36" s="497">
        <v>34</v>
      </c>
      <c r="CF36" s="497">
        <v>39</v>
      </c>
      <c r="CG36" s="82">
        <v>26</v>
      </c>
      <c r="CH36" s="82" t="s">
        <v>1836</v>
      </c>
      <c r="CI36" s="482">
        <v>0.82291666666666663</v>
      </c>
      <c r="CJ36" s="82"/>
      <c r="CK36" s="82" t="s">
        <v>11</v>
      </c>
      <c r="CL36" s="82" t="s">
        <v>1744</v>
      </c>
      <c r="CM36" s="82">
        <v>3</v>
      </c>
      <c r="CN36" s="82" t="s">
        <v>532</v>
      </c>
      <c r="CO36" s="82">
        <v>0</v>
      </c>
      <c r="CP36" s="82" t="s">
        <v>534</v>
      </c>
      <c r="CQ36" s="503">
        <v>34</v>
      </c>
      <c r="CR36" s="503">
        <v>46</v>
      </c>
      <c r="CS36" s="84">
        <v>27</v>
      </c>
      <c r="CT36" s="84" t="s">
        <v>1837</v>
      </c>
      <c r="CU36" s="475">
        <v>0.82291666666666663</v>
      </c>
      <c r="CV36" s="84"/>
      <c r="CW36" s="84" t="s">
        <v>20</v>
      </c>
      <c r="CX36" s="84" t="s">
        <v>1744</v>
      </c>
      <c r="CY36" s="84">
        <v>0</v>
      </c>
      <c r="CZ36" s="84" t="s">
        <v>532</v>
      </c>
      <c r="DA36" s="84">
        <v>2</v>
      </c>
      <c r="DB36" s="84" t="s">
        <v>533</v>
      </c>
      <c r="DC36" s="496">
        <v>34</v>
      </c>
      <c r="DD36" s="496">
        <v>20</v>
      </c>
      <c r="DE36" s="86">
        <v>26</v>
      </c>
      <c r="DF36" s="86" t="s">
        <v>1836</v>
      </c>
      <c r="DG36" s="477">
        <v>0.82291666666666663</v>
      </c>
      <c r="DH36" s="86"/>
      <c r="DI36" s="86" t="s">
        <v>365</v>
      </c>
      <c r="DJ36" s="86" t="s">
        <v>1745</v>
      </c>
      <c r="DK36" s="86">
        <v>1</v>
      </c>
      <c r="DL36" s="86" t="s">
        <v>532</v>
      </c>
      <c r="DM36" s="86">
        <v>0</v>
      </c>
      <c r="DN36" s="86" t="s">
        <v>534</v>
      </c>
      <c r="DO36" s="498">
        <v>34</v>
      </c>
      <c r="DP36" s="498">
        <v>14</v>
      </c>
      <c r="DQ36" s="88">
        <v>26</v>
      </c>
      <c r="DR36" s="88" t="s">
        <v>1836</v>
      </c>
      <c r="DS36" s="470">
        <v>0.82291666666666663</v>
      </c>
      <c r="DT36" s="88"/>
      <c r="DU36" s="88" t="s">
        <v>9</v>
      </c>
      <c r="DV36" s="88" t="s">
        <v>1745</v>
      </c>
      <c r="DW36" s="88">
        <v>2</v>
      </c>
      <c r="DX36" s="88" t="s">
        <v>532</v>
      </c>
      <c r="DY36" s="88">
        <v>1</v>
      </c>
      <c r="DZ36" s="88" t="s">
        <v>534</v>
      </c>
      <c r="EA36" s="491">
        <v>34</v>
      </c>
      <c r="EB36" s="491">
        <v>47</v>
      </c>
      <c r="EC36" s="90">
        <v>27</v>
      </c>
      <c r="ED36" s="90" t="s">
        <v>1837</v>
      </c>
      <c r="EE36" s="483">
        <v>0.83333333333333337</v>
      </c>
      <c r="EF36" s="90"/>
      <c r="EG36" s="90" t="s">
        <v>21</v>
      </c>
      <c r="EH36" s="90" t="s">
        <v>1745</v>
      </c>
      <c r="EI36" s="90">
        <v>5</v>
      </c>
      <c r="EJ36" s="90" t="s">
        <v>532</v>
      </c>
      <c r="EK36" s="90">
        <v>0</v>
      </c>
      <c r="EL36" s="90" t="s">
        <v>534</v>
      </c>
      <c r="EM36" s="504">
        <v>34</v>
      </c>
      <c r="EN36" s="504">
        <v>85</v>
      </c>
      <c r="EO36" s="92">
        <v>27</v>
      </c>
      <c r="EP36" s="92" t="s">
        <v>1837</v>
      </c>
      <c r="EQ36" s="488">
        <v>0.83333333333333337</v>
      </c>
      <c r="ER36" s="92"/>
      <c r="ES36" s="92" t="s">
        <v>366</v>
      </c>
      <c r="ET36" s="92" t="s">
        <v>1745</v>
      </c>
      <c r="EU36" s="92">
        <v>1</v>
      </c>
      <c r="EV36" s="92" t="s">
        <v>532</v>
      </c>
      <c r="EW36" s="92">
        <v>0</v>
      </c>
      <c r="EX36" s="92" t="s">
        <v>534</v>
      </c>
      <c r="EY36" s="509">
        <v>34</v>
      </c>
      <c r="EZ36" s="509">
        <v>86</v>
      </c>
      <c r="FA36" s="94">
        <v>27</v>
      </c>
      <c r="FB36" s="94" t="s">
        <v>1837</v>
      </c>
      <c r="FC36" s="469">
        <v>0.83333333333333337</v>
      </c>
      <c r="FD36" s="94"/>
      <c r="FE36" s="94" t="s">
        <v>13</v>
      </c>
      <c r="FF36" s="94" t="s">
        <v>1744</v>
      </c>
      <c r="FG36" s="94">
        <v>3</v>
      </c>
      <c r="FH36" s="94" t="s">
        <v>532</v>
      </c>
      <c r="FI36" s="94">
        <v>1</v>
      </c>
      <c r="FJ36" s="94" t="s">
        <v>534</v>
      </c>
      <c r="FK36" s="490">
        <v>34</v>
      </c>
      <c r="FL36" s="490">
        <v>64</v>
      </c>
      <c r="FM36" s="96">
        <v>26</v>
      </c>
      <c r="FN36" s="96" t="s">
        <v>1836</v>
      </c>
      <c r="FO36" s="471">
        <v>0.83333333333333337</v>
      </c>
      <c r="FP36" s="96"/>
      <c r="FQ36" s="96" t="s">
        <v>10</v>
      </c>
      <c r="FR36" s="96" t="s">
        <v>1745</v>
      </c>
      <c r="FS36" s="96">
        <v>2</v>
      </c>
      <c r="FT36" s="96" t="s">
        <v>532</v>
      </c>
      <c r="FU36" s="96">
        <v>0</v>
      </c>
      <c r="FV36" s="96" t="s">
        <v>534</v>
      </c>
      <c r="FW36" s="492">
        <v>34</v>
      </c>
      <c r="FX36" s="492">
        <v>38</v>
      </c>
      <c r="FY36" s="97">
        <v>27</v>
      </c>
      <c r="FZ36" s="97" t="s">
        <v>1837</v>
      </c>
      <c r="GA36" s="485">
        <v>0.82291666666666663</v>
      </c>
      <c r="GB36" s="97"/>
      <c r="GC36" s="97" t="s">
        <v>16</v>
      </c>
      <c r="GD36" s="97" t="s">
        <v>1745</v>
      </c>
      <c r="GE36" s="97">
        <v>2</v>
      </c>
      <c r="GF36" s="97" t="s">
        <v>532</v>
      </c>
      <c r="GG36" s="97">
        <v>0</v>
      </c>
      <c r="GH36" s="97" t="s">
        <v>534</v>
      </c>
      <c r="GI36" s="506">
        <v>34</v>
      </c>
      <c r="GJ36" s="506">
        <v>36</v>
      </c>
      <c r="GK36" s="99">
        <v>27</v>
      </c>
      <c r="GL36" s="99" t="s">
        <v>1837</v>
      </c>
      <c r="GM36" s="472">
        <v>0.83333333333333337</v>
      </c>
      <c r="GN36" s="99"/>
      <c r="GO36" s="99" t="s">
        <v>12</v>
      </c>
      <c r="GP36" s="99" t="s">
        <v>1744</v>
      </c>
      <c r="GQ36" s="99">
        <v>0</v>
      </c>
      <c r="GR36" s="99" t="s">
        <v>532</v>
      </c>
      <c r="GS36" s="99">
        <v>2</v>
      </c>
      <c r="GT36" s="99" t="s">
        <v>533</v>
      </c>
      <c r="GU36" s="493">
        <v>34</v>
      </c>
      <c r="GV36" s="493">
        <v>67</v>
      </c>
      <c r="GW36" s="101">
        <v>27</v>
      </c>
      <c r="GX36" s="101" t="s">
        <v>1837</v>
      </c>
      <c r="GY36" s="479">
        <v>0.83333333333333337</v>
      </c>
      <c r="GZ36" s="101"/>
      <c r="HA36" s="101" t="s">
        <v>15</v>
      </c>
      <c r="HB36" s="101" t="s">
        <v>1744</v>
      </c>
      <c r="HC36" s="101">
        <v>0</v>
      </c>
      <c r="HD36" s="101" t="s">
        <v>532</v>
      </c>
      <c r="HE36" s="101">
        <v>5</v>
      </c>
      <c r="HF36" s="101" t="s">
        <v>533</v>
      </c>
      <c r="HG36" s="500">
        <v>34</v>
      </c>
      <c r="HH36" s="500">
        <v>49</v>
      </c>
      <c r="HI36" s="103">
        <v>27</v>
      </c>
      <c r="HJ36" s="103" t="s">
        <v>1837</v>
      </c>
      <c r="HK36" s="484">
        <v>0.83333333333333337</v>
      </c>
      <c r="HL36" s="103"/>
      <c r="HM36" s="103" t="s">
        <v>367</v>
      </c>
      <c r="HN36" s="103" t="s">
        <v>1744</v>
      </c>
      <c r="HO36" s="103">
        <v>0</v>
      </c>
      <c r="HP36" s="103" t="s">
        <v>532</v>
      </c>
      <c r="HQ36" s="103">
        <v>1</v>
      </c>
      <c r="HR36" s="103" t="s">
        <v>533</v>
      </c>
      <c r="HS36" s="505">
        <v>34</v>
      </c>
      <c r="HT36" s="505">
        <v>42</v>
      </c>
      <c r="HU36" s="105">
        <v>26</v>
      </c>
      <c r="HV36" s="105" t="s">
        <v>1836</v>
      </c>
      <c r="HW36" s="481">
        <v>0.82291666666666663</v>
      </c>
      <c r="HX36" s="105"/>
      <c r="HY36" s="105" t="s">
        <v>17</v>
      </c>
      <c r="HZ36" s="105" t="s">
        <v>1744</v>
      </c>
      <c r="IA36" s="105">
        <v>0</v>
      </c>
      <c r="IB36" s="105" t="s">
        <v>532</v>
      </c>
      <c r="IC36" s="105">
        <v>1</v>
      </c>
      <c r="ID36" s="105" t="s">
        <v>533</v>
      </c>
      <c r="IE36" s="502">
        <v>34</v>
      </c>
      <c r="IF36" s="502">
        <v>48</v>
      </c>
      <c r="IG36" s="512"/>
      <c r="IH36" s="511"/>
      <c r="II36" s="511"/>
      <c r="IJ36" s="511"/>
      <c r="IK36" s="511"/>
      <c r="IL36" s="511"/>
      <c r="IM36" s="511"/>
      <c r="IN36" s="511"/>
      <c r="IO36" s="511"/>
      <c r="IP36" s="511"/>
      <c r="IQ36" s="511"/>
      <c r="IR36" s="511"/>
    </row>
    <row r="37" spans="1:252" ht="26.25" x14ac:dyDescent="0.4">
      <c r="A37" s="425" t="s">
        <v>380</v>
      </c>
      <c r="B37" s="68"/>
      <c r="C37" s="68"/>
      <c r="D37" s="68"/>
      <c r="E37" s="68"/>
      <c r="F37" s="68"/>
      <c r="G37" s="68"/>
      <c r="H37" s="68"/>
      <c r="I37" s="68"/>
      <c r="J37" s="68"/>
      <c r="K37" s="508">
        <v>35</v>
      </c>
      <c r="L37" s="508">
        <v>66</v>
      </c>
      <c r="M37" s="426" t="s">
        <v>380</v>
      </c>
      <c r="N37" s="70"/>
      <c r="O37" s="70"/>
      <c r="P37" s="70"/>
      <c r="Q37" s="70"/>
      <c r="R37" s="70"/>
      <c r="S37" s="70"/>
      <c r="T37" s="70"/>
      <c r="U37" s="70"/>
      <c r="V37" s="70"/>
      <c r="W37" s="494">
        <v>35</v>
      </c>
      <c r="X37" s="494">
        <v>41</v>
      </c>
      <c r="Y37" s="72">
        <v>2</v>
      </c>
      <c r="Z37" s="72" t="s">
        <v>1833</v>
      </c>
      <c r="AA37" s="480">
        <v>0.625</v>
      </c>
      <c r="AB37" s="72"/>
      <c r="AC37" s="72" t="s">
        <v>17</v>
      </c>
      <c r="AD37" s="72" t="s">
        <v>1745</v>
      </c>
      <c r="AE37" s="72">
        <v>1</v>
      </c>
      <c r="AF37" s="72" t="s">
        <v>532</v>
      </c>
      <c r="AG37" s="72">
        <v>0</v>
      </c>
      <c r="AH37" s="72" t="s">
        <v>534</v>
      </c>
      <c r="AI37" s="501">
        <v>35</v>
      </c>
      <c r="AJ37" s="501">
        <v>34</v>
      </c>
      <c r="AK37" s="428" t="s">
        <v>380</v>
      </c>
      <c r="AL37" s="74"/>
      <c r="AM37" s="486"/>
      <c r="AN37" s="74"/>
      <c r="AO37" s="74"/>
      <c r="AP37" s="74"/>
      <c r="AQ37" s="74"/>
      <c r="AR37" s="74"/>
      <c r="AS37" s="74"/>
      <c r="AT37" s="74"/>
      <c r="AU37" s="507">
        <v>35</v>
      </c>
      <c r="AV37" s="507">
        <v>40</v>
      </c>
      <c r="AW37" s="429" t="s">
        <v>380</v>
      </c>
      <c r="AX37" s="76"/>
      <c r="AY37" s="474"/>
      <c r="AZ37" s="76"/>
      <c r="BA37" s="76"/>
      <c r="BB37" s="76"/>
      <c r="BC37" s="76"/>
      <c r="BD37" s="76"/>
      <c r="BE37" s="76"/>
      <c r="BF37" s="76"/>
      <c r="BG37" s="495">
        <v>35</v>
      </c>
      <c r="BH37" s="495">
        <v>31</v>
      </c>
      <c r="BI37" s="78">
        <v>3</v>
      </c>
      <c r="BJ37" s="78" t="s">
        <v>1834</v>
      </c>
      <c r="BK37" s="478">
        <v>0.58680555555555558</v>
      </c>
      <c r="BL37" s="78"/>
      <c r="BM37" s="78" t="s">
        <v>16</v>
      </c>
      <c r="BN37" s="78" t="s">
        <v>1744</v>
      </c>
      <c r="BO37" s="78">
        <v>2</v>
      </c>
      <c r="BP37" s="78" t="s">
        <v>532</v>
      </c>
      <c r="BQ37" s="78">
        <v>1</v>
      </c>
      <c r="BR37" s="78" t="s">
        <v>534</v>
      </c>
      <c r="BS37" s="499">
        <v>35</v>
      </c>
      <c r="BT37" s="499">
        <v>67</v>
      </c>
      <c r="BU37" s="440" t="s">
        <v>380</v>
      </c>
      <c r="BV37" s="80"/>
      <c r="BW37" s="80"/>
      <c r="BX37" s="80"/>
      <c r="BY37" s="80"/>
      <c r="BZ37" s="80"/>
      <c r="CA37" s="80"/>
      <c r="CB37" s="80"/>
      <c r="CC37" s="80"/>
      <c r="CD37" s="80"/>
      <c r="CE37" s="497">
        <v>35</v>
      </c>
      <c r="CF37" s="497">
        <v>42</v>
      </c>
      <c r="CG37" s="441" t="s">
        <v>380</v>
      </c>
      <c r="CH37" s="82"/>
      <c r="CI37" s="82"/>
      <c r="CJ37" s="82"/>
      <c r="CK37" s="82"/>
      <c r="CL37" s="82"/>
      <c r="CM37" s="82"/>
      <c r="CN37" s="82"/>
      <c r="CO37" s="82"/>
      <c r="CP37" s="82"/>
      <c r="CQ37" s="503">
        <v>35</v>
      </c>
      <c r="CR37" s="503">
        <v>49</v>
      </c>
      <c r="CS37" s="442" t="s">
        <v>380</v>
      </c>
      <c r="CT37" s="84"/>
      <c r="CU37" s="84"/>
      <c r="CV37" s="84"/>
      <c r="CW37" s="84"/>
      <c r="CX37" s="84"/>
      <c r="CY37" s="84"/>
      <c r="CZ37" s="84"/>
      <c r="DA37" s="84"/>
      <c r="DB37" s="84"/>
      <c r="DC37" s="496">
        <v>35</v>
      </c>
      <c r="DD37" s="496">
        <v>23</v>
      </c>
      <c r="DE37" s="443" t="s">
        <v>380</v>
      </c>
      <c r="DF37" s="86"/>
      <c r="DG37" s="86"/>
      <c r="DH37" s="86"/>
      <c r="DI37" s="86"/>
      <c r="DJ37" s="86"/>
      <c r="DK37" s="86"/>
      <c r="DL37" s="86"/>
      <c r="DM37" s="86"/>
      <c r="DN37" s="86"/>
      <c r="DO37" s="498">
        <v>35</v>
      </c>
      <c r="DP37" s="498">
        <v>14</v>
      </c>
      <c r="DQ37" s="453" t="s">
        <v>380</v>
      </c>
      <c r="DR37" s="88"/>
      <c r="DS37" s="88"/>
      <c r="DT37" s="88"/>
      <c r="DU37" s="88"/>
      <c r="DV37" s="88"/>
      <c r="DW37" s="88"/>
      <c r="DX37" s="88"/>
      <c r="DY37" s="88"/>
      <c r="DZ37" s="88"/>
      <c r="EA37" s="491">
        <v>35</v>
      </c>
      <c r="EB37" s="491">
        <v>48</v>
      </c>
      <c r="EC37" s="454" t="s">
        <v>380</v>
      </c>
      <c r="ED37" s="90"/>
      <c r="EE37" s="90"/>
      <c r="EF37" s="90"/>
      <c r="EG37" s="90"/>
      <c r="EH37" s="90"/>
      <c r="EI37" s="90"/>
      <c r="EJ37" s="90"/>
      <c r="EK37" s="90"/>
      <c r="EL37" s="90"/>
      <c r="EM37" s="504">
        <v>35</v>
      </c>
      <c r="EN37" s="504">
        <v>88</v>
      </c>
      <c r="EO37" s="455" t="s">
        <v>380</v>
      </c>
      <c r="EP37" s="92"/>
      <c r="EQ37" s="92"/>
      <c r="ER37" s="92"/>
      <c r="ES37" s="92"/>
      <c r="ET37" s="92"/>
      <c r="EU37" s="92"/>
      <c r="EV37" s="92"/>
      <c r="EW37" s="92"/>
      <c r="EX37" s="92"/>
      <c r="EY37" s="509">
        <v>35</v>
      </c>
      <c r="EZ37" s="509">
        <v>89</v>
      </c>
      <c r="FA37" s="456" t="s">
        <v>380</v>
      </c>
      <c r="FB37" s="94"/>
      <c r="FC37" s="94"/>
      <c r="FD37" s="94"/>
      <c r="FE37" s="94"/>
      <c r="FF37" s="94"/>
      <c r="FG37" s="94"/>
      <c r="FH37" s="94"/>
      <c r="FI37" s="94"/>
      <c r="FJ37" s="94"/>
      <c r="FK37" s="490">
        <v>35</v>
      </c>
      <c r="FL37" s="490">
        <v>64</v>
      </c>
      <c r="FM37" s="457" t="s">
        <v>380</v>
      </c>
      <c r="FN37" s="96"/>
      <c r="FO37" s="96"/>
      <c r="FP37" s="96"/>
      <c r="FQ37" s="96"/>
      <c r="FR37" s="96"/>
      <c r="FS37" s="96"/>
      <c r="FT37" s="96"/>
      <c r="FU37" s="96"/>
      <c r="FV37" s="96"/>
      <c r="FW37" s="492">
        <v>35</v>
      </c>
      <c r="FX37" s="492">
        <v>41</v>
      </c>
      <c r="FY37" s="464" t="s">
        <v>380</v>
      </c>
      <c r="FZ37" s="97"/>
      <c r="GA37" s="97"/>
      <c r="GB37" s="97"/>
      <c r="GC37" s="97"/>
      <c r="GD37" s="97"/>
      <c r="GE37" s="97"/>
      <c r="GF37" s="97"/>
      <c r="GG37" s="97"/>
      <c r="GH37" s="97"/>
      <c r="GI37" s="506">
        <v>35</v>
      </c>
      <c r="GJ37" s="506">
        <v>37</v>
      </c>
      <c r="GK37" s="465" t="s">
        <v>380</v>
      </c>
      <c r="GL37" s="99"/>
      <c r="GM37" s="99"/>
      <c r="GN37" s="99"/>
      <c r="GO37" s="99"/>
      <c r="GP37" s="99"/>
      <c r="GQ37" s="99"/>
      <c r="GR37" s="99"/>
      <c r="GS37" s="99"/>
      <c r="GT37" s="99"/>
      <c r="GU37" s="493">
        <v>35</v>
      </c>
      <c r="GV37" s="493">
        <v>70</v>
      </c>
      <c r="GW37" s="466" t="s">
        <v>380</v>
      </c>
      <c r="GX37" s="101"/>
      <c r="GY37" s="101"/>
      <c r="GZ37" s="101"/>
      <c r="HA37" s="101"/>
      <c r="HB37" s="101"/>
      <c r="HC37" s="101"/>
      <c r="HD37" s="101"/>
      <c r="HE37" s="101"/>
      <c r="HF37" s="101"/>
      <c r="HG37" s="500">
        <v>35</v>
      </c>
      <c r="HH37" s="500">
        <v>50</v>
      </c>
      <c r="HI37" s="467" t="s">
        <v>380</v>
      </c>
      <c r="HJ37" s="103"/>
      <c r="HK37" s="103"/>
      <c r="HL37" s="103"/>
      <c r="HM37" s="103"/>
      <c r="HN37" s="103"/>
      <c r="HO37" s="103"/>
      <c r="HP37" s="103"/>
      <c r="HQ37" s="103"/>
      <c r="HR37" s="103"/>
      <c r="HS37" s="505">
        <v>35</v>
      </c>
      <c r="HT37" s="505">
        <v>43</v>
      </c>
      <c r="HU37" s="468" t="s">
        <v>380</v>
      </c>
      <c r="HV37" s="105"/>
      <c r="HW37" s="105"/>
      <c r="HX37" s="105"/>
      <c r="HY37" s="105"/>
      <c r="HZ37" s="105"/>
      <c r="IA37" s="105"/>
      <c r="IB37" s="105"/>
      <c r="IC37" s="105"/>
      <c r="ID37" s="105"/>
      <c r="IE37" s="502">
        <v>35</v>
      </c>
      <c r="IF37" s="502">
        <v>51</v>
      </c>
      <c r="IG37" s="512"/>
      <c r="IH37" s="511"/>
      <c r="II37" s="511"/>
      <c r="IJ37" s="511"/>
      <c r="IK37" s="511"/>
      <c r="IL37" s="511"/>
      <c r="IM37" s="511"/>
      <c r="IN37" s="511"/>
      <c r="IO37" s="511"/>
      <c r="IP37" s="511"/>
      <c r="IQ37" s="511"/>
      <c r="IR37" s="511"/>
    </row>
    <row r="38" spans="1:252" ht="26.25" x14ac:dyDescent="0.4">
      <c r="A38" s="68">
        <v>2</v>
      </c>
      <c r="B38" s="68" t="s">
        <v>1833</v>
      </c>
      <c r="C38" s="487">
        <v>0.52083333333333337</v>
      </c>
      <c r="D38" s="68"/>
      <c r="E38" s="68" t="s">
        <v>364</v>
      </c>
      <c r="F38" s="68" t="s">
        <v>1744</v>
      </c>
      <c r="G38" s="68">
        <v>1</v>
      </c>
      <c r="H38" s="68" t="s">
        <v>532</v>
      </c>
      <c r="I38" s="68">
        <v>1</v>
      </c>
      <c r="J38" s="68" t="s">
        <v>538</v>
      </c>
      <c r="K38" s="508">
        <v>36</v>
      </c>
      <c r="L38" s="508">
        <v>66</v>
      </c>
      <c r="M38" s="70">
        <v>2</v>
      </c>
      <c r="N38" s="70" t="s">
        <v>1833</v>
      </c>
      <c r="O38" s="473">
        <v>0.625</v>
      </c>
      <c r="P38" s="70"/>
      <c r="Q38" s="70" t="s">
        <v>367</v>
      </c>
      <c r="R38" s="70" t="s">
        <v>1745</v>
      </c>
      <c r="S38" s="70">
        <v>0</v>
      </c>
      <c r="T38" s="70" t="s">
        <v>532</v>
      </c>
      <c r="U38" s="70">
        <v>1</v>
      </c>
      <c r="V38" s="70" t="s">
        <v>533</v>
      </c>
      <c r="W38" s="494">
        <v>36</v>
      </c>
      <c r="X38" s="494">
        <v>42</v>
      </c>
      <c r="Y38" s="72">
        <v>9</v>
      </c>
      <c r="Z38" s="72" t="s">
        <v>1833</v>
      </c>
      <c r="AA38" s="480">
        <v>0.52083333333333337</v>
      </c>
      <c r="AB38" s="72"/>
      <c r="AC38" s="72" t="s">
        <v>13</v>
      </c>
      <c r="AD38" s="72" t="s">
        <v>1744</v>
      </c>
      <c r="AE38" s="72">
        <v>2</v>
      </c>
      <c r="AF38" s="72" t="s">
        <v>532</v>
      </c>
      <c r="AG38" s="72">
        <v>1</v>
      </c>
      <c r="AH38" s="72" t="s">
        <v>534</v>
      </c>
      <c r="AI38" s="501">
        <v>36</v>
      </c>
      <c r="AJ38" s="501">
        <v>35</v>
      </c>
      <c r="AK38" s="74">
        <v>2</v>
      </c>
      <c r="AL38" s="74" t="s">
        <v>1833</v>
      </c>
      <c r="AM38" s="486">
        <v>0.625</v>
      </c>
      <c r="AN38" s="74"/>
      <c r="AO38" s="74" t="s">
        <v>13</v>
      </c>
      <c r="AP38" s="74" t="s">
        <v>1745</v>
      </c>
      <c r="AQ38" s="74">
        <v>1</v>
      </c>
      <c r="AR38" s="74" t="s">
        <v>532</v>
      </c>
      <c r="AS38" s="74">
        <v>3</v>
      </c>
      <c r="AT38" s="74" t="s">
        <v>533</v>
      </c>
      <c r="AU38" s="507">
        <v>36</v>
      </c>
      <c r="AV38" s="507">
        <v>40</v>
      </c>
      <c r="AW38" s="76">
        <v>2</v>
      </c>
      <c r="AX38" s="76" t="s">
        <v>1833</v>
      </c>
      <c r="AY38" s="474">
        <v>0.625</v>
      </c>
      <c r="AZ38" s="76"/>
      <c r="BA38" s="76" t="s">
        <v>365</v>
      </c>
      <c r="BB38" s="76" t="s">
        <v>1744</v>
      </c>
      <c r="BC38" s="76">
        <v>0</v>
      </c>
      <c r="BD38" s="76" t="s">
        <v>532</v>
      </c>
      <c r="BE38" s="76">
        <v>2</v>
      </c>
      <c r="BF38" s="76" t="s">
        <v>533</v>
      </c>
      <c r="BG38" s="495">
        <v>36</v>
      </c>
      <c r="BH38" s="495">
        <v>31</v>
      </c>
      <c r="BI38" s="78">
        <v>10</v>
      </c>
      <c r="BJ38" s="78" t="s">
        <v>1834</v>
      </c>
      <c r="BK38" s="478">
        <v>0.58680555555555558</v>
      </c>
      <c r="BL38" s="78"/>
      <c r="BM38" s="78" t="s">
        <v>365</v>
      </c>
      <c r="BN38" s="78" t="s">
        <v>1745</v>
      </c>
      <c r="BO38" s="78">
        <v>1</v>
      </c>
      <c r="BP38" s="78" t="s">
        <v>532</v>
      </c>
      <c r="BQ38" s="78">
        <v>1</v>
      </c>
      <c r="BR38" s="78" t="s">
        <v>538</v>
      </c>
      <c r="BS38" s="499">
        <v>36</v>
      </c>
      <c r="BT38" s="499">
        <v>68</v>
      </c>
      <c r="BU38" s="80">
        <v>2</v>
      </c>
      <c r="BV38" s="80" t="s">
        <v>1833</v>
      </c>
      <c r="BW38" s="476">
        <v>0.625</v>
      </c>
      <c r="BX38" s="80"/>
      <c r="BY38" s="80" t="s">
        <v>10</v>
      </c>
      <c r="BZ38" s="80" t="s">
        <v>1744</v>
      </c>
      <c r="CA38" s="80">
        <v>3</v>
      </c>
      <c r="CB38" s="80" t="s">
        <v>532</v>
      </c>
      <c r="CC38" s="80">
        <v>1</v>
      </c>
      <c r="CD38" s="80" t="s">
        <v>534</v>
      </c>
      <c r="CE38" s="497">
        <v>36</v>
      </c>
      <c r="CF38" s="497">
        <v>43</v>
      </c>
      <c r="CG38" s="82">
        <v>3</v>
      </c>
      <c r="CH38" s="82" t="s">
        <v>1834</v>
      </c>
      <c r="CI38" s="482">
        <v>0.67708333333333337</v>
      </c>
      <c r="CJ38" s="82"/>
      <c r="CK38" s="82" t="s">
        <v>15</v>
      </c>
      <c r="CL38" s="82" t="s">
        <v>1745</v>
      </c>
      <c r="CM38" s="82">
        <v>0</v>
      </c>
      <c r="CN38" s="82" t="s">
        <v>532</v>
      </c>
      <c r="CO38" s="82">
        <v>0</v>
      </c>
      <c r="CP38" s="82" t="s">
        <v>538</v>
      </c>
      <c r="CQ38" s="503">
        <v>36</v>
      </c>
      <c r="CR38" s="503">
        <v>50</v>
      </c>
      <c r="CS38" s="84">
        <v>3</v>
      </c>
      <c r="CT38" s="84" t="s">
        <v>1834</v>
      </c>
      <c r="CU38" s="475">
        <v>0.58680555555555558</v>
      </c>
      <c r="CV38" s="84"/>
      <c r="CW38" s="84" t="s">
        <v>12</v>
      </c>
      <c r="CX38" s="84" t="s">
        <v>1745</v>
      </c>
      <c r="CY38" s="84">
        <v>1</v>
      </c>
      <c r="CZ38" s="84" t="s">
        <v>532</v>
      </c>
      <c r="DA38" s="84">
        <v>2</v>
      </c>
      <c r="DB38" s="84" t="s">
        <v>533</v>
      </c>
      <c r="DC38" s="496">
        <v>36</v>
      </c>
      <c r="DD38" s="496">
        <v>26</v>
      </c>
      <c r="DE38" s="86">
        <v>2</v>
      </c>
      <c r="DF38" s="86" t="s">
        <v>1833</v>
      </c>
      <c r="DG38" s="477">
        <v>0.625</v>
      </c>
      <c r="DH38" s="86"/>
      <c r="DI38" s="86" t="s">
        <v>9</v>
      </c>
      <c r="DJ38" s="86" t="s">
        <v>1744</v>
      </c>
      <c r="DK38" s="86">
        <v>0</v>
      </c>
      <c r="DL38" s="86" t="s">
        <v>532</v>
      </c>
      <c r="DM38" s="86">
        <v>1</v>
      </c>
      <c r="DN38" s="86" t="s">
        <v>533</v>
      </c>
      <c r="DO38" s="498">
        <v>36</v>
      </c>
      <c r="DP38" s="498">
        <v>14</v>
      </c>
      <c r="DQ38" s="88">
        <v>3</v>
      </c>
      <c r="DR38" s="88" t="s">
        <v>1834</v>
      </c>
      <c r="DS38" s="470">
        <v>0.5</v>
      </c>
      <c r="DT38" s="88"/>
      <c r="DU38" s="88" t="s">
        <v>21</v>
      </c>
      <c r="DV38" s="88" t="s">
        <v>1744</v>
      </c>
      <c r="DW38" s="88">
        <v>1</v>
      </c>
      <c r="DX38" s="88" t="s">
        <v>532</v>
      </c>
      <c r="DY38" s="88">
        <v>2</v>
      </c>
      <c r="DZ38" s="88" t="s">
        <v>533</v>
      </c>
      <c r="EA38" s="491">
        <v>36</v>
      </c>
      <c r="EB38" s="491">
        <v>51</v>
      </c>
      <c r="EC38" s="90">
        <v>3</v>
      </c>
      <c r="ED38" s="90" t="s">
        <v>1834</v>
      </c>
      <c r="EE38" s="483">
        <v>0.67708333333333337</v>
      </c>
      <c r="EF38" s="90"/>
      <c r="EG38" s="90" t="s">
        <v>14</v>
      </c>
      <c r="EH38" s="90" t="s">
        <v>1744</v>
      </c>
      <c r="EI38" s="90">
        <v>0</v>
      </c>
      <c r="EJ38" s="90" t="s">
        <v>532</v>
      </c>
      <c r="EK38" s="90">
        <v>0</v>
      </c>
      <c r="EL38" s="90" t="s">
        <v>538</v>
      </c>
      <c r="EM38" s="504">
        <v>36</v>
      </c>
      <c r="EN38" s="504">
        <v>91</v>
      </c>
      <c r="EO38" s="92">
        <v>2</v>
      </c>
      <c r="EP38" s="92" t="s">
        <v>1833</v>
      </c>
      <c r="EQ38" s="488">
        <v>0.625</v>
      </c>
      <c r="ER38" s="92"/>
      <c r="ES38" s="92" t="s">
        <v>8</v>
      </c>
      <c r="ET38" s="92" t="s">
        <v>1744</v>
      </c>
      <c r="EU38" s="92">
        <v>1</v>
      </c>
      <c r="EV38" s="92" t="s">
        <v>532</v>
      </c>
      <c r="EW38" s="92">
        <v>0</v>
      </c>
      <c r="EX38" s="92" t="s">
        <v>534</v>
      </c>
      <c r="EY38" s="509">
        <v>36</v>
      </c>
      <c r="EZ38" s="509">
        <v>92</v>
      </c>
      <c r="FA38" s="94">
        <v>2</v>
      </c>
      <c r="FB38" s="94" t="s">
        <v>1833</v>
      </c>
      <c r="FC38" s="469">
        <v>0.625</v>
      </c>
      <c r="FD38" s="94"/>
      <c r="FE38" s="94" t="s">
        <v>20</v>
      </c>
      <c r="FF38" s="94" t="s">
        <v>1745</v>
      </c>
      <c r="FG38" s="94">
        <v>3</v>
      </c>
      <c r="FH38" s="94" t="s">
        <v>532</v>
      </c>
      <c r="FI38" s="94">
        <v>2</v>
      </c>
      <c r="FJ38" s="94" t="s">
        <v>534</v>
      </c>
      <c r="FK38" s="490">
        <v>36</v>
      </c>
      <c r="FL38" s="490">
        <v>65</v>
      </c>
      <c r="FM38" s="96">
        <v>2</v>
      </c>
      <c r="FN38" s="96" t="s">
        <v>1833</v>
      </c>
      <c r="FO38" s="471">
        <v>0.72916666666666663</v>
      </c>
      <c r="FP38" s="96"/>
      <c r="FQ38" s="96" t="s">
        <v>366</v>
      </c>
      <c r="FR38" s="96" t="s">
        <v>1744</v>
      </c>
      <c r="FS38" s="96">
        <v>0</v>
      </c>
      <c r="FT38" s="96" t="s">
        <v>532</v>
      </c>
      <c r="FU38" s="96">
        <v>2</v>
      </c>
      <c r="FV38" s="96" t="s">
        <v>533</v>
      </c>
      <c r="FW38" s="492">
        <v>36</v>
      </c>
      <c r="FX38" s="492">
        <v>42</v>
      </c>
      <c r="FY38" s="97">
        <v>2</v>
      </c>
      <c r="FZ38" s="97" t="s">
        <v>1833</v>
      </c>
      <c r="GA38" s="485">
        <v>0.625</v>
      </c>
      <c r="GB38" s="97"/>
      <c r="GC38" s="97" t="s">
        <v>363</v>
      </c>
      <c r="GD38" s="97" t="s">
        <v>1744</v>
      </c>
      <c r="GE38" s="97">
        <v>2</v>
      </c>
      <c r="GF38" s="97" t="s">
        <v>532</v>
      </c>
      <c r="GG38" s="97">
        <v>3</v>
      </c>
      <c r="GH38" s="97" t="s">
        <v>533</v>
      </c>
      <c r="GI38" s="506">
        <v>36</v>
      </c>
      <c r="GJ38" s="506">
        <v>38</v>
      </c>
      <c r="GK38" s="99">
        <v>2</v>
      </c>
      <c r="GL38" s="99" t="s">
        <v>1833</v>
      </c>
      <c r="GM38" s="472">
        <v>0.52083333333333337</v>
      </c>
      <c r="GN38" s="99"/>
      <c r="GO38" s="99" t="s">
        <v>7</v>
      </c>
      <c r="GP38" s="99" t="s">
        <v>1745</v>
      </c>
      <c r="GQ38" s="99">
        <v>1</v>
      </c>
      <c r="GR38" s="99" t="s">
        <v>532</v>
      </c>
      <c r="GS38" s="99">
        <v>1</v>
      </c>
      <c r="GT38" s="99" t="s">
        <v>538</v>
      </c>
      <c r="GU38" s="493">
        <v>36</v>
      </c>
      <c r="GV38" s="493">
        <v>70</v>
      </c>
      <c r="GW38" s="101">
        <v>3</v>
      </c>
      <c r="GX38" s="101" t="s">
        <v>1834</v>
      </c>
      <c r="GY38" s="479">
        <v>0.5</v>
      </c>
      <c r="GZ38" s="101"/>
      <c r="HA38" s="101" t="s">
        <v>18</v>
      </c>
      <c r="HB38" s="101" t="s">
        <v>1745</v>
      </c>
      <c r="HC38" s="101">
        <v>2</v>
      </c>
      <c r="HD38" s="101" t="s">
        <v>532</v>
      </c>
      <c r="HE38" s="101">
        <v>1</v>
      </c>
      <c r="HF38" s="101" t="s">
        <v>534</v>
      </c>
      <c r="HG38" s="500">
        <v>36</v>
      </c>
      <c r="HH38" s="500">
        <v>50</v>
      </c>
      <c r="HI38" s="103">
        <v>2</v>
      </c>
      <c r="HJ38" s="103" t="s">
        <v>1833</v>
      </c>
      <c r="HK38" s="484">
        <v>0.72916666666666663</v>
      </c>
      <c r="HL38" s="103"/>
      <c r="HM38" s="103" t="s">
        <v>19</v>
      </c>
      <c r="HN38" s="103" t="s">
        <v>1745</v>
      </c>
      <c r="HO38" s="103">
        <v>2</v>
      </c>
      <c r="HP38" s="103" t="s">
        <v>532</v>
      </c>
      <c r="HQ38" s="103">
        <v>0</v>
      </c>
      <c r="HR38" s="103" t="s">
        <v>534</v>
      </c>
      <c r="HS38" s="505">
        <v>36</v>
      </c>
      <c r="HT38" s="505">
        <v>46</v>
      </c>
      <c r="HU38" s="105">
        <v>2</v>
      </c>
      <c r="HV38" s="105" t="s">
        <v>1833</v>
      </c>
      <c r="HW38" s="481">
        <v>0.625</v>
      </c>
      <c r="HX38" s="105"/>
      <c r="HY38" s="105" t="s">
        <v>11</v>
      </c>
      <c r="HZ38" s="105" t="s">
        <v>1745</v>
      </c>
      <c r="IA38" s="105">
        <v>2</v>
      </c>
      <c r="IB38" s="105" t="s">
        <v>532</v>
      </c>
      <c r="IC38" s="105">
        <v>0</v>
      </c>
      <c r="ID38" s="105" t="s">
        <v>534</v>
      </c>
      <c r="IE38" s="502">
        <v>36</v>
      </c>
      <c r="IF38" s="502">
        <v>54</v>
      </c>
      <c r="IG38" s="512"/>
      <c r="IH38" s="511"/>
      <c r="II38" s="511"/>
      <c r="IJ38" s="511"/>
      <c r="IK38" s="511"/>
      <c r="IL38" s="511"/>
      <c r="IM38" s="511"/>
      <c r="IN38" s="511"/>
      <c r="IO38" s="511"/>
      <c r="IP38" s="511"/>
      <c r="IQ38" s="511"/>
      <c r="IR38" s="511"/>
    </row>
    <row r="39" spans="1:252" ht="26.25" x14ac:dyDescent="0.4">
      <c r="A39" s="68">
        <v>10</v>
      </c>
      <c r="B39" s="68" t="s">
        <v>1834</v>
      </c>
      <c r="C39" s="487">
        <v>0.6875</v>
      </c>
      <c r="D39" s="68"/>
      <c r="E39" s="68" t="s">
        <v>363</v>
      </c>
      <c r="F39" s="68" t="s">
        <v>1745</v>
      </c>
      <c r="G39" s="68">
        <v>2</v>
      </c>
      <c r="H39" s="68" t="s">
        <v>532</v>
      </c>
      <c r="I39" s="68">
        <v>0</v>
      </c>
      <c r="J39" s="68" t="s">
        <v>534</v>
      </c>
      <c r="K39" s="508">
        <v>37</v>
      </c>
      <c r="L39" s="508">
        <v>67</v>
      </c>
      <c r="M39" s="70">
        <v>9</v>
      </c>
      <c r="N39" s="70" t="s">
        <v>1833</v>
      </c>
      <c r="O39" s="473">
        <v>0.625</v>
      </c>
      <c r="P39" s="70"/>
      <c r="Q39" s="70" t="s">
        <v>17</v>
      </c>
      <c r="R39" s="70" t="s">
        <v>1744</v>
      </c>
      <c r="S39" s="70">
        <v>2</v>
      </c>
      <c r="T39" s="70" t="s">
        <v>532</v>
      </c>
      <c r="U39" s="70">
        <v>0</v>
      </c>
      <c r="V39" s="70" t="s">
        <v>534</v>
      </c>
      <c r="W39" s="494">
        <v>37</v>
      </c>
      <c r="X39" s="494">
        <v>45</v>
      </c>
      <c r="Y39" s="72">
        <v>30</v>
      </c>
      <c r="Z39" s="72" t="s">
        <v>1833</v>
      </c>
      <c r="AA39" s="480">
        <v>0.625</v>
      </c>
      <c r="AB39" s="72"/>
      <c r="AC39" s="72" t="s">
        <v>20</v>
      </c>
      <c r="AD39" s="72" t="s">
        <v>1745</v>
      </c>
      <c r="AE39" s="72">
        <v>0</v>
      </c>
      <c r="AF39" s="72" t="s">
        <v>532</v>
      </c>
      <c r="AG39" s="72">
        <v>1</v>
      </c>
      <c r="AH39" s="72" t="s">
        <v>533</v>
      </c>
      <c r="AI39" s="501">
        <v>37</v>
      </c>
      <c r="AJ39" s="501">
        <v>36</v>
      </c>
      <c r="AK39" s="74">
        <v>10</v>
      </c>
      <c r="AL39" s="74" t="s">
        <v>1834</v>
      </c>
      <c r="AM39" s="486">
        <v>0.5</v>
      </c>
      <c r="AN39" s="74"/>
      <c r="AO39" s="74" t="s">
        <v>15</v>
      </c>
      <c r="AP39" s="74" t="s">
        <v>1744</v>
      </c>
      <c r="AQ39" s="74">
        <v>2</v>
      </c>
      <c r="AR39" s="74" t="s">
        <v>532</v>
      </c>
      <c r="AS39" s="74">
        <v>4</v>
      </c>
      <c r="AT39" s="74" t="s">
        <v>533</v>
      </c>
      <c r="AU39" s="507">
        <v>37</v>
      </c>
      <c r="AV39" s="507">
        <v>40</v>
      </c>
      <c r="AW39" s="76">
        <v>9</v>
      </c>
      <c r="AX39" s="76" t="s">
        <v>1833</v>
      </c>
      <c r="AY39" s="474">
        <v>0.625</v>
      </c>
      <c r="AZ39" s="76"/>
      <c r="BA39" s="76" t="s">
        <v>366</v>
      </c>
      <c r="BB39" s="76" t="s">
        <v>1745</v>
      </c>
      <c r="BC39" s="76">
        <v>2</v>
      </c>
      <c r="BD39" s="76" t="s">
        <v>532</v>
      </c>
      <c r="BE39" s="76">
        <v>0</v>
      </c>
      <c r="BF39" s="76" t="s">
        <v>534</v>
      </c>
      <c r="BG39" s="495">
        <v>37</v>
      </c>
      <c r="BH39" s="495">
        <v>31</v>
      </c>
      <c r="BI39" s="78">
        <v>17</v>
      </c>
      <c r="BJ39" s="78" t="s">
        <v>1834</v>
      </c>
      <c r="BK39" s="478">
        <v>0.6875</v>
      </c>
      <c r="BL39" s="78"/>
      <c r="BM39" s="78" t="s">
        <v>14</v>
      </c>
      <c r="BN39" s="78" t="s">
        <v>1744</v>
      </c>
      <c r="BO39" s="78">
        <v>0</v>
      </c>
      <c r="BP39" s="78" t="s">
        <v>532</v>
      </c>
      <c r="BQ39" s="78">
        <v>2</v>
      </c>
      <c r="BR39" s="78" t="s">
        <v>533</v>
      </c>
      <c r="BS39" s="499">
        <v>37</v>
      </c>
      <c r="BT39" s="499">
        <v>71</v>
      </c>
      <c r="BU39" s="80">
        <v>9</v>
      </c>
      <c r="BV39" s="80" t="s">
        <v>1833</v>
      </c>
      <c r="BW39" s="476">
        <v>0.52083333333333337</v>
      </c>
      <c r="BX39" s="80"/>
      <c r="BY39" s="80" t="s">
        <v>9</v>
      </c>
      <c r="BZ39" s="80" t="s">
        <v>1745</v>
      </c>
      <c r="CA39" s="80">
        <v>1</v>
      </c>
      <c r="CB39" s="80" t="s">
        <v>532</v>
      </c>
      <c r="CC39" s="80">
        <v>2</v>
      </c>
      <c r="CD39" s="80" t="s">
        <v>533</v>
      </c>
      <c r="CE39" s="497">
        <v>37</v>
      </c>
      <c r="CF39" s="497">
        <v>46</v>
      </c>
      <c r="CG39" s="82">
        <v>9</v>
      </c>
      <c r="CH39" s="82" t="s">
        <v>1833</v>
      </c>
      <c r="CI39" s="482">
        <v>0.625</v>
      </c>
      <c r="CJ39" s="82"/>
      <c r="CK39" s="82" t="s">
        <v>19</v>
      </c>
      <c r="CL39" s="82" t="s">
        <v>1744</v>
      </c>
      <c r="CM39" s="82">
        <v>2</v>
      </c>
      <c r="CN39" s="82" t="s">
        <v>532</v>
      </c>
      <c r="CO39" s="82">
        <v>3</v>
      </c>
      <c r="CP39" s="82" t="s">
        <v>533</v>
      </c>
      <c r="CQ39" s="503">
        <v>37</v>
      </c>
      <c r="CR39" s="503">
        <v>53</v>
      </c>
      <c r="CS39" s="84">
        <v>9</v>
      </c>
      <c r="CT39" s="84" t="s">
        <v>1833</v>
      </c>
      <c r="CU39" s="475">
        <v>0.625</v>
      </c>
      <c r="CV39" s="84"/>
      <c r="CW39" s="84" t="s">
        <v>18</v>
      </c>
      <c r="CX39" s="84" t="s">
        <v>1744</v>
      </c>
      <c r="CY39" s="84">
        <v>1</v>
      </c>
      <c r="CZ39" s="84" t="s">
        <v>532</v>
      </c>
      <c r="DA39" s="84">
        <v>3</v>
      </c>
      <c r="DB39" s="84" t="s">
        <v>533</v>
      </c>
      <c r="DC39" s="496">
        <v>37</v>
      </c>
      <c r="DD39" s="496">
        <v>26</v>
      </c>
      <c r="DE39" s="86">
        <v>9</v>
      </c>
      <c r="DF39" s="86" t="s">
        <v>1833</v>
      </c>
      <c r="DG39" s="477">
        <v>0.625</v>
      </c>
      <c r="DH39" s="86"/>
      <c r="DI39" s="86" t="s">
        <v>8</v>
      </c>
      <c r="DJ39" s="86" t="s">
        <v>1745</v>
      </c>
      <c r="DK39" s="86">
        <v>0</v>
      </c>
      <c r="DL39" s="86" t="s">
        <v>532</v>
      </c>
      <c r="DM39" s="86">
        <v>2</v>
      </c>
      <c r="DN39" s="86" t="s">
        <v>533</v>
      </c>
      <c r="DO39" s="498">
        <v>37</v>
      </c>
      <c r="DP39" s="498">
        <v>15</v>
      </c>
      <c r="DQ39" s="88">
        <v>9</v>
      </c>
      <c r="DR39" s="88" t="s">
        <v>1833</v>
      </c>
      <c r="DS39" s="470">
        <v>0.625</v>
      </c>
      <c r="DT39" s="88"/>
      <c r="DU39" s="88" t="s">
        <v>16</v>
      </c>
      <c r="DV39" s="88" t="s">
        <v>1745</v>
      </c>
      <c r="DW39" s="88">
        <v>3</v>
      </c>
      <c r="DX39" s="88" t="s">
        <v>532</v>
      </c>
      <c r="DY39" s="88">
        <v>1</v>
      </c>
      <c r="DZ39" s="88" t="s">
        <v>534</v>
      </c>
      <c r="EA39" s="491">
        <v>37</v>
      </c>
      <c r="EB39" s="491">
        <v>51</v>
      </c>
      <c r="EC39" s="90">
        <v>10</v>
      </c>
      <c r="ED39" s="90" t="s">
        <v>1834</v>
      </c>
      <c r="EE39" s="483">
        <v>0.5</v>
      </c>
      <c r="EF39" s="90"/>
      <c r="EG39" s="90" t="s">
        <v>10</v>
      </c>
      <c r="EH39" s="90" t="s">
        <v>1745</v>
      </c>
      <c r="EI39" s="90">
        <v>4</v>
      </c>
      <c r="EJ39" s="90" t="s">
        <v>532</v>
      </c>
      <c r="EK39" s="90">
        <v>2</v>
      </c>
      <c r="EL39" s="90" t="s">
        <v>534</v>
      </c>
      <c r="EM39" s="504">
        <v>37</v>
      </c>
      <c r="EN39" s="504">
        <v>94</v>
      </c>
      <c r="EO39" s="92">
        <v>9</v>
      </c>
      <c r="EP39" s="92" t="s">
        <v>1833</v>
      </c>
      <c r="EQ39" s="488">
        <v>0.72916666666666663</v>
      </c>
      <c r="ER39" s="92"/>
      <c r="ES39" s="92" t="s">
        <v>21</v>
      </c>
      <c r="ET39" s="92" t="s">
        <v>1745</v>
      </c>
      <c r="EU39" s="92">
        <v>3</v>
      </c>
      <c r="EV39" s="92" t="s">
        <v>532</v>
      </c>
      <c r="EW39" s="92">
        <v>1</v>
      </c>
      <c r="EX39" s="92" t="s">
        <v>534</v>
      </c>
      <c r="EY39" s="509">
        <v>37</v>
      </c>
      <c r="EZ39" s="509">
        <v>95</v>
      </c>
      <c r="FA39" s="94">
        <v>10</v>
      </c>
      <c r="FB39" s="94" t="s">
        <v>1834</v>
      </c>
      <c r="FC39" s="469">
        <v>0.6875</v>
      </c>
      <c r="FD39" s="94"/>
      <c r="FE39" s="94" t="s">
        <v>7</v>
      </c>
      <c r="FF39" s="94" t="s">
        <v>1744</v>
      </c>
      <c r="FG39" s="94">
        <v>0</v>
      </c>
      <c r="FH39" s="94" t="s">
        <v>532</v>
      </c>
      <c r="FI39" s="94">
        <v>2</v>
      </c>
      <c r="FJ39" s="94" t="s">
        <v>533</v>
      </c>
      <c r="FK39" s="490">
        <v>37</v>
      </c>
      <c r="FL39" s="490">
        <v>66</v>
      </c>
      <c r="FM39" s="96">
        <v>9</v>
      </c>
      <c r="FN39" s="96" t="s">
        <v>1833</v>
      </c>
      <c r="FO39" s="471">
        <v>0.625</v>
      </c>
      <c r="FP39" s="96"/>
      <c r="FQ39" s="96" t="s">
        <v>14</v>
      </c>
      <c r="FR39" s="96" t="s">
        <v>1745</v>
      </c>
      <c r="FS39" s="96">
        <v>3</v>
      </c>
      <c r="FT39" s="96" t="s">
        <v>532</v>
      </c>
      <c r="FU39" s="96">
        <v>2</v>
      </c>
      <c r="FV39" s="96" t="s">
        <v>534</v>
      </c>
      <c r="FW39" s="492">
        <v>37</v>
      </c>
      <c r="FX39" s="492">
        <v>42</v>
      </c>
      <c r="FY39" s="97">
        <v>9</v>
      </c>
      <c r="FZ39" s="97" t="s">
        <v>1833</v>
      </c>
      <c r="GA39" s="485">
        <v>0.625</v>
      </c>
      <c r="GB39" s="97"/>
      <c r="GC39" s="97" t="s">
        <v>364</v>
      </c>
      <c r="GD39" s="97" t="s">
        <v>1745</v>
      </c>
      <c r="GE39" s="97">
        <v>2</v>
      </c>
      <c r="GF39" s="97" t="s">
        <v>532</v>
      </c>
      <c r="GG39" s="97">
        <v>1</v>
      </c>
      <c r="GH39" s="97" t="s">
        <v>534</v>
      </c>
      <c r="GI39" s="506">
        <v>37</v>
      </c>
      <c r="GJ39" s="506">
        <v>38</v>
      </c>
      <c r="GK39" s="99">
        <v>9</v>
      </c>
      <c r="GL39" s="99" t="s">
        <v>1833</v>
      </c>
      <c r="GM39" s="472">
        <v>0.625</v>
      </c>
      <c r="GN39" s="99"/>
      <c r="GO39" s="99" t="s">
        <v>20</v>
      </c>
      <c r="GP39" s="99" t="s">
        <v>1744</v>
      </c>
      <c r="GQ39" s="99">
        <v>1</v>
      </c>
      <c r="GR39" s="99" t="s">
        <v>532</v>
      </c>
      <c r="GS39" s="99">
        <v>2</v>
      </c>
      <c r="GT39" s="99" t="s">
        <v>533</v>
      </c>
      <c r="GU39" s="493">
        <v>37</v>
      </c>
      <c r="GV39" s="493">
        <v>70</v>
      </c>
      <c r="GW39" s="101">
        <v>9</v>
      </c>
      <c r="GX39" s="101" t="s">
        <v>1833</v>
      </c>
      <c r="GY39" s="479">
        <v>0.72916666666666663</v>
      </c>
      <c r="GZ39" s="101"/>
      <c r="HA39" s="101" t="s">
        <v>367</v>
      </c>
      <c r="HB39" s="101" t="s">
        <v>1744</v>
      </c>
      <c r="HC39" s="101">
        <v>1</v>
      </c>
      <c r="HD39" s="101" t="s">
        <v>532</v>
      </c>
      <c r="HE39" s="101">
        <v>3</v>
      </c>
      <c r="HF39" s="101" t="s">
        <v>533</v>
      </c>
      <c r="HG39" s="500">
        <v>37</v>
      </c>
      <c r="HH39" s="500">
        <v>50</v>
      </c>
      <c r="HI39" s="103">
        <v>9</v>
      </c>
      <c r="HJ39" s="103" t="s">
        <v>1833</v>
      </c>
      <c r="HK39" s="484">
        <v>0.625</v>
      </c>
      <c r="HL39" s="103"/>
      <c r="HM39" s="103" t="s">
        <v>11</v>
      </c>
      <c r="HN39" s="103" t="s">
        <v>1744</v>
      </c>
      <c r="HO39" s="103">
        <v>0</v>
      </c>
      <c r="HP39" s="103" t="s">
        <v>532</v>
      </c>
      <c r="HQ39" s="103">
        <v>2</v>
      </c>
      <c r="HR39" s="103" t="s">
        <v>533</v>
      </c>
      <c r="HS39" s="505">
        <v>37</v>
      </c>
      <c r="HT39" s="505">
        <v>49</v>
      </c>
      <c r="HU39" s="105">
        <v>10</v>
      </c>
      <c r="HV39" s="105" t="s">
        <v>1834</v>
      </c>
      <c r="HW39" s="481">
        <v>0.58680555555555558</v>
      </c>
      <c r="HX39" s="105"/>
      <c r="HY39" s="105" t="s">
        <v>12</v>
      </c>
      <c r="HZ39" s="105" t="s">
        <v>1744</v>
      </c>
      <c r="IA39" s="105">
        <v>1</v>
      </c>
      <c r="IB39" s="105" t="s">
        <v>532</v>
      </c>
      <c r="IC39" s="105">
        <v>1</v>
      </c>
      <c r="ID39" s="105" t="s">
        <v>538</v>
      </c>
      <c r="IE39" s="502">
        <v>37</v>
      </c>
      <c r="IF39" s="502">
        <v>57</v>
      </c>
      <c r="IG39" s="512"/>
      <c r="IH39" s="511"/>
      <c r="II39" s="511"/>
      <c r="IJ39" s="511"/>
      <c r="IK39" s="511"/>
      <c r="IL39" s="511"/>
      <c r="IM39" s="511"/>
      <c r="IN39" s="511"/>
      <c r="IO39" s="511"/>
      <c r="IP39" s="511"/>
      <c r="IQ39" s="511"/>
      <c r="IR39" s="511"/>
    </row>
    <row r="40" spans="1:252" ht="26.25" x14ac:dyDescent="0.4">
      <c r="A40" s="425" t="s">
        <v>381</v>
      </c>
      <c r="B40" s="68"/>
      <c r="C40" s="487"/>
      <c r="D40" s="68"/>
      <c r="E40" s="68"/>
      <c r="F40" s="68"/>
      <c r="G40" s="68"/>
      <c r="H40" s="68"/>
      <c r="I40" s="68"/>
      <c r="J40" s="68"/>
      <c r="K40" s="508">
        <v>38</v>
      </c>
      <c r="L40" s="508">
        <v>70</v>
      </c>
      <c r="M40" s="70">
        <v>16</v>
      </c>
      <c r="N40" s="70" t="s">
        <v>1833</v>
      </c>
      <c r="O40" s="473">
        <v>0.625</v>
      </c>
      <c r="P40" s="70"/>
      <c r="Q40" s="70" t="s">
        <v>19</v>
      </c>
      <c r="R40" s="70" t="s">
        <v>1745</v>
      </c>
      <c r="S40" s="70">
        <v>2</v>
      </c>
      <c r="T40" s="70" t="s">
        <v>532</v>
      </c>
      <c r="U40" s="70">
        <v>2</v>
      </c>
      <c r="V40" s="70" t="s">
        <v>538</v>
      </c>
      <c r="W40" s="494">
        <v>38</v>
      </c>
      <c r="X40" s="494">
        <v>45</v>
      </c>
      <c r="Y40" s="427" t="s">
        <v>381</v>
      </c>
      <c r="Z40" s="72"/>
      <c r="AA40" s="480"/>
      <c r="AB40" s="72"/>
      <c r="AC40" s="72"/>
      <c r="AD40" s="72"/>
      <c r="AE40" s="72"/>
      <c r="AF40" s="72"/>
      <c r="AG40" s="72"/>
      <c r="AH40" s="72"/>
      <c r="AI40" s="501">
        <v>38</v>
      </c>
      <c r="AJ40" s="501">
        <v>36</v>
      </c>
      <c r="AK40" s="74">
        <v>16</v>
      </c>
      <c r="AL40" s="74" t="s">
        <v>1833</v>
      </c>
      <c r="AM40" s="486">
        <v>0.625</v>
      </c>
      <c r="AN40" s="74"/>
      <c r="AO40" s="74" t="s">
        <v>18</v>
      </c>
      <c r="AP40" s="74" t="s">
        <v>1745</v>
      </c>
      <c r="AQ40" s="74">
        <v>1</v>
      </c>
      <c r="AR40" s="74" t="s">
        <v>532</v>
      </c>
      <c r="AS40" s="74">
        <v>2</v>
      </c>
      <c r="AT40" s="74" t="s">
        <v>533</v>
      </c>
      <c r="AU40" s="507">
        <v>38</v>
      </c>
      <c r="AV40" s="507">
        <v>40</v>
      </c>
      <c r="AW40" s="76">
        <v>31</v>
      </c>
      <c r="AX40" s="76" t="s">
        <v>1834</v>
      </c>
      <c r="AY40" s="474">
        <v>0.58680555555555558</v>
      </c>
      <c r="AZ40" s="76"/>
      <c r="BA40" s="76" t="s">
        <v>12</v>
      </c>
      <c r="BB40" s="76" t="s">
        <v>1745</v>
      </c>
      <c r="BC40" s="76">
        <v>1</v>
      </c>
      <c r="BD40" s="76" t="s">
        <v>532</v>
      </c>
      <c r="BE40" s="76">
        <v>2</v>
      </c>
      <c r="BF40" s="76" t="s">
        <v>533</v>
      </c>
      <c r="BG40" s="495">
        <v>38</v>
      </c>
      <c r="BH40" s="495">
        <v>34</v>
      </c>
      <c r="BI40" s="78">
        <v>31</v>
      </c>
      <c r="BJ40" s="78" t="s">
        <v>1834</v>
      </c>
      <c r="BK40" s="478">
        <v>0.58680555555555558</v>
      </c>
      <c r="BL40" s="78"/>
      <c r="BM40" s="78" t="s">
        <v>11</v>
      </c>
      <c r="BN40" s="78" t="s">
        <v>1744</v>
      </c>
      <c r="BO40" s="78">
        <v>2</v>
      </c>
      <c r="BP40" s="78" t="s">
        <v>532</v>
      </c>
      <c r="BQ40" s="78">
        <v>1</v>
      </c>
      <c r="BR40" s="78" t="s">
        <v>534</v>
      </c>
      <c r="BS40" s="499">
        <v>38</v>
      </c>
      <c r="BT40" s="499">
        <v>72</v>
      </c>
      <c r="BU40" s="80">
        <v>30</v>
      </c>
      <c r="BV40" s="80" t="s">
        <v>1833</v>
      </c>
      <c r="BW40" s="476">
        <v>0.625</v>
      </c>
      <c r="BX40" s="80"/>
      <c r="BY40" s="80" t="s">
        <v>17</v>
      </c>
      <c r="BZ40" s="80" t="s">
        <v>1745</v>
      </c>
      <c r="CA40" s="80">
        <v>2</v>
      </c>
      <c r="CB40" s="80" t="s">
        <v>532</v>
      </c>
      <c r="CC40" s="80">
        <v>0</v>
      </c>
      <c r="CD40" s="80" t="s">
        <v>534</v>
      </c>
      <c r="CE40" s="497">
        <v>38</v>
      </c>
      <c r="CF40" s="497">
        <v>49</v>
      </c>
      <c r="CG40" s="82">
        <v>17</v>
      </c>
      <c r="CH40" s="82" t="s">
        <v>1834</v>
      </c>
      <c r="CI40" s="482">
        <v>0.6875</v>
      </c>
      <c r="CJ40" s="82"/>
      <c r="CK40" s="82" t="s">
        <v>12</v>
      </c>
      <c r="CL40" s="82" t="s">
        <v>1745</v>
      </c>
      <c r="CM40" s="82">
        <v>2</v>
      </c>
      <c r="CN40" s="82" t="s">
        <v>532</v>
      </c>
      <c r="CO40" s="82">
        <v>0</v>
      </c>
      <c r="CP40" s="82" t="s">
        <v>534</v>
      </c>
      <c r="CQ40" s="503">
        <v>38</v>
      </c>
      <c r="CR40" s="503">
        <v>54</v>
      </c>
      <c r="CS40" s="84">
        <v>17</v>
      </c>
      <c r="CT40" s="84" t="s">
        <v>1834</v>
      </c>
      <c r="CU40" s="475">
        <v>0.59375</v>
      </c>
      <c r="CV40" s="84"/>
      <c r="CW40" s="84" t="s">
        <v>15</v>
      </c>
      <c r="CX40" s="84" t="s">
        <v>1745</v>
      </c>
      <c r="CY40" s="84">
        <v>1</v>
      </c>
      <c r="CZ40" s="84" t="s">
        <v>532</v>
      </c>
      <c r="DA40" s="84">
        <v>2</v>
      </c>
      <c r="DB40" s="84" t="s">
        <v>533</v>
      </c>
      <c r="DC40" s="496">
        <v>38</v>
      </c>
      <c r="DD40" s="496">
        <v>26</v>
      </c>
      <c r="DE40" s="86">
        <v>16</v>
      </c>
      <c r="DF40" s="86" t="s">
        <v>1833</v>
      </c>
      <c r="DG40" s="477">
        <v>0.625</v>
      </c>
      <c r="DH40" s="86"/>
      <c r="DI40" s="86" t="s">
        <v>366</v>
      </c>
      <c r="DJ40" s="86" t="s">
        <v>1744</v>
      </c>
      <c r="DK40" s="86">
        <v>3</v>
      </c>
      <c r="DL40" s="86" t="s">
        <v>532</v>
      </c>
      <c r="DM40" s="86">
        <v>4</v>
      </c>
      <c r="DN40" s="86" t="s">
        <v>533</v>
      </c>
      <c r="DO40" s="498">
        <v>38</v>
      </c>
      <c r="DP40" s="498">
        <v>16</v>
      </c>
      <c r="DQ40" s="88">
        <v>16</v>
      </c>
      <c r="DR40" s="88" t="s">
        <v>1833</v>
      </c>
      <c r="DS40" s="470">
        <v>0.625</v>
      </c>
      <c r="DT40" s="88"/>
      <c r="DU40" s="88" t="s">
        <v>10</v>
      </c>
      <c r="DV40" s="88" t="s">
        <v>1744</v>
      </c>
      <c r="DW40" s="88">
        <v>2</v>
      </c>
      <c r="DX40" s="88" t="s">
        <v>532</v>
      </c>
      <c r="DY40" s="88">
        <v>1</v>
      </c>
      <c r="DZ40" s="88" t="s">
        <v>534</v>
      </c>
      <c r="EA40" s="491">
        <v>38</v>
      </c>
      <c r="EB40" s="491">
        <v>52</v>
      </c>
      <c r="EC40" s="90">
        <v>17</v>
      </c>
      <c r="ED40" s="90" t="s">
        <v>1834</v>
      </c>
      <c r="EE40" s="483">
        <v>0.59375</v>
      </c>
      <c r="EF40" s="90"/>
      <c r="EG40" s="90" t="s">
        <v>16</v>
      </c>
      <c r="EH40" s="90" t="s">
        <v>1744</v>
      </c>
      <c r="EI40" s="90">
        <v>2</v>
      </c>
      <c r="EJ40" s="90" t="s">
        <v>532</v>
      </c>
      <c r="EK40" s="90">
        <v>1</v>
      </c>
      <c r="EL40" s="90" t="s">
        <v>534</v>
      </c>
      <c r="EM40" s="504">
        <v>38</v>
      </c>
      <c r="EN40" s="504">
        <v>97</v>
      </c>
      <c r="EO40" s="92">
        <v>30</v>
      </c>
      <c r="EP40" s="92" t="s">
        <v>1833</v>
      </c>
      <c r="EQ40" s="488">
        <v>0.52083333333333337</v>
      </c>
      <c r="ER40" s="92"/>
      <c r="ES40" s="92" t="s">
        <v>16</v>
      </c>
      <c r="ET40" s="92" t="s">
        <v>1744</v>
      </c>
      <c r="EU40" s="92">
        <v>2</v>
      </c>
      <c r="EV40" s="92" t="s">
        <v>532</v>
      </c>
      <c r="EW40" s="92">
        <v>0</v>
      </c>
      <c r="EX40" s="92" t="s">
        <v>534</v>
      </c>
      <c r="EY40" s="509">
        <v>38</v>
      </c>
      <c r="EZ40" s="509">
        <v>98</v>
      </c>
      <c r="FA40" s="94">
        <v>30</v>
      </c>
      <c r="FB40" s="94" t="s">
        <v>1833</v>
      </c>
      <c r="FC40" s="469">
        <v>0.625</v>
      </c>
      <c r="FD40" s="94"/>
      <c r="FE40" s="94" t="s">
        <v>21</v>
      </c>
      <c r="FF40" s="94" t="s">
        <v>1745</v>
      </c>
      <c r="FG40" s="94">
        <v>2</v>
      </c>
      <c r="FH40" s="94" t="s">
        <v>532</v>
      </c>
      <c r="FI40" s="94">
        <v>1</v>
      </c>
      <c r="FJ40" s="94" t="s">
        <v>534</v>
      </c>
      <c r="FK40" s="490">
        <v>38</v>
      </c>
      <c r="FL40" s="490">
        <v>66</v>
      </c>
      <c r="FM40" s="96">
        <v>16</v>
      </c>
      <c r="FN40" s="96" t="s">
        <v>1833</v>
      </c>
      <c r="FO40" s="471">
        <v>0.625</v>
      </c>
      <c r="FP40" s="96"/>
      <c r="FQ40" s="96" t="s">
        <v>8</v>
      </c>
      <c r="FR40" s="96" t="s">
        <v>1744</v>
      </c>
      <c r="FS40" s="96">
        <v>2</v>
      </c>
      <c r="FT40" s="96" t="s">
        <v>532</v>
      </c>
      <c r="FU40" s="96">
        <v>2</v>
      </c>
      <c r="FV40" s="96" t="s">
        <v>538</v>
      </c>
      <c r="FW40" s="492">
        <v>38</v>
      </c>
      <c r="FX40" s="492">
        <v>45</v>
      </c>
      <c r="FY40" s="97">
        <v>30</v>
      </c>
      <c r="FZ40" s="97" t="s">
        <v>1833</v>
      </c>
      <c r="GA40" s="485">
        <v>0.625</v>
      </c>
      <c r="GB40" s="97"/>
      <c r="GC40" s="97" t="s">
        <v>9</v>
      </c>
      <c r="GD40" s="97" t="s">
        <v>1744</v>
      </c>
      <c r="GE40" s="97">
        <v>1</v>
      </c>
      <c r="GF40" s="97" t="s">
        <v>532</v>
      </c>
      <c r="GG40" s="97">
        <v>0</v>
      </c>
      <c r="GH40" s="97" t="s">
        <v>534</v>
      </c>
      <c r="GI40" s="506">
        <v>38</v>
      </c>
      <c r="GJ40" s="506">
        <v>39</v>
      </c>
      <c r="GK40" s="99">
        <v>31</v>
      </c>
      <c r="GL40" s="99" t="s">
        <v>1834</v>
      </c>
      <c r="GM40" s="472">
        <v>0.6875</v>
      </c>
      <c r="GN40" s="99"/>
      <c r="GO40" s="99" t="s">
        <v>15</v>
      </c>
      <c r="GP40" s="99" t="s">
        <v>1744</v>
      </c>
      <c r="GQ40" s="99">
        <v>1</v>
      </c>
      <c r="GR40" s="99" t="s">
        <v>532</v>
      </c>
      <c r="GS40" s="99">
        <v>2</v>
      </c>
      <c r="GT40" s="99" t="s">
        <v>533</v>
      </c>
      <c r="GU40" s="493">
        <v>38</v>
      </c>
      <c r="GV40" s="493">
        <v>71</v>
      </c>
      <c r="GW40" s="101">
        <v>30</v>
      </c>
      <c r="GX40" s="101" t="s">
        <v>1833</v>
      </c>
      <c r="GY40" s="479">
        <v>0.625</v>
      </c>
      <c r="GZ40" s="101"/>
      <c r="HA40" s="101" t="s">
        <v>363</v>
      </c>
      <c r="HB40" s="101" t="s">
        <v>1744</v>
      </c>
      <c r="HC40" s="101">
        <v>1</v>
      </c>
      <c r="HD40" s="101" t="s">
        <v>532</v>
      </c>
      <c r="HE40" s="101">
        <v>2</v>
      </c>
      <c r="HF40" s="101" t="s">
        <v>533</v>
      </c>
      <c r="HG40" s="500">
        <v>38</v>
      </c>
      <c r="HH40" s="500">
        <v>50</v>
      </c>
      <c r="HI40" s="103">
        <v>16</v>
      </c>
      <c r="HJ40" s="103" t="s">
        <v>1833</v>
      </c>
      <c r="HK40" s="484">
        <v>0.625</v>
      </c>
      <c r="HL40" s="103"/>
      <c r="HM40" s="103" t="s">
        <v>17</v>
      </c>
      <c r="HN40" s="103" t="s">
        <v>1745</v>
      </c>
      <c r="HO40" s="103">
        <v>4</v>
      </c>
      <c r="HP40" s="103" t="s">
        <v>532</v>
      </c>
      <c r="HQ40" s="103">
        <v>3</v>
      </c>
      <c r="HR40" s="103" t="s">
        <v>534</v>
      </c>
      <c r="HS40" s="505">
        <v>38</v>
      </c>
      <c r="HT40" s="505">
        <v>52</v>
      </c>
      <c r="HU40" s="105">
        <v>30</v>
      </c>
      <c r="HV40" s="105" t="s">
        <v>1833</v>
      </c>
      <c r="HW40" s="481">
        <v>0.625</v>
      </c>
      <c r="HX40" s="105"/>
      <c r="HY40" s="105" t="s">
        <v>10</v>
      </c>
      <c r="HZ40" s="105" t="s">
        <v>1744</v>
      </c>
      <c r="IA40" s="105">
        <v>0</v>
      </c>
      <c r="IB40" s="105" t="s">
        <v>532</v>
      </c>
      <c r="IC40" s="105">
        <v>2</v>
      </c>
      <c r="ID40" s="105" t="s">
        <v>533</v>
      </c>
      <c r="IE40" s="502">
        <v>38</v>
      </c>
      <c r="IF40" s="502">
        <v>57</v>
      </c>
      <c r="IG40" s="512"/>
      <c r="IH40" s="511"/>
      <c r="II40" s="511"/>
      <c r="IJ40" s="511"/>
      <c r="IK40" s="511"/>
      <c r="IL40" s="511"/>
      <c r="IM40" s="511"/>
      <c r="IN40" s="511"/>
      <c r="IO40" s="511"/>
      <c r="IP40" s="511"/>
      <c r="IQ40" s="511"/>
      <c r="IR40" s="511"/>
    </row>
    <row r="41" spans="1:252" ht="26.25" x14ac:dyDescent="0.4">
      <c r="A41" s="68">
        <v>1</v>
      </c>
      <c r="B41" s="68" t="s">
        <v>1835</v>
      </c>
      <c r="C41" s="487">
        <v>0.83333333333333337</v>
      </c>
      <c r="D41" s="68"/>
      <c r="E41" s="68" t="s">
        <v>19</v>
      </c>
      <c r="F41" s="68" t="s">
        <v>1745</v>
      </c>
      <c r="G41" s="68">
        <v>2</v>
      </c>
      <c r="H41" s="68" t="s">
        <v>532</v>
      </c>
      <c r="I41" s="68">
        <v>0</v>
      </c>
      <c r="J41" s="68" t="s">
        <v>534</v>
      </c>
      <c r="K41" s="68"/>
      <c r="L41" s="68"/>
      <c r="M41" s="70">
        <v>30</v>
      </c>
      <c r="N41" s="70" t="s">
        <v>1833</v>
      </c>
      <c r="O41" s="473">
        <v>0.625</v>
      </c>
      <c r="P41" s="70"/>
      <c r="Q41" s="70" t="s">
        <v>18</v>
      </c>
      <c r="R41" s="70" t="s">
        <v>1744</v>
      </c>
      <c r="S41" s="70">
        <v>0</v>
      </c>
      <c r="T41" s="70" t="s">
        <v>532</v>
      </c>
      <c r="U41" s="70">
        <v>2</v>
      </c>
      <c r="V41" s="70" t="s">
        <v>533</v>
      </c>
      <c r="W41" s="70"/>
      <c r="X41" s="70"/>
      <c r="Y41" s="72">
        <v>3</v>
      </c>
      <c r="Z41" s="72" t="s">
        <v>1837</v>
      </c>
      <c r="AA41" s="480">
        <v>0.82291666666666663</v>
      </c>
      <c r="AB41" s="72"/>
      <c r="AC41" s="72" t="s">
        <v>12</v>
      </c>
      <c r="AD41" s="72" t="s">
        <v>1744</v>
      </c>
      <c r="AE41" s="72">
        <v>0</v>
      </c>
      <c r="AF41" s="72" t="s">
        <v>532</v>
      </c>
      <c r="AG41" s="72">
        <v>3</v>
      </c>
      <c r="AH41" s="72" t="s">
        <v>533</v>
      </c>
      <c r="AI41" s="72"/>
      <c r="AJ41" s="72"/>
      <c r="AK41" s="74">
        <v>30</v>
      </c>
      <c r="AL41" s="74" t="s">
        <v>1833</v>
      </c>
      <c r="AM41" s="486">
        <v>0.625</v>
      </c>
      <c r="AN41" s="74"/>
      <c r="AO41" s="74" t="s">
        <v>365</v>
      </c>
      <c r="AP41" s="74" t="s">
        <v>1745</v>
      </c>
      <c r="AQ41" s="74">
        <v>2</v>
      </c>
      <c r="AR41" s="74" t="s">
        <v>532</v>
      </c>
      <c r="AS41" s="74">
        <v>0</v>
      </c>
      <c r="AT41" s="74" t="s">
        <v>534</v>
      </c>
      <c r="AU41" s="74"/>
      <c r="AV41" s="74"/>
      <c r="AW41" s="429" t="s">
        <v>381</v>
      </c>
      <c r="AX41" s="76"/>
      <c r="AY41" s="474"/>
      <c r="AZ41" s="76"/>
      <c r="BA41" s="76"/>
      <c r="BB41" s="76"/>
      <c r="BC41" s="76"/>
      <c r="BD41" s="76"/>
      <c r="BE41" s="76"/>
      <c r="BF41" s="76"/>
      <c r="BG41" s="76"/>
      <c r="BH41" s="76"/>
      <c r="BI41" s="439" t="s">
        <v>381</v>
      </c>
      <c r="BJ41" s="78"/>
      <c r="BK41" s="478"/>
      <c r="BL41" s="78"/>
      <c r="BM41" s="78"/>
      <c r="BN41" s="78"/>
      <c r="BO41" s="78"/>
      <c r="BP41" s="78"/>
      <c r="BQ41" s="78"/>
      <c r="BR41" s="78"/>
      <c r="BS41" s="78"/>
      <c r="BT41" s="78"/>
      <c r="BU41" s="440" t="s">
        <v>381</v>
      </c>
      <c r="BV41" s="80"/>
      <c r="BW41" s="476"/>
      <c r="BX41" s="80"/>
      <c r="BY41" s="80"/>
      <c r="BZ41" s="80"/>
      <c r="CA41" s="80"/>
      <c r="CB41" s="80"/>
      <c r="CC41" s="80"/>
      <c r="CD41" s="80"/>
      <c r="CE41" s="80"/>
      <c r="CF41" s="80"/>
      <c r="CG41" s="82">
        <v>30</v>
      </c>
      <c r="CH41" s="82" t="s">
        <v>1833</v>
      </c>
      <c r="CI41" s="482">
        <v>0.72916666666666663</v>
      </c>
      <c r="CJ41" s="82"/>
      <c r="CK41" s="82" t="s">
        <v>366</v>
      </c>
      <c r="CL41" s="82" t="s">
        <v>1744</v>
      </c>
      <c r="CM41" s="82">
        <v>2</v>
      </c>
      <c r="CN41" s="82" t="s">
        <v>532</v>
      </c>
      <c r="CO41" s="82">
        <v>0</v>
      </c>
      <c r="CP41" s="82" t="s">
        <v>534</v>
      </c>
      <c r="CQ41" s="82"/>
      <c r="CR41" s="82"/>
      <c r="CS41" s="84">
        <v>30</v>
      </c>
      <c r="CT41" s="84" t="s">
        <v>1833</v>
      </c>
      <c r="CU41" s="475">
        <v>0.52083333333333337</v>
      </c>
      <c r="CV41" s="84"/>
      <c r="CW41" s="84" t="s">
        <v>367</v>
      </c>
      <c r="CX41" s="84" t="s">
        <v>1745</v>
      </c>
      <c r="CY41" s="84">
        <v>0</v>
      </c>
      <c r="CZ41" s="84" t="s">
        <v>532</v>
      </c>
      <c r="DA41" s="84">
        <v>2</v>
      </c>
      <c r="DB41" s="84" t="s">
        <v>533</v>
      </c>
      <c r="DC41" s="84"/>
      <c r="DD41" s="84"/>
      <c r="DE41" s="86">
        <v>30</v>
      </c>
      <c r="DF41" s="86" t="s">
        <v>1833</v>
      </c>
      <c r="DG41" s="477">
        <v>0.625</v>
      </c>
      <c r="DH41" s="86"/>
      <c r="DI41" s="86" t="s">
        <v>13</v>
      </c>
      <c r="DJ41" s="86" t="s">
        <v>1744</v>
      </c>
      <c r="DK41" s="86">
        <v>0</v>
      </c>
      <c r="DL41" s="86" t="s">
        <v>532</v>
      </c>
      <c r="DM41" s="86">
        <v>2</v>
      </c>
      <c r="DN41" s="86" t="s">
        <v>533</v>
      </c>
      <c r="DO41" s="86"/>
      <c r="DP41" s="86"/>
      <c r="DQ41" s="88">
        <v>30</v>
      </c>
      <c r="DR41" s="88" t="s">
        <v>1833</v>
      </c>
      <c r="DS41" s="470">
        <v>0.625</v>
      </c>
      <c r="DT41" s="88"/>
      <c r="DU41" s="88" t="s">
        <v>8</v>
      </c>
      <c r="DV41" s="88" t="s">
        <v>1745</v>
      </c>
      <c r="DW41" s="88">
        <v>2</v>
      </c>
      <c r="DX41" s="88" t="s">
        <v>532</v>
      </c>
      <c r="DY41" s="88">
        <v>0</v>
      </c>
      <c r="DZ41" s="88" t="s">
        <v>534</v>
      </c>
      <c r="EA41" s="88"/>
      <c r="EB41" s="88"/>
      <c r="EC41" s="90">
        <v>31</v>
      </c>
      <c r="ED41" s="90" t="s">
        <v>1834</v>
      </c>
      <c r="EE41" s="483">
        <v>0.6875</v>
      </c>
      <c r="EF41" s="90"/>
      <c r="EG41" s="90" t="s">
        <v>364</v>
      </c>
      <c r="EH41" s="90" t="s">
        <v>1745</v>
      </c>
      <c r="EI41" s="90">
        <v>2</v>
      </c>
      <c r="EJ41" s="90" t="s">
        <v>532</v>
      </c>
      <c r="EK41" s="90">
        <v>1</v>
      </c>
      <c r="EL41" s="90" t="s">
        <v>534</v>
      </c>
      <c r="EM41" s="90"/>
      <c r="EN41" s="90"/>
      <c r="EO41" s="455" t="s">
        <v>381</v>
      </c>
      <c r="EP41" s="92"/>
      <c r="EQ41" s="488"/>
      <c r="ER41" s="92"/>
      <c r="ES41" s="92"/>
      <c r="ET41" s="92"/>
      <c r="EU41" s="92"/>
      <c r="EV41" s="92"/>
      <c r="EW41" s="92"/>
      <c r="EX41" s="92"/>
      <c r="EY41" s="92"/>
      <c r="EZ41" s="92"/>
      <c r="FA41" s="456" t="s">
        <v>381</v>
      </c>
      <c r="FB41" s="94"/>
      <c r="FC41" s="469"/>
      <c r="FD41" s="94"/>
      <c r="FE41" s="94"/>
      <c r="FF41" s="94"/>
      <c r="FG41" s="94"/>
      <c r="FH41" s="94"/>
      <c r="FI41" s="94"/>
      <c r="FJ41" s="94"/>
      <c r="FK41" s="94"/>
      <c r="FL41" s="94"/>
      <c r="FM41" s="457" t="s">
        <v>381</v>
      </c>
      <c r="FN41" s="96"/>
      <c r="FO41" s="471"/>
      <c r="FP41" s="96"/>
      <c r="FQ41" s="96"/>
      <c r="FR41" s="96"/>
      <c r="FS41" s="96"/>
      <c r="FT41" s="96"/>
      <c r="FU41" s="96"/>
      <c r="FV41" s="96"/>
      <c r="FW41" s="96"/>
      <c r="FX41" s="96"/>
      <c r="FY41" s="464" t="s">
        <v>381</v>
      </c>
      <c r="FZ41" s="97"/>
      <c r="GA41" s="485"/>
      <c r="GB41" s="97"/>
      <c r="GC41" s="97"/>
      <c r="GD41" s="97"/>
      <c r="GE41" s="97"/>
      <c r="GF41" s="97"/>
      <c r="GG41" s="97"/>
      <c r="GH41" s="97"/>
      <c r="GI41" s="97"/>
      <c r="GJ41" s="97"/>
      <c r="GK41" s="465" t="s">
        <v>381</v>
      </c>
      <c r="GL41" s="99"/>
      <c r="GM41" s="472"/>
      <c r="GN41" s="99"/>
      <c r="GO41" s="99"/>
      <c r="GP41" s="99"/>
      <c r="GQ41" s="99"/>
      <c r="GR41" s="99"/>
      <c r="GS41" s="99"/>
      <c r="GT41" s="99"/>
      <c r="GU41" s="99"/>
      <c r="GV41" s="99"/>
      <c r="GW41" s="466" t="s">
        <v>381</v>
      </c>
      <c r="GX41" s="101"/>
      <c r="GY41" s="479"/>
      <c r="GZ41" s="101"/>
      <c r="HA41" s="101"/>
      <c r="HB41" s="101"/>
      <c r="HC41" s="101"/>
      <c r="HD41" s="101"/>
      <c r="HE41" s="101"/>
      <c r="HF41" s="101"/>
      <c r="HG41" s="101"/>
      <c r="HH41" s="101"/>
      <c r="HI41" s="103">
        <v>30</v>
      </c>
      <c r="HJ41" s="103" t="s">
        <v>1833</v>
      </c>
      <c r="HK41" s="484">
        <v>0.72916666666666663</v>
      </c>
      <c r="HL41" s="103"/>
      <c r="HM41" s="103" t="s">
        <v>14</v>
      </c>
      <c r="HN41" s="103" t="s">
        <v>1745</v>
      </c>
      <c r="HO41" s="103">
        <v>0</v>
      </c>
      <c r="HP41" s="103" t="s">
        <v>532</v>
      </c>
      <c r="HQ41" s="103">
        <v>2</v>
      </c>
      <c r="HR41" s="103" t="s">
        <v>533</v>
      </c>
      <c r="HS41" s="103"/>
      <c r="HT41" s="103"/>
      <c r="HU41" s="468" t="s">
        <v>381</v>
      </c>
      <c r="HV41" s="105"/>
      <c r="HW41" s="481"/>
      <c r="HX41" s="105"/>
      <c r="HY41" s="105"/>
      <c r="HZ41" s="105"/>
      <c r="IA41" s="105"/>
      <c r="IB41" s="105"/>
      <c r="IC41" s="105"/>
      <c r="ID41" s="105"/>
      <c r="IE41" s="105"/>
      <c r="IF41" s="105"/>
      <c r="IG41" s="512"/>
      <c r="IH41" s="511"/>
      <c r="II41" s="511"/>
      <c r="IJ41" s="511"/>
      <c r="IK41" s="511"/>
      <c r="IL41" s="511"/>
      <c r="IM41" s="511"/>
      <c r="IN41" s="511"/>
      <c r="IO41" s="511"/>
      <c r="IP41" s="511"/>
      <c r="IQ41" s="511"/>
      <c r="IR41" s="511"/>
    </row>
    <row r="42" spans="1:252" ht="26.25" x14ac:dyDescent="0.4">
      <c r="A42" s="68">
        <v>7</v>
      </c>
      <c r="B42" s="68" t="s">
        <v>1834</v>
      </c>
      <c r="C42" s="487">
        <v>0.58680555555555558</v>
      </c>
      <c r="D42" s="68"/>
      <c r="E42" s="68" t="s">
        <v>14</v>
      </c>
      <c r="F42" s="68" t="s">
        <v>1744</v>
      </c>
      <c r="G42" s="68">
        <v>0</v>
      </c>
      <c r="H42" s="68" t="s">
        <v>532</v>
      </c>
      <c r="I42" s="68">
        <v>1</v>
      </c>
      <c r="J42" s="68" t="s">
        <v>533</v>
      </c>
      <c r="K42" s="68"/>
      <c r="L42" s="68"/>
      <c r="M42" s="426" t="s">
        <v>381</v>
      </c>
      <c r="N42" s="70"/>
      <c r="O42" s="70"/>
      <c r="P42" s="70"/>
      <c r="Q42" s="70"/>
      <c r="R42" s="70"/>
      <c r="S42" s="70"/>
      <c r="T42" s="70"/>
      <c r="U42" s="70"/>
      <c r="V42" s="70"/>
      <c r="W42" s="70"/>
      <c r="X42" s="70"/>
      <c r="Y42" s="72">
        <v>13</v>
      </c>
      <c r="Z42" s="72" t="s">
        <v>1833</v>
      </c>
      <c r="AA42" s="480">
        <v>0.625</v>
      </c>
      <c r="AB42" s="72"/>
      <c r="AC42" s="72" t="s">
        <v>8</v>
      </c>
      <c r="AD42" s="72" t="s">
        <v>1745</v>
      </c>
      <c r="AE42" s="72">
        <v>0</v>
      </c>
      <c r="AF42" s="72" t="s">
        <v>532</v>
      </c>
      <c r="AG42" s="72">
        <v>5</v>
      </c>
      <c r="AH42" s="72" t="s">
        <v>533</v>
      </c>
      <c r="AI42" s="72"/>
      <c r="AJ42" s="72"/>
      <c r="AK42" s="428" t="s">
        <v>381</v>
      </c>
      <c r="AL42" s="74"/>
      <c r="AM42" s="486"/>
      <c r="AN42" s="74"/>
      <c r="AO42" s="74"/>
      <c r="AP42" s="74"/>
      <c r="AQ42" s="74"/>
      <c r="AR42" s="74"/>
      <c r="AS42" s="74"/>
      <c r="AT42" s="74"/>
      <c r="AU42" s="74"/>
      <c r="AV42" s="74"/>
      <c r="AW42" s="76">
        <v>3</v>
      </c>
      <c r="AX42" s="76" t="s">
        <v>1837</v>
      </c>
      <c r="AY42" s="474">
        <v>0.82291666666666663</v>
      </c>
      <c r="AZ42" s="76"/>
      <c r="BA42" s="76" t="s">
        <v>367</v>
      </c>
      <c r="BB42" s="76" t="s">
        <v>1744</v>
      </c>
      <c r="BC42" s="76">
        <v>0</v>
      </c>
      <c r="BD42" s="76" t="s">
        <v>532</v>
      </c>
      <c r="BE42" s="76">
        <v>2</v>
      </c>
      <c r="BF42" s="76" t="s">
        <v>533</v>
      </c>
      <c r="BG42" s="76"/>
      <c r="BH42" s="76"/>
      <c r="BI42" s="78">
        <v>3</v>
      </c>
      <c r="BJ42" s="78" t="s">
        <v>1837</v>
      </c>
      <c r="BK42" s="478">
        <v>0.82291666666666663</v>
      </c>
      <c r="BL42" s="78"/>
      <c r="BM42" s="78" t="s">
        <v>9</v>
      </c>
      <c r="BN42" s="78" t="s">
        <v>1745</v>
      </c>
      <c r="BO42" s="78">
        <v>3</v>
      </c>
      <c r="BP42" s="78" t="s">
        <v>532</v>
      </c>
      <c r="BQ42" s="78">
        <v>0</v>
      </c>
      <c r="BR42" s="78" t="s">
        <v>534</v>
      </c>
      <c r="BS42" s="78"/>
      <c r="BT42" s="78"/>
      <c r="BU42" s="80">
        <v>3</v>
      </c>
      <c r="BV42" s="80" t="s">
        <v>1837</v>
      </c>
      <c r="BW42" s="476">
        <v>0.82291666666666663</v>
      </c>
      <c r="BX42" s="80"/>
      <c r="BY42" s="80" t="s">
        <v>364</v>
      </c>
      <c r="BZ42" s="80" t="s">
        <v>1744</v>
      </c>
      <c r="CA42" s="80">
        <v>0</v>
      </c>
      <c r="CB42" s="80" t="s">
        <v>532</v>
      </c>
      <c r="CC42" s="80">
        <v>2</v>
      </c>
      <c r="CD42" s="80" t="s">
        <v>533</v>
      </c>
      <c r="CE42" s="80"/>
      <c r="CF42" s="80"/>
      <c r="CG42" s="441" t="s">
        <v>381</v>
      </c>
      <c r="CH42" s="82"/>
      <c r="CI42" s="82"/>
      <c r="CJ42" s="82"/>
      <c r="CK42" s="82"/>
      <c r="CL42" s="82"/>
      <c r="CM42" s="82"/>
      <c r="CN42" s="82"/>
      <c r="CO42" s="82"/>
      <c r="CP42" s="82"/>
      <c r="CQ42" s="82"/>
      <c r="CR42" s="82"/>
      <c r="CS42" s="442" t="s">
        <v>381</v>
      </c>
      <c r="CT42" s="84"/>
      <c r="CU42" s="84"/>
      <c r="CV42" s="84"/>
      <c r="CW42" s="84"/>
      <c r="CX42" s="84"/>
      <c r="CY42" s="84"/>
      <c r="CZ42" s="84"/>
      <c r="DA42" s="84"/>
      <c r="DB42" s="84"/>
      <c r="DC42" s="84"/>
      <c r="DD42" s="84"/>
      <c r="DE42" s="443" t="s">
        <v>381</v>
      </c>
      <c r="DF42" s="86"/>
      <c r="DG42" s="86"/>
      <c r="DH42" s="86"/>
      <c r="DI42" s="86"/>
      <c r="DJ42" s="86"/>
      <c r="DK42" s="86"/>
      <c r="DL42" s="86"/>
      <c r="DM42" s="86"/>
      <c r="DN42" s="86"/>
      <c r="DO42" s="86"/>
      <c r="DP42" s="86"/>
      <c r="DQ42" s="453" t="s">
        <v>381</v>
      </c>
      <c r="DR42" s="88"/>
      <c r="DS42" s="88"/>
      <c r="DT42" s="88"/>
      <c r="DU42" s="88"/>
      <c r="DV42" s="88"/>
      <c r="DW42" s="88"/>
      <c r="DX42" s="88"/>
      <c r="DY42" s="88"/>
      <c r="DZ42" s="88"/>
      <c r="EA42" s="88"/>
      <c r="EB42" s="88"/>
      <c r="EC42" s="454" t="s">
        <v>381</v>
      </c>
      <c r="ED42" s="90"/>
      <c r="EE42" s="90"/>
      <c r="EF42" s="90"/>
      <c r="EG42" s="90"/>
      <c r="EH42" s="90"/>
      <c r="EI42" s="90"/>
      <c r="EJ42" s="90"/>
      <c r="EK42" s="90"/>
      <c r="EL42" s="90"/>
      <c r="EM42" s="90"/>
      <c r="EN42" s="90"/>
      <c r="EO42" s="92">
        <v>3</v>
      </c>
      <c r="EP42" s="92" t="s">
        <v>1837</v>
      </c>
      <c r="EQ42" s="488">
        <v>0.82291666666666663</v>
      </c>
      <c r="ER42" s="92"/>
      <c r="ES42" s="92" t="s">
        <v>11</v>
      </c>
      <c r="ET42" s="92" t="s">
        <v>1745</v>
      </c>
      <c r="EU42" s="92">
        <v>2</v>
      </c>
      <c r="EV42" s="92" t="s">
        <v>532</v>
      </c>
      <c r="EW42" s="92">
        <v>0</v>
      </c>
      <c r="EX42" s="92" t="s">
        <v>534</v>
      </c>
      <c r="EY42" s="92"/>
      <c r="EZ42" s="92"/>
      <c r="FA42" s="94">
        <v>2</v>
      </c>
      <c r="FB42" s="94" t="s">
        <v>1836</v>
      </c>
      <c r="FC42" s="469">
        <v>0.82291666666666663</v>
      </c>
      <c r="FD42" s="94"/>
      <c r="FE42" s="94" t="s">
        <v>365</v>
      </c>
      <c r="FF42" s="94" t="s">
        <v>1744</v>
      </c>
      <c r="FG42" s="94">
        <v>1</v>
      </c>
      <c r="FH42" s="94" t="s">
        <v>532</v>
      </c>
      <c r="FI42" s="94">
        <v>2</v>
      </c>
      <c r="FJ42" s="94" t="s">
        <v>533</v>
      </c>
      <c r="FK42" s="94"/>
      <c r="FL42" s="94"/>
      <c r="FM42" s="96">
        <v>1</v>
      </c>
      <c r="FN42" s="96" t="s">
        <v>1835</v>
      </c>
      <c r="FO42" s="471">
        <v>0.83333333333333337</v>
      </c>
      <c r="FP42" s="96"/>
      <c r="FQ42" s="96" t="s">
        <v>7</v>
      </c>
      <c r="FR42" s="96" t="s">
        <v>1744</v>
      </c>
      <c r="FS42" s="96">
        <v>0</v>
      </c>
      <c r="FT42" s="96" t="s">
        <v>532</v>
      </c>
      <c r="FU42" s="96">
        <v>2</v>
      </c>
      <c r="FV42" s="96" t="s">
        <v>533</v>
      </c>
      <c r="FW42" s="96"/>
      <c r="FX42" s="96"/>
      <c r="FY42" s="97">
        <v>5</v>
      </c>
      <c r="FZ42" s="97" t="s">
        <v>1832</v>
      </c>
      <c r="GA42" s="485">
        <v>0.83333333333333337</v>
      </c>
      <c r="GB42" s="97"/>
      <c r="GC42" s="97" t="s">
        <v>15</v>
      </c>
      <c r="GD42" s="97" t="s">
        <v>1745</v>
      </c>
      <c r="GE42" s="97">
        <v>1</v>
      </c>
      <c r="GF42" s="97" t="s">
        <v>532</v>
      </c>
      <c r="GG42" s="97">
        <v>3</v>
      </c>
      <c r="GH42" s="97" t="s">
        <v>533</v>
      </c>
      <c r="GI42" s="97"/>
      <c r="GJ42" s="97"/>
      <c r="GK42" s="99">
        <v>3</v>
      </c>
      <c r="GL42" s="99" t="s">
        <v>1837</v>
      </c>
      <c r="GM42" s="472">
        <v>0.82291666666666663</v>
      </c>
      <c r="GN42" s="99"/>
      <c r="GO42" s="99" t="s">
        <v>13</v>
      </c>
      <c r="GP42" s="99" t="s">
        <v>1745</v>
      </c>
      <c r="GQ42" s="99">
        <v>2</v>
      </c>
      <c r="GR42" s="99" t="s">
        <v>532</v>
      </c>
      <c r="GS42" s="99">
        <v>0</v>
      </c>
      <c r="GT42" s="99" t="s">
        <v>534</v>
      </c>
      <c r="GU42" s="99"/>
      <c r="GV42" s="99"/>
      <c r="GW42" s="101">
        <v>2</v>
      </c>
      <c r="GX42" s="101" t="s">
        <v>1836</v>
      </c>
      <c r="GY42" s="479">
        <v>0.82291666666666663</v>
      </c>
      <c r="GZ42" s="101"/>
      <c r="HA42" s="101" t="s">
        <v>16</v>
      </c>
      <c r="HB42" s="101" t="s">
        <v>1745</v>
      </c>
      <c r="HC42" s="101">
        <v>4</v>
      </c>
      <c r="HD42" s="101" t="s">
        <v>532</v>
      </c>
      <c r="HE42" s="101">
        <v>1</v>
      </c>
      <c r="HF42" s="101" t="s">
        <v>534</v>
      </c>
      <c r="HG42" s="101"/>
      <c r="HH42" s="101"/>
      <c r="HI42" s="467" t="s">
        <v>381</v>
      </c>
      <c r="HJ42" s="103"/>
      <c r="HK42" s="103"/>
      <c r="HL42" s="103"/>
      <c r="HM42" s="103"/>
      <c r="HN42" s="103"/>
      <c r="HO42" s="103"/>
      <c r="HP42" s="103"/>
      <c r="HQ42" s="103"/>
      <c r="HR42" s="103"/>
      <c r="HS42" s="103"/>
      <c r="HT42" s="103"/>
      <c r="HU42" s="105">
        <v>2</v>
      </c>
      <c r="HV42" s="105" t="s">
        <v>1836</v>
      </c>
      <c r="HW42" s="481">
        <v>0.82291666666666663</v>
      </c>
      <c r="HX42" s="105"/>
      <c r="HY42" s="105" t="s">
        <v>363</v>
      </c>
      <c r="HZ42" s="105" t="s">
        <v>1745</v>
      </c>
      <c r="IA42" s="105">
        <v>2</v>
      </c>
      <c r="IB42" s="105" t="s">
        <v>532</v>
      </c>
      <c r="IC42" s="105">
        <v>1</v>
      </c>
      <c r="ID42" s="105" t="s">
        <v>534</v>
      </c>
      <c r="IE42" s="105"/>
      <c r="IF42" s="105"/>
      <c r="IG42" s="512"/>
      <c r="IH42" s="511"/>
      <c r="II42" s="511"/>
      <c r="IJ42" s="511"/>
      <c r="IK42" s="511"/>
      <c r="IL42" s="511"/>
      <c r="IM42" s="511"/>
      <c r="IN42" s="511"/>
      <c r="IO42" s="511"/>
      <c r="IP42" s="511"/>
      <c r="IQ42" s="511"/>
      <c r="IR42" s="511"/>
    </row>
    <row r="43" spans="1:252" ht="26.25" x14ac:dyDescent="0.4">
      <c r="A43" s="68">
        <v>15</v>
      </c>
      <c r="B43" s="68" t="s">
        <v>1835</v>
      </c>
      <c r="C43" s="487">
        <v>0.83333333333333337</v>
      </c>
      <c r="D43" s="68"/>
      <c r="E43" s="68" t="s">
        <v>21</v>
      </c>
      <c r="F43" s="68" t="s">
        <v>1744</v>
      </c>
      <c r="G43" s="68">
        <v>1</v>
      </c>
      <c r="H43" s="68" t="s">
        <v>532</v>
      </c>
      <c r="I43" s="68">
        <v>0</v>
      </c>
      <c r="J43" s="68" t="s">
        <v>534</v>
      </c>
      <c r="K43" s="68"/>
      <c r="L43" s="68"/>
      <c r="M43" s="70">
        <v>6</v>
      </c>
      <c r="N43" s="70" t="s">
        <v>1833</v>
      </c>
      <c r="O43" s="473">
        <v>0.625</v>
      </c>
      <c r="P43" s="70"/>
      <c r="Q43" s="70" t="s">
        <v>10</v>
      </c>
      <c r="R43" s="70" t="s">
        <v>1745</v>
      </c>
      <c r="S43" s="70">
        <v>1</v>
      </c>
      <c r="T43" s="70" t="s">
        <v>532</v>
      </c>
      <c r="U43" s="70">
        <v>3</v>
      </c>
      <c r="V43" s="70" t="s">
        <v>533</v>
      </c>
      <c r="W43" s="70"/>
      <c r="X43" s="70"/>
      <c r="Y43" s="72">
        <v>16</v>
      </c>
      <c r="Z43" s="72" t="s">
        <v>1836</v>
      </c>
      <c r="AA43" s="480">
        <v>0.82291666666666663</v>
      </c>
      <c r="AB43" s="72"/>
      <c r="AC43" s="72" t="s">
        <v>11</v>
      </c>
      <c r="AD43" s="72" t="s">
        <v>1745</v>
      </c>
      <c r="AE43" s="72">
        <v>0</v>
      </c>
      <c r="AF43" s="72" t="s">
        <v>532</v>
      </c>
      <c r="AG43" s="72">
        <v>2</v>
      </c>
      <c r="AH43" s="72" t="s">
        <v>533</v>
      </c>
      <c r="AI43" s="72"/>
      <c r="AJ43" s="72"/>
      <c r="AK43" s="74">
        <v>6</v>
      </c>
      <c r="AL43" s="74" t="s">
        <v>1833</v>
      </c>
      <c r="AM43" s="486">
        <v>0.625</v>
      </c>
      <c r="AN43" s="74"/>
      <c r="AO43" s="74" t="s">
        <v>8</v>
      </c>
      <c r="AP43" s="74" t="s">
        <v>1744</v>
      </c>
      <c r="AQ43" s="74">
        <v>3</v>
      </c>
      <c r="AR43" s="74" t="s">
        <v>532</v>
      </c>
      <c r="AS43" s="74">
        <v>1</v>
      </c>
      <c r="AT43" s="74" t="s">
        <v>534</v>
      </c>
      <c r="AU43" s="74"/>
      <c r="AV43" s="74"/>
      <c r="AW43" s="76">
        <v>13</v>
      </c>
      <c r="AX43" s="76" t="s">
        <v>1833</v>
      </c>
      <c r="AY43" s="474">
        <v>0.625</v>
      </c>
      <c r="AZ43" s="76"/>
      <c r="BA43" s="76" t="s">
        <v>10</v>
      </c>
      <c r="BB43" s="76" t="s">
        <v>1744</v>
      </c>
      <c r="BC43" s="76">
        <v>0</v>
      </c>
      <c r="BD43" s="76" t="s">
        <v>532</v>
      </c>
      <c r="BE43" s="76">
        <v>2</v>
      </c>
      <c r="BF43" s="76" t="s">
        <v>533</v>
      </c>
      <c r="BG43" s="76"/>
      <c r="BH43" s="76"/>
      <c r="BI43" s="78">
        <v>8</v>
      </c>
      <c r="BJ43" s="78" t="s">
        <v>1835</v>
      </c>
      <c r="BK43" s="478">
        <v>0.83333333333333337</v>
      </c>
      <c r="BL43" s="78"/>
      <c r="BM43" s="78" t="s">
        <v>366</v>
      </c>
      <c r="BN43" s="78" t="s">
        <v>1745</v>
      </c>
      <c r="BO43" s="78">
        <v>2</v>
      </c>
      <c r="BP43" s="78" t="s">
        <v>532</v>
      </c>
      <c r="BQ43" s="78">
        <v>0</v>
      </c>
      <c r="BR43" s="78" t="s">
        <v>534</v>
      </c>
      <c r="BS43" s="78"/>
      <c r="BT43" s="78"/>
      <c r="BU43" s="80">
        <v>6</v>
      </c>
      <c r="BV43" s="80" t="s">
        <v>1833</v>
      </c>
      <c r="BW43" s="476">
        <v>0.625</v>
      </c>
      <c r="BX43" s="80"/>
      <c r="BY43" s="80" t="s">
        <v>19</v>
      </c>
      <c r="BZ43" s="80" t="s">
        <v>1744</v>
      </c>
      <c r="CA43" s="80">
        <v>1</v>
      </c>
      <c r="CB43" s="80" t="s">
        <v>532</v>
      </c>
      <c r="CC43" s="80">
        <v>0</v>
      </c>
      <c r="CD43" s="80" t="s">
        <v>534</v>
      </c>
      <c r="CE43" s="80"/>
      <c r="CF43" s="80"/>
      <c r="CG43" s="82">
        <v>7</v>
      </c>
      <c r="CH43" s="82" t="s">
        <v>1834</v>
      </c>
      <c r="CI43" s="482">
        <v>0.58680555555555558</v>
      </c>
      <c r="CJ43" s="82"/>
      <c r="CK43" s="82" t="s">
        <v>7</v>
      </c>
      <c r="CL43" s="82" t="s">
        <v>1745</v>
      </c>
      <c r="CM43" s="82">
        <v>1</v>
      </c>
      <c r="CN43" s="82" t="s">
        <v>532</v>
      </c>
      <c r="CO43" s="82">
        <v>0</v>
      </c>
      <c r="CP43" s="82" t="s">
        <v>534</v>
      </c>
      <c r="CQ43" s="82"/>
      <c r="CR43" s="82"/>
      <c r="CS43" s="84">
        <v>2</v>
      </c>
      <c r="CT43" s="84" t="s">
        <v>1836</v>
      </c>
      <c r="CU43" s="475">
        <v>0.82291666666666663</v>
      </c>
      <c r="CV43" s="84"/>
      <c r="CW43" s="84" t="s">
        <v>21</v>
      </c>
      <c r="CX43" s="84" t="s">
        <v>1744</v>
      </c>
      <c r="CY43" s="84">
        <v>1</v>
      </c>
      <c r="CZ43" s="84" t="s">
        <v>532</v>
      </c>
      <c r="DA43" s="84">
        <v>4</v>
      </c>
      <c r="DB43" s="84" t="s">
        <v>533</v>
      </c>
      <c r="DC43" s="84"/>
      <c r="DD43" s="84"/>
      <c r="DE43" s="86">
        <v>6</v>
      </c>
      <c r="DF43" s="86" t="s">
        <v>1833</v>
      </c>
      <c r="DG43" s="477">
        <v>0.625</v>
      </c>
      <c r="DH43" s="86"/>
      <c r="DI43" s="86" t="s">
        <v>18</v>
      </c>
      <c r="DJ43" s="86" t="s">
        <v>1745</v>
      </c>
      <c r="DK43" s="86">
        <v>1</v>
      </c>
      <c r="DL43" s="86" t="s">
        <v>532</v>
      </c>
      <c r="DM43" s="86">
        <v>4</v>
      </c>
      <c r="DN43" s="86" t="s">
        <v>533</v>
      </c>
      <c r="DO43" s="86"/>
      <c r="DP43" s="86"/>
      <c r="DQ43" s="88">
        <v>6</v>
      </c>
      <c r="DR43" s="88" t="s">
        <v>1833</v>
      </c>
      <c r="DS43" s="470">
        <v>0.625</v>
      </c>
      <c r="DT43" s="88"/>
      <c r="DU43" s="88" t="s">
        <v>17</v>
      </c>
      <c r="DV43" s="88" t="s">
        <v>1744</v>
      </c>
      <c r="DW43" s="88">
        <v>4</v>
      </c>
      <c r="DX43" s="88" t="s">
        <v>532</v>
      </c>
      <c r="DY43" s="88">
        <v>1</v>
      </c>
      <c r="DZ43" s="88" t="s">
        <v>534</v>
      </c>
      <c r="EA43" s="88"/>
      <c r="EB43" s="88"/>
      <c r="EC43" s="90">
        <v>5</v>
      </c>
      <c r="ED43" s="90" t="s">
        <v>1832</v>
      </c>
      <c r="EE43" s="483">
        <v>0.83333333333333337</v>
      </c>
      <c r="EF43" s="90"/>
      <c r="EG43" s="90" t="s">
        <v>20</v>
      </c>
      <c r="EH43" s="90" t="s">
        <v>1744</v>
      </c>
      <c r="EI43" s="90">
        <v>3</v>
      </c>
      <c r="EJ43" s="90" t="s">
        <v>532</v>
      </c>
      <c r="EK43" s="90">
        <v>1</v>
      </c>
      <c r="EL43" s="90" t="s">
        <v>534</v>
      </c>
      <c r="EM43" s="90"/>
      <c r="EN43" s="90"/>
      <c r="EO43" s="92">
        <v>14</v>
      </c>
      <c r="EP43" s="92" t="s">
        <v>1834</v>
      </c>
      <c r="EQ43" s="488">
        <v>0.58680555555555558</v>
      </c>
      <c r="ER43" s="92"/>
      <c r="ES43" s="92" t="s">
        <v>13</v>
      </c>
      <c r="ET43" s="92" t="s">
        <v>1744</v>
      </c>
      <c r="EU43" s="92">
        <v>3</v>
      </c>
      <c r="EV43" s="92" t="s">
        <v>532</v>
      </c>
      <c r="EW43" s="92">
        <v>1</v>
      </c>
      <c r="EX43" s="92" t="s">
        <v>534</v>
      </c>
      <c r="EY43" s="92"/>
      <c r="EZ43" s="92"/>
      <c r="FA43" s="94">
        <v>13</v>
      </c>
      <c r="FB43" s="94" t="s">
        <v>1833</v>
      </c>
      <c r="FC43" s="469">
        <v>0.72916666666666663</v>
      </c>
      <c r="FD43" s="94"/>
      <c r="FE43" s="94" t="s">
        <v>366</v>
      </c>
      <c r="FF43" s="94" t="s">
        <v>1745</v>
      </c>
      <c r="FG43" s="94">
        <v>2</v>
      </c>
      <c r="FH43" s="94" t="s">
        <v>532</v>
      </c>
      <c r="FI43" s="94">
        <v>1</v>
      </c>
      <c r="FJ43" s="94" t="s">
        <v>534</v>
      </c>
      <c r="FK43" s="94"/>
      <c r="FL43" s="94"/>
      <c r="FM43" s="96">
        <v>6</v>
      </c>
      <c r="FN43" s="96" t="s">
        <v>1833</v>
      </c>
      <c r="FO43" s="471">
        <v>0.625</v>
      </c>
      <c r="FP43" s="96"/>
      <c r="FQ43" s="96" t="s">
        <v>13</v>
      </c>
      <c r="FR43" s="96" t="s">
        <v>1745</v>
      </c>
      <c r="FS43" s="96">
        <v>0</v>
      </c>
      <c r="FT43" s="96" t="s">
        <v>532</v>
      </c>
      <c r="FU43" s="96">
        <v>1</v>
      </c>
      <c r="FV43" s="96" t="s">
        <v>533</v>
      </c>
      <c r="FW43" s="96"/>
      <c r="FX43" s="96"/>
      <c r="FY43" s="97">
        <v>13</v>
      </c>
      <c r="FZ43" s="97" t="s">
        <v>1833</v>
      </c>
      <c r="GA43" s="485">
        <v>0.625</v>
      </c>
      <c r="GB43" s="97"/>
      <c r="GC43" s="97" t="s">
        <v>365</v>
      </c>
      <c r="GD43" s="97" t="s">
        <v>1745</v>
      </c>
      <c r="GE43" s="97">
        <v>3</v>
      </c>
      <c r="GF43" s="97" t="s">
        <v>532</v>
      </c>
      <c r="GG43" s="97">
        <v>1</v>
      </c>
      <c r="GH43" s="97" t="s">
        <v>534</v>
      </c>
      <c r="GI43" s="97"/>
      <c r="GJ43" s="97"/>
      <c r="GK43" s="99">
        <v>13</v>
      </c>
      <c r="GL43" s="99" t="s">
        <v>1833</v>
      </c>
      <c r="GM43" s="472">
        <v>0.52083333333333337</v>
      </c>
      <c r="GN43" s="99"/>
      <c r="GO43" s="99" t="s">
        <v>17</v>
      </c>
      <c r="GP43" s="99" t="s">
        <v>1745</v>
      </c>
      <c r="GQ43" s="99">
        <v>4</v>
      </c>
      <c r="GR43" s="99" t="s">
        <v>532</v>
      </c>
      <c r="GS43" s="99">
        <v>0</v>
      </c>
      <c r="GT43" s="99" t="s">
        <v>534</v>
      </c>
      <c r="GU43" s="99"/>
      <c r="GV43" s="99"/>
      <c r="GW43" s="101">
        <v>15</v>
      </c>
      <c r="GX43" s="101" t="s">
        <v>1835</v>
      </c>
      <c r="GY43" s="479">
        <v>0.83333333333333337</v>
      </c>
      <c r="GZ43" s="101"/>
      <c r="HA43" s="101" t="s">
        <v>7</v>
      </c>
      <c r="HB43" s="101" t="s">
        <v>1745</v>
      </c>
      <c r="HC43" s="101">
        <v>0</v>
      </c>
      <c r="HD43" s="101" t="s">
        <v>532</v>
      </c>
      <c r="HE43" s="101">
        <v>1</v>
      </c>
      <c r="HF43" s="101" t="s">
        <v>533</v>
      </c>
      <c r="HG43" s="101"/>
      <c r="HH43" s="101"/>
      <c r="HI43" s="103">
        <v>8</v>
      </c>
      <c r="HJ43" s="103" t="s">
        <v>1835</v>
      </c>
      <c r="HK43" s="484">
        <v>0.83333333333333337</v>
      </c>
      <c r="HL43" s="103"/>
      <c r="HM43" s="103" t="s">
        <v>12</v>
      </c>
      <c r="HN43" s="103" t="s">
        <v>1744</v>
      </c>
      <c r="HO43" s="103">
        <v>0</v>
      </c>
      <c r="HP43" s="103" t="s">
        <v>532</v>
      </c>
      <c r="HQ43" s="103">
        <v>2</v>
      </c>
      <c r="HR43" s="103" t="s">
        <v>533</v>
      </c>
      <c r="HS43" s="103"/>
      <c r="HT43" s="103"/>
      <c r="HU43" s="105">
        <v>13</v>
      </c>
      <c r="HV43" s="105" t="s">
        <v>1833</v>
      </c>
      <c r="HW43" s="481">
        <v>0.625</v>
      </c>
      <c r="HX43" s="105"/>
      <c r="HY43" s="105" t="s">
        <v>20</v>
      </c>
      <c r="HZ43" s="105" t="s">
        <v>1744</v>
      </c>
      <c r="IA43" s="105">
        <v>1</v>
      </c>
      <c r="IB43" s="105" t="s">
        <v>532</v>
      </c>
      <c r="IC43" s="105">
        <v>3</v>
      </c>
      <c r="ID43" s="105" t="s">
        <v>533</v>
      </c>
      <c r="IE43" s="105"/>
      <c r="IF43" s="105"/>
      <c r="IG43" s="512"/>
      <c r="IH43" s="511"/>
      <c r="II43" s="511"/>
      <c r="IJ43" s="511"/>
      <c r="IK43" s="511"/>
      <c r="IL43" s="511"/>
      <c r="IM43" s="511"/>
      <c r="IN43" s="511"/>
      <c r="IO43" s="511"/>
      <c r="IP43" s="511"/>
      <c r="IQ43" s="511"/>
      <c r="IR43" s="511"/>
    </row>
    <row r="44" spans="1:252" ht="26.25" x14ac:dyDescent="0.4">
      <c r="A44" s="68">
        <v>21</v>
      </c>
      <c r="B44" s="68" t="s">
        <v>1834</v>
      </c>
      <c r="C44" s="487">
        <v>0.66666666666666663</v>
      </c>
      <c r="D44" s="68"/>
      <c r="E44" s="68" t="s">
        <v>13</v>
      </c>
      <c r="F44" s="68" t="s">
        <v>1745</v>
      </c>
      <c r="G44" s="68">
        <v>2</v>
      </c>
      <c r="H44" s="68" t="s">
        <v>532</v>
      </c>
      <c r="I44" s="68">
        <v>3</v>
      </c>
      <c r="J44" s="68" t="s">
        <v>533</v>
      </c>
      <c r="K44" s="68"/>
      <c r="L44" s="68"/>
      <c r="M44" s="70">
        <v>13</v>
      </c>
      <c r="N44" s="70" t="s">
        <v>1833</v>
      </c>
      <c r="O44" s="473">
        <v>0.625</v>
      </c>
      <c r="P44" s="70"/>
      <c r="Q44" s="70" t="s">
        <v>9</v>
      </c>
      <c r="R44" s="70" t="s">
        <v>1744</v>
      </c>
      <c r="S44" s="70">
        <v>5</v>
      </c>
      <c r="T44" s="70" t="s">
        <v>532</v>
      </c>
      <c r="U44" s="70">
        <v>0</v>
      </c>
      <c r="V44" s="70" t="s">
        <v>534</v>
      </c>
      <c r="W44" s="70"/>
      <c r="X44" s="70"/>
      <c r="Y44" s="72">
        <v>20</v>
      </c>
      <c r="Z44" s="72" t="s">
        <v>1833</v>
      </c>
      <c r="AA44" s="480">
        <v>0.625</v>
      </c>
      <c r="AB44" s="72"/>
      <c r="AC44" s="72" t="s">
        <v>365</v>
      </c>
      <c r="AD44" s="72" t="s">
        <v>1744</v>
      </c>
      <c r="AE44" s="72">
        <v>0</v>
      </c>
      <c r="AF44" s="72" t="s">
        <v>532</v>
      </c>
      <c r="AG44" s="72">
        <v>0</v>
      </c>
      <c r="AH44" s="72" t="s">
        <v>538</v>
      </c>
      <c r="AI44" s="72"/>
      <c r="AJ44" s="72"/>
      <c r="AK44" s="74">
        <v>13</v>
      </c>
      <c r="AL44" s="74" t="s">
        <v>1833</v>
      </c>
      <c r="AM44" s="486">
        <v>0.625</v>
      </c>
      <c r="AN44" s="74"/>
      <c r="AO44" s="74" t="s">
        <v>11</v>
      </c>
      <c r="AP44" s="74" t="s">
        <v>1745</v>
      </c>
      <c r="AQ44" s="74">
        <v>2</v>
      </c>
      <c r="AR44" s="74" t="s">
        <v>532</v>
      </c>
      <c r="AS44" s="74">
        <v>0</v>
      </c>
      <c r="AT44" s="74" t="s">
        <v>534</v>
      </c>
      <c r="AU44" s="74"/>
      <c r="AV44" s="74"/>
      <c r="AW44" s="76">
        <v>16</v>
      </c>
      <c r="AX44" s="76" t="s">
        <v>1836</v>
      </c>
      <c r="AY44" s="474">
        <v>0.82291666666666663</v>
      </c>
      <c r="AZ44" s="76"/>
      <c r="BA44" s="76" t="s">
        <v>9</v>
      </c>
      <c r="BB44" s="76" t="s">
        <v>1744</v>
      </c>
      <c r="BC44" s="76">
        <v>2</v>
      </c>
      <c r="BD44" s="76" t="s">
        <v>532</v>
      </c>
      <c r="BE44" s="76">
        <v>0</v>
      </c>
      <c r="BF44" s="76" t="s">
        <v>534</v>
      </c>
      <c r="BG44" s="76"/>
      <c r="BH44" s="76"/>
      <c r="BI44" s="78">
        <v>14</v>
      </c>
      <c r="BJ44" s="78" t="s">
        <v>1834</v>
      </c>
      <c r="BK44" s="478">
        <v>0.6875</v>
      </c>
      <c r="BL44" s="78"/>
      <c r="BM44" s="78" t="s">
        <v>15</v>
      </c>
      <c r="BN44" s="78" t="s">
        <v>1744</v>
      </c>
      <c r="BO44" s="78">
        <v>0</v>
      </c>
      <c r="BP44" s="78" t="s">
        <v>532</v>
      </c>
      <c r="BQ44" s="78">
        <v>2</v>
      </c>
      <c r="BR44" s="78" t="s">
        <v>533</v>
      </c>
      <c r="BS44" s="78"/>
      <c r="BT44" s="78"/>
      <c r="BU44" s="80">
        <v>14</v>
      </c>
      <c r="BV44" s="80" t="s">
        <v>1834</v>
      </c>
      <c r="BW44" s="476">
        <v>0.58680555555555558</v>
      </c>
      <c r="BX44" s="80"/>
      <c r="BY44" s="80" t="s">
        <v>367</v>
      </c>
      <c r="BZ44" s="80" t="s">
        <v>1745</v>
      </c>
      <c r="CA44" s="80">
        <v>1</v>
      </c>
      <c r="CB44" s="80" t="s">
        <v>532</v>
      </c>
      <c r="CC44" s="80">
        <v>3</v>
      </c>
      <c r="CD44" s="80" t="s">
        <v>533</v>
      </c>
      <c r="CE44" s="80"/>
      <c r="CF44" s="80"/>
      <c r="CG44" s="82">
        <v>13</v>
      </c>
      <c r="CH44" s="82" t="s">
        <v>1833</v>
      </c>
      <c r="CI44" s="482">
        <v>0.625</v>
      </c>
      <c r="CJ44" s="82"/>
      <c r="CK44" s="82" t="s">
        <v>16</v>
      </c>
      <c r="CL44" s="82" t="s">
        <v>1744</v>
      </c>
      <c r="CM44" s="82">
        <v>0</v>
      </c>
      <c r="CN44" s="82" t="s">
        <v>532</v>
      </c>
      <c r="CO44" s="82">
        <v>2</v>
      </c>
      <c r="CP44" s="82" t="s">
        <v>533</v>
      </c>
      <c r="CQ44" s="82"/>
      <c r="CR44" s="82"/>
      <c r="CS44" s="84">
        <v>13</v>
      </c>
      <c r="CT44" s="84" t="s">
        <v>1833</v>
      </c>
      <c r="CU44" s="475">
        <v>0.625</v>
      </c>
      <c r="CV44" s="84"/>
      <c r="CW44" s="84" t="s">
        <v>14</v>
      </c>
      <c r="CX44" s="84" t="s">
        <v>1745</v>
      </c>
      <c r="CY44" s="84">
        <v>2</v>
      </c>
      <c r="CZ44" s="84" t="s">
        <v>532</v>
      </c>
      <c r="DA44" s="84">
        <v>0</v>
      </c>
      <c r="DB44" s="84" t="s">
        <v>534</v>
      </c>
      <c r="DC44" s="84"/>
      <c r="DD44" s="84"/>
      <c r="DE44" s="86">
        <v>13</v>
      </c>
      <c r="DF44" s="86" t="s">
        <v>1833</v>
      </c>
      <c r="DG44" s="477">
        <v>0.52083333333333337</v>
      </c>
      <c r="DH44" s="86"/>
      <c r="DI44" s="86" t="s">
        <v>364</v>
      </c>
      <c r="DJ44" s="86" t="s">
        <v>1744</v>
      </c>
      <c r="DK44" s="86">
        <v>0</v>
      </c>
      <c r="DL44" s="86" t="s">
        <v>532</v>
      </c>
      <c r="DM44" s="86">
        <v>4</v>
      </c>
      <c r="DN44" s="86" t="s">
        <v>533</v>
      </c>
      <c r="DO44" s="86"/>
      <c r="DP44" s="86"/>
      <c r="DQ44" s="88">
        <v>12</v>
      </c>
      <c r="DR44" s="88" t="s">
        <v>1832</v>
      </c>
      <c r="DS44" s="470">
        <v>0.83333333333333337</v>
      </c>
      <c r="DT44" s="88"/>
      <c r="DU44" s="88" t="s">
        <v>19</v>
      </c>
      <c r="DV44" s="88" t="s">
        <v>1745</v>
      </c>
      <c r="DW44" s="88">
        <v>0</v>
      </c>
      <c r="DX44" s="88" t="s">
        <v>532</v>
      </c>
      <c r="DY44" s="88">
        <v>1</v>
      </c>
      <c r="DZ44" s="88" t="s">
        <v>533</v>
      </c>
      <c r="EA44" s="88"/>
      <c r="EB44" s="88"/>
      <c r="EC44" s="90">
        <v>14</v>
      </c>
      <c r="ED44" s="90" t="s">
        <v>1834</v>
      </c>
      <c r="EE44" s="483">
        <v>0.6875</v>
      </c>
      <c r="EF44" s="90"/>
      <c r="EG44" s="90" t="s">
        <v>12</v>
      </c>
      <c r="EH44" s="90" t="s">
        <v>1745</v>
      </c>
      <c r="EI44" s="90">
        <v>2</v>
      </c>
      <c r="EJ44" s="90" t="s">
        <v>532</v>
      </c>
      <c r="EK44" s="90">
        <v>0</v>
      </c>
      <c r="EL44" s="90" t="s">
        <v>534</v>
      </c>
      <c r="EM44" s="90"/>
      <c r="EN44" s="90"/>
      <c r="EO44" s="92">
        <v>20</v>
      </c>
      <c r="EP44" s="92" t="s">
        <v>1833</v>
      </c>
      <c r="EQ44" s="488">
        <v>0.52083333333333337</v>
      </c>
      <c r="ER44" s="92"/>
      <c r="ES44" s="92" t="s">
        <v>364</v>
      </c>
      <c r="ET44" s="92" t="s">
        <v>1745</v>
      </c>
      <c r="EU44" s="92">
        <v>1</v>
      </c>
      <c r="EV44" s="92" t="s">
        <v>532</v>
      </c>
      <c r="EW44" s="92">
        <v>0</v>
      </c>
      <c r="EX44" s="92" t="s">
        <v>534</v>
      </c>
      <c r="EY44" s="92"/>
      <c r="EZ44" s="92"/>
      <c r="FA44" s="94">
        <v>21</v>
      </c>
      <c r="FB44" s="94" t="s">
        <v>1834</v>
      </c>
      <c r="FC44" s="469">
        <v>0.5625</v>
      </c>
      <c r="FD44" s="94"/>
      <c r="FE44" s="94" t="s">
        <v>14</v>
      </c>
      <c r="FF44" s="94" t="s">
        <v>1744</v>
      </c>
      <c r="FG44" s="94">
        <v>0</v>
      </c>
      <c r="FH44" s="94" t="s">
        <v>532</v>
      </c>
      <c r="FI44" s="94">
        <v>4</v>
      </c>
      <c r="FJ44" s="94" t="s">
        <v>533</v>
      </c>
      <c r="FK44" s="94"/>
      <c r="FL44" s="94"/>
      <c r="FM44" s="96">
        <v>12</v>
      </c>
      <c r="FN44" s="96" t="s">
        <v>1832</v>
      </c>
      <c r="FO44" s="471">
        <v>0.83333333333333337</v>
      </c>
      <c r="FP44" s="96"/>
      <c r="FQ44" s="96" t="s">
        <v>18</v>
      </c>
      <c r="FR44" s="96" t="s">
        <v>1744</v>
      </c>
      <c r="FS44" s="96">
        <v>1</v>
      </c>
      <c r="FT44" s="96" t="s">
        <v>532</v>
      </c>
      <c r="FU44" s="96">
        <v>0</v>
      </c>
      <c r="FV44" s="96" t="s">
        <v>534</v>
      </c>
      <c r="FW44" s="96"/>
      <c r="FX44" s="96"/>
      <c r="FY44" s="97">
        <v>20</v>
      </c>
      <c r="FZ44" s="97" t="s">
        <v>1833</v>
      </c>
      <c r="GA44" s="485">
        <v>0.72916666666666663</v>
      </c>
      <c r="GB44" s="97"/>
      <c r="GC44" s="97" t="s">
        <v>19</v>
      </c>
      <c r="GD44" s="97" t="s">
        <v>1744</v>
      </c>
      <c r="GE44" s="97">
        <v>1</v>
      </c>
      <c r="GF44" s="97" t="s">
        <v>532</v>
      </c>
      <c r="GG44" s="97">
        <v>3</v>
      </c>
      <c r="GH44" s="97" t="s">
        <v>533</v>
      </c>
      <c r="GI44" s="97"/>
      <c r="GJ44" s="97"/>
      <c r="GK44" s="99">
        <v>20</v>
      </c>
      <c r="GL44" s="99" t="s">
        <v>1833</v>
      </c>
      <c r="GM44" s="472">
        <v>0.52083333333333337</v>
      </c>
      <c r="GN44" s="99"/>
      <c r="GO44" s="99" t="s">
        <v>367</v>
      </c>
      <c r="GP44" s="99" t="s">
        <v>1744</v>
      </c>
      <c r="GQ44" s="99">
        <v>0</v>
      </c>
      <c r="GR44" s="99" t="s">
        <v>532</v>
      </c>
      <c r="GS44" s="99">
        <v>1</v>
      </c>
      <c r="GT44" s="99" t="s">
        <v>533</v>
      </c>
      <c r="GU44" s="99"/>
      <c r="GV44" s="99"/>
      <c r="GW44" s="101">
        <v>20</v>
      </c>
      <c r="GX44" s="101" t="s">
        <v>1833</v>
      </c>
      <c r="GY44" s="479">
        <v>0.625</v>
      </c>
      <c r="GZ44" s="101"/>
      <c r="HA44" s="101" t="s">
        <v>17</v>
      </c>
      <c r="HB44" s="101" t="s">
        <v>1744</v>
      </c>
      <c r="HC44" s="101">
        <v>2</v>
      </c>
      <c r="HD44" s="101" t="s">
        <v>532</v>
      </c>
      <c r="HE44" s="101">
        <v>1</v>
      </c>
      <c r="HF44" s="101" t="s">
        <v>534</v>
      </c>
      <c r="HG44" s="101"/>
      <c r="HH44" s="101"/>
      <c r="HI44" s="103">
        <v>13</v>
      </c>
      <c r="HJ44" s="103" t="s">
        <v>1833</v>
      </c>
      <c r="HK44" s="484">
        <v>0.72916666666666663</v>
      </c>
      <c r="HL44" s="103"/>
      <c r="HM44" s="103" t="s">
        <v>363</v>
      </c>
      <c r="HN44" s="103" t="s">
        <v>1744</v>
      </c>
      <c r="HO44" s="103">
        <v>1</v>
      </c>
      <c r="HP44" s="103" t="s">
        <v>532</v>
      </c>
      <c r="HQ44" s="103">
        <v>2</v>
      </c>
      <c r="HR44" s="103" t="s">
        <v>533</v>
      </c>
      <c r="HS44" s="103"/>
      <c r="HT44" s="103"/>
      <c r="HU44" s="105">
        <v>20</v>
      </c>
      <c r="HV44" s="105" t="s">
        <v>1833</v>
      </c>
      <c r="HW44" s="481">
        <v>0.625</v>
      </c>
      <c r="HX44" s="105"/>
      <c r="HY44" s="105" t="s">
        <v>9</v>
      </c>
      <c r="HZ44" s="105" t="s">
        <v>1745</v>
      </c>
      <c r="IA44" s="105">
        <v>0</v>
      </c>
      <c r="IB44" s="105" t="s">
        <v>532</v>
      </c>
      <c r="IC44" s="105">
        <v>0</v>
      </c>
      <c r="ID44" s="105" t="s">
        <v>538</v>
      </c>
      <c r="IE44" s="105"/>
      <c r="IF44" s="105"/>
      <c r="IG44" s="512"/>
      <c r="IH44" s="511"/>
      <c r="II44" s="511"/>
      <c r="IJ44" s="511"/>
      <c r="IK44" s="511"/>
      <c r="IL44" s="511"/>
      <c r="IM44" s="511"/>
      <c r="IN44" s="511"/>
      <c r="IO44" s="511"/>
      <c r="IP44" s="511"/>
      <c r="IQ44" s="511"/>
      <c r="IR44" s="511"/>
    </row>
    <row r="45" spans="1:252" ht="26.25" x14ac:dyDescent="0.4">
      <c r="A45" s="68">
        <v>24</v>
      </c>
      <c r="B45" s="68" t="s">
        <v>1837</v>
      </c>
      <c r="C45" s="487">
        <v>0.82291666666666663</v>
      </c>
      <c r="D45" s="68"/>
      <c r="E45" s="68" t="s">
        <v>365</v>
      </c>
      <c r="F45" s="68" t="s">
        <v>1744</v>
      </c>
      <c r="G45" s="68">
        <v>1</v>
      </c>
      <c r="H45" s="68" t="s">
        <v>532</v>
      </c>
      <c r="I45" s="68">
        <v>3</v>
      </c>
      <c r="J45" s="68" t="s">
        <v>533</v>
      </c>
      <c r="K45" s="68"/>
      <c r="L45" s="68"/>
      <c r="M45" s="70">
        <v>20</v>
      </c>
      <c r="N45" s="70" t="s">
        <v>1833</v>
      </c>
      <c r="O45" s="473">
        <v>0.625</v>
      </c>
      <c r="P45" s="70"/>
      <c r="Q45" s="70" t="s">
        <v>16</v>
      </c>
      <c r="R45" s="70" t="s">
        <v>1745</v>
      </c>
      <c r="S45" s="70">
        <v>0</v>
      </c>
      <c r="T45" s="70" t="s">
        <v>532</v>
      </c>
      <c r="U45" s="70">
        <v>1</v>
      </c>
      <c r="V45" s="70" t="s">
        <v>533</v>
      </c>
      <c r="W45" s="70"/>
      <c r="X45" s="70"/>
      <c r="Y45" s="72">
        <v>23</v>
      </c>
      <c r="Z45" s="72" t="s">
        <v>1836</v>
      </c>
      <c r="AA45" s="480">
        <v>0.82291666666666663</v>
      </c>
      <c r="AB45" s="72"/>
      <c r="AC45" s="72" t="s">
        <v>364</v>
      </c>
      <c r="AD45" s="72" t="s">
        <v>1744</v>
      </c>
      <c r="AE45" s="72">
        <v>0</v>
      </c>
      <c r="AF45" s="72" t="s">
        <v>532</v>
      </c>
      <c r="AG45" s="72">
        <v>1</v>
      </c>
      <c r="AH45" s="72" t="s">
        <v>533</v>
      </c>
      <c r="AI45" s="72"/>
      <c r="AJ45" s="72"/>
      <c r="AK45" s="74">
        <v>22</v>
      </c>
      <c r="AL45" s="74" t="s">
        <v>1835</v>
      </c>
      <c r="AM45" s="486">
        <v>0.83333333333333337</v>
      </c>
      <c r="AN45" s="74"/>
      <c r="AO45" s="74" t="s">
        <v>12</v>
      </c>
      <c r="AP45" s="74" t="s">
        <v>1744</v>
      </c>
      <c r="AQ45" s="74">
        <v>2</v>
      </c>
      <c r="AR45" s="74" t="s">
        <v>532</v>
      </c>
      <c r="AS45" s="74">
        <v>2</v>
      </c>
      <c r="AT45" s="74" t="s">
        <v>538</v>
      </c>
      <c r="AU45" s="74"/>
      <c r="AV45" s="74"/>
      <c r="AW45" s="76">
        <v>21</v>
      </c>
      <c r="AX45" s="76" t="s">
        <v>1834</v>
      </c>
      <c r="AY45" s="474">
        <v>0.66666666666666663</v>
      </c>
      <c r="AZ45" s="76"/>
      <c r="BA45" s="76" t="s">
        <v>15</v>
      </c>
      <c r="BB45" s="76" t="s">
        <v>1745</v>
      </c>
      <c r="BC45" s="76">
        <v>0</v>
      </c>
      <c r="BD45" s="76" t="s">
        <v>532</v>
      </c>
      <c r="BE45" s="76">
        <v>2</v>
      </c>
      <c r="BF45" s="76" t="s">
        <v>533</v>
      </c>
      <c r="BG45" s="76"/>
      <c r="BH45" s="76"/>
      <c r="BI45" s="78">
        <v>22</v>
      </c>
      <c r="BJ45" s="78" t="s">
        <v>1835</v>
      </c>
      <c r="BK45" s="478">
        <v>0.83333333333333337</v>
      </c>
      <c r="BL45" s="78"/>
      <c r="BM45" s="78" t="s">
        <v>10</v>
      </c>
      <c r="BN45" s="78" t="s">
        <v>1745</v>
      </c>
      <c r="BO45" s="78">
        <v>2</v>
      </c>
      <c r="BP45" s="78" t="s">
        <v>532</v>
      </c>
      <c r="BQ45" s="78">
        <v>2</v>
      </c>
      <c r="BR45" s="78" t="s">
        <v>538</v>
      </c>
      <c r="BS45" s="78"/>
      <c r="BT45" s="78"/>
      <c r="BU45" s="80">
        <v>21</v>
      </c>
      <c r="BV45" s="80" t="s">
        <v>1834</v>
      </c>
      <c r="BW45" s="476">
        <v>0.66666666666666663</v>
      </c>
      <c r="BX45" s="80"/>
      <c r="BY45" s="80" t="s">
        <v>7</v>
      </c>
      <c r="BZ45" s="80" t="s">
        <v>1744</v>
      </c>
      <c r="CA45" s="80">
        <v>3</v>
      </c>
      <c r="CB45" s="80" t="s">
        <v>532</v>
      </c>
      <c r="CC45" s="80">
        <v>2</v>
      </c>
      <c r="CD45" s="80" t="s">
        <v>534</v>
      </c>
      <c r="CE45" s="80"/>
      <c r="CF45" s="80"/>
      <c r="CG45" s="82">
        <v>21</v>
      </c>
      <c r="CH45" s="82" t="s">
        <v>1834</v>
      </c>
      <c r="CI45" s="482">
        <v>0.5625</v>
      </c>
      <c r="CJ45" s="82"/>
      <c r="CK45" s="82" t="s">
        <v>363</v>
      </c>
      <c r="CL45" s="82" t="s">
        <v>1745</v>
      </c>
      <c r="CM45" s="82">
        <v>4</v>
      </c>
      <c r="CN45" s="82" t="s">
        <v>532</v>
      </c>
      <c r="CO45" s="82">
        <v>0</v>
      </c>
      <c r="CP45" s="82" t="s">
        <v>534</v>
      </c>
      <c r="CQ45" s="82"/>
      <c r="CR45" s="82"/>
      <c r="CS45" s="84">
        <v>20</v>
      </c>
      <c r="CT45" s="84" t="s">
        <v>1833</v>
      </c>
      <c r="CU45" s="475">
        <v>0.625</v>
      </c>
      <c r="CV45" s="84"/>
      <c r="CW45" s="84" t="s">
        <v>8</v>
      </c>
      <c r="CX45" s="84" t="s">
        <v>1744</v>
      </c>
      <c r="CY45" s="84">
        <v>1</v>
      </c>
      <c r="CZ45" s="84" t="s">
        <v>532</v>
      </c>
      <c r="DA45" s="84">
        <v>0</v>
      </c>
      <c r="DB45" s="84" t="s">
        <v>534</v>
      </c>
      <c r="DC45" s="84"/>
      <c r="DD45" s="84"/>
      <c r="DE45" s="86">
        <v>20</v>
      </c>
      <c r="DF45" s="86" t="s">
        <v>1833</v>
      </c>
      <c r="DG45" s="477">
        <v>0.625</v>
      </c>
      <c r="DH45" s="86"/>
      <c r="DI45" s="86" t="s">
        <v>21</v>
      </c>
      <c r="DJ45" s="86" t="s">
        <v>1745</v>
      </c>
      <c r="DK45" s="86">
        <v>1</v>
      </c>
      <c r="DL45" s="86" t="s">
        <v>532</v>
      </c>
      <c r="DM45" s="86">
        <v>2</v>
      </c>
      <c r="DN45" s="86" t="s">
        <v>533</v>
      </c>
      <c r="DO45" s="86"/>
      <c r="DP45" s="86"/>
      <c r="DQ45" s="88">
        <v>20</v>
      </c>
      <c r="DR45" s="88" t="s">
        <v>1833</v>
      </c>
      <c r="DS45" s="470">
        <v>0.625</v>
      </c>
      <c r="DT45" s="88"/>
      <c r="DU45" s="88" t="s">
        <v>366</v>
      </c>
      <c r="DV45" s="88" t="s">
        <v>1744</v>
      </c>
      <c r="DW45" s="88">
        <v>2</v>
      </c>
      <c r="DX45" s="88" t="s">
        <v>532</v>
      </c>
      <c r="DY45" s="88">
        <v>2</v>
      </c>
      <c r="DZ45" s="88" t="s">
        <v>538</v>
      </c>
      <c r="EA45" s="88"/>
      <c r="EB45" s="88"/>
      <c r="EC45" s="90">
        <v>21</v>
      </c>
      <c r="ED45" s="90" t="s">
        <v>1834</v>
      </c>
      <c r="EE45" s="483">
        <v>0.66666666666666663</v>
      </c>
      <c r="EF45" s="90"/>
      <c r="EG45" s="90" t="s">
        <v>11</v>
      </c>
      <c r="EH45" s="90" t="s">
        <v>1744</v>
      </c>
      <c r="EI45" s="90">
        <v>2</v>
      </c>
      <c r="EJ45" s="90" t="s">
        <v>532</v>
      </c>
      <c r="EK45" s="90">
        <v>0</v>
      </c>
      <c r="EL45" s="90" t="s">
        <v>534</v>
      </c>
      <c r="EM45" s="90"/>
      <c r="EN45" s="90"/>
      <c r="EO45" s="92">
        <v>24</v>
      </c>
      <c r="EP45" s="92" t="s">
        <v>1837</v>
      </c>
      <c r="EQ45" s="488">
        <v>0.83333333333333337</v>
      </c>
      <c r="ER45" s="92"/>
      <c r="ES45" s="92" t="s">
        <v>363</v>
      </c>
      <c r="ET45" s="92" t="s">
        <v>1744</v>
      </c>
      <c r="EU45" s="92">
        <v>2</v>
      </c>
      <c r="EV45" s="92" t="s">
        <v>532</v>
      </c>
      <c r="EW45" s="92">
        <v>0</v>
      </c>
      <c r="EX45" s="92" t="s">
        <v>534</v>
      </c>
      <c r="EY45" s="92"/>
      <c r="EZ45" s="92"/>
      <c r="FA45" s="94">
        <v>24</v>
      </c>
      <c r="FB45" s="94" t="s">
        <v>1837</v>
      </c>
      <c r="FC45" s="469">
        <v>0.83333333333333337</v>
      </c>
      <c r="FD45" s="94"/>
      <c r="FE45" s="94" t="s">
        <v>367</v>
      </c>
      <c r="FF45" s="94" t="s">
        <v>1745</v>
      </c>
      <c r="FG45" s="94">
        <v>0</v>
      </c>
      <c r="FH45" s="94" t="s">
        <v>532</v>
      </c>
      <c r="FI45" s="94">
        <v>2</v>
      </c>
      <c r="FJ45" s="94" t="s">
        <v>533</v>
      </c>
      <c r="FK45" s="94"/>
      <c r="FL45" s="94"/>
      <c r="FM45" s="96">
        <v>20</v>
      </c>
      <c r="FN45" s="96" t="s">
        <v>1833</v>
      </c>
      <c r="FO45" s="471">
        <v>0.72916666666666663</v>
      </c>
      <c r="FP45" s="96"/>
      <c r="FQ45" s="96" t="s">
        <v>20</v>
      </c>
      <c r="FR45" s="96" t="s">
        <v>1745</v>
      </c>
      <c r="FS45" s="96">
        <v>3</v>
      </c>
      <c r="FT45" s="96" t="s">
        <v>532</v>
      </c>
      <c r="FU45" s="96">
        <v>1</v>
      </c>
      <c r="FV45" s="96" t="s">
        <v>534</v>
      </c>
      <c r="FW45" s="96"/>
      <c r="FX45" s="96"/>
      <c r="FY45" s="97">
        <v>23</v>
      </c>
      <c r="FZ45" s="97" t="s">
        <v>1836</v>
      </c>
      <c r="GA45" s="485">
        <v>0.82291666666666663</v>
      </c>
      <c r="GB45" s="97"/>
      <c r="GC45" s="97" t="s">
        <v>21</v>
      </c>
      <c r="GD45" s="97" t="s">
        <v>1744</v>
      </c>
      <c r="GE45" s="97">
        <v>1</v>
      </c>
      <c r="GF45" s="97" t="s">
        <v>532</v>
      </c>
      <c r="GG45" s="97">
        <v>1</v>
      </c>
      <c r="GH45" s="97" t="s">
        <v>538</v>
      </c>
      <c r="GI45" s="97"/>
      <c r="GJ45" s="97"/>
      <c r="GK45" s="99">
        <v>23</v>
      </c>
      <c r="GL45" s="99" t="s">
        <v>1836</v>
      </c>
      <c r="GM45" s="472">
        <v>0.82291666666666663</v>
      </c>
      <c r="GN45" s="99"/>
      <c r="GO45" s="99" t="s">
        <v>9</v>
      </c>
      <c r="GP45" s="99" t="s">
        <v>1745</v>
      </c>
      <c r="GQ45" s="99">
        <v>1</v>
      </c>
      <c r="GR45" s="99" t="s">
        <v>532</v>
      </c>
      <c r="GS45" s="99">
        <v>0</v>
      </c>
      <c r="GT45" s="99" t="s">
        <v>534</v>
      </c>
      <c r="GU45" s="99"/>
      <c r="GV45" s="99"/>
      <c r="GW45" s="101">
        <v>23</v>
      </c>
      <c r="GX45" s="101" t="s">
        <v>1836</v>
      </c>
      <c r="GY45" s="479">
        <v>0.82291666666666663</v>
      </c>
      <c r="GZ45" s="101"/>
      <c r="HA45" s="101" t="s">
        <v>20</v>
      </c>
      <c r="HB45" s="101" t="s">
        <v>1745</v>
      </c>
      <c r="HC45" s="101">
        <v>1</v>
      </c>
      <c r="HD45" s="101" t="s">
        <v>532</v>
      </c>
      <c r="HE45" s="101">
        <v>1</v>
      </c>
      <c r="HF45" s="101" t="s">
        <v>538</v>
      </c>
      <c r="HG45" s="101"/>
      <c r="HH45" s="101"/>
      <c r="HI45" s="103">
        <v>20</v>
      </c>
      <c r="HJ45" s="103" t="s">
        <v>1833</v>
      </c>
      <c r="HK45" s="484">
        <v>0.625</v>
      </c>
      <c r="HL45" s="103"/>
      <c r="HM45" s="103" t="s">
        <v>18</v>
      </c>
      <c r="HN45" s="103" t="s">
        <v>1745</v>
      </c>
      <c r="HO45" s="103">
        <v>2</v>
      </c>
      <c r="HP45" s="103" t="s">
        <v>532</v>
      </c>
      <c r="HQ45" s="103">
        <v>2</v>
      </c>
      <c r="HR45" s="103" t="s">
        <v>538</v>
      </c>
      <c r="HS45" s="103"/>
      <c r="HT45" s="103"/>
      <c r="HU45" s="105">
        <v>24</v>
      </c>
      <c r="HV45" s="105" t="s">
        <v>1837</v>
      </c>
      <c r="HW45" s="481">
        <v>0.82291666666666663</v>
      </c>
      <c r="HX45" s="105"/>
      <c r="HY45" s="105" t="s">
        <v>7</v>
      </c>
      <c r="HZ45" s="105" t="s">
        <v>1745</v>
      </c>
      <c r="IA45" s="105">
        <v>3</v>
      </c>
      <c r="IB45" s="105" t="s">
        <v>532</v>
      </c>
      <c r="IC45" s="105">
        <v>1</v>
      </c>
      <c r="ID45" s="105" t="s">
        <v>534</v>
      </c>
      <c r="IE45" s="105"/>
      <c r="IF45" s="105"/>
      <c r="IG45" s="512"/>
      <c r="IH45" s="511"/>
      <c r="II45" s="511"/>
      <c r="IJ45" s="511"/>
      <c r="IK45" s="511"/>
      <c r="IL45" s="511"/>
      <c r="IM45" s="511"/>
      <c r="IN45" s="511"/>
      <c r="IO45" s="511"/>
      <c r="IP45" s="511"/>
      <c r="IQ45" s="511"/>
      <c r="IR45" s="511"/>
    </row>
    <row r="46" spans="1:252" ht="26.25" x14ac:dyDescent="0.4">
      <c r="A46" s="68">
        <v>28</v>
      </c>
      <c r="B46" s="68" t="s">
        <v>1834</v>
      </c>
      <c r="C46" s="487">
        <v>0.5</v>
      </c>
      <c r="D46" s="68"/>
      <c r="E46" s="68" t="s">
        <v>18</v>
      </c>
      <c r="F46" s="68" t="s">
        <v>1744</v>
      </c>
      <c r="G46" s="68">
        <v>0</v>
      </c>
      <c r="H46" s="68" t="s">
        <v>532</v>
      </c>
      <c r="I46" s="68">
        <v>3</v>
      </c>
      <c r="J46" s="68" t="s">
        <v>533</v>
      </c>
      <c r="K46" s="68"/>
      <c r="L46" s="68"/>
      <c r="M46" s="70">
        <v>27</v>
      </c>
      <c r="N46" s="70" t="s">
        <v>1833</v>
      </c>
      <c r="O46" s="473">
        <v>0.625</v>
      </c>
      <c r="P46" s="70"/>
      <c r="Q46" s="70" t="s">
        <v>20</v>
      </c>
      <c r="R46" s="70" t="s">
        <v>1744</v>
      </c>
      <c r="S46" s="70">
        <v>3</v>
      </c>
      <c r="T46" s="70" t="s">
        <v>532</v>
      </c>
      <c r="U46" s="70">
        <v>3</v>
      </c>
      <c r="V46" s="70" t="s">
        <v>538</v>
      </c>
      <c r="W46" s="70"/>
      <c r="X46" s="70"/>
      <c r="Y46" s="72">
        <v>27</v>
      </c>
      <c r="Z46" s="72" t="s">
        <v>1833</v>
      </c>
      <c r="AA46" s="480">
        <v>0.72916666666666663</v>
      </c>
      <c r="AB46" s="72"/>
      <c r="AC46" s="72" t="s">
        <v>19</v>
      </c>
      <c r="AD46" s="72" t="s">
        <v>1745</v>
      </c>
      <c r="AE46" s="72">
        <v>1</v>
      </c>
      <c r="AF46" s="72" t="s">
        <v>532</v>
      </c>
      <c r="AG46" s="72">
        <v>1</v>
      </c>
      <c r="AH46" s="72" t="s">
        <v>538</v>
      </c>
      <c r="AI46" s="72"/>
      <c r="AJ46" s="72"/>
      <c r="AK46" s="74">
        <v>28</v>
      </c>
      <c r="AL46" s="74" t="s">
        <v>1834</v>
      </c>
      <c r="AM46" s="486">
        <v>0.58680555555555558</v>
      </c>
      <c r="AN46" s="74"/>
      <c r="AO46" s="74" t="s">
        <v>367</v>
      </c>
      <c r="AP46" s="74" t="s">
        <v>1745</v>
      </c>
      <c r="AQ46" s="74">
        <v>0</v>
      </c>
      <c r="AR46" s="74" t="s">
        <v>532</v>
      </c>
      <c r="AS46" s="74">
        <v>1</v>
      </c>
      <c r="AT46" s="74" t="s">
        <v>533</v>
      </c>
      <c r="AU46" s="74"/>
      <c r="AV46" s="74"/>
      <c r="AW46" s="76">
        <v>27</v>
      </c>
      <c r="AX46" s="76" t="s">
        <v>1833</v>
      </c>
      <c r="AY46" s="474">
        <v>0.625</v>
      </c>
      <c r="AZ46" s="76"/>
      <c r="BA46" s="76" t="s">
        <v>16</v>
      </c>
      <c r="BB46" s="76" t="s">
        <v>1744</v>
      </c>
      <c r="BC46" s="76">
        <v>0</v>
      </c>
      <c r="BD46" s="76" t="s">
        <v>532</v>
      </c>
      <c r="BE46" s="76">
        <v>1</v>
      </c>
      <c r="BF46" s="76" t="s">
        <v>533</v>
      </c>
      <c r="BG46" s="76"/>
      <c r="BH46" s="76"/>
      <c r="BI46" s="78">
        <v>28</v>
      </c>
      <c r="BJ46" s="78" t="s">
        <v>1834</v>
      </c>
      <c r="BK46" s="478">
        <v>0.6875</v>
      </c>
      <c r="BL46" s="78"/>
      <c r="BM46" s="78" t="s">
        <v>363</v>
      </c>
      <c r="BN46" s="78" t="s">
        <v>1744</v>
      </c>
      <c r="BO46" s="78">
        <v>1</v>
      </c>
      <c r="BP46" s="78" t="s">
        <v>532</v>
      </c>
      <c r="BQ46" s="78">
        <v>1</v>
      </c>
      <c r="BR46" s="78" t="s">
        <v>538</v>
      </c>
      <c r="BS46" s="78"/>
      <c r="BT46" s="78"/>
      <c r="BU46" s="80">
        <v>27</v>
      </c>
      <c r="BV46" s="80" t="s">
        <v>1833</v>
      </c>
      <c r="BW46" s="476">
        <v>0.625</v>
      </c>
      <c r="BX46" s="80"/>
      <c r="BY46" s="80" t="s">
        <v>14</v>
      </c>
      <c r="BZ46" s="80" t="s">
        <v>1745</v>
      </c>
      <c r="CA46" s="80">
        <v>0</v>
      </c>
      <c r="CB46" s="80" t="s">
        <v>532</v>
      </c>
      <c r="CC46" s="80">
        <v>0</v>
      </c>
      <c r="CD46" s="80" t="s">
        <v>538</v>
      </c>
      <c r="CE46" s="80"/>
      <c r="CF46" s="80"/>
      <c r="CG46" s="82">
        <v>27</v>
      </c>
      <c r="CH46" s="82" t="s">
        <v>1833</v>
      </c>
      <c r="CI46" s="482">
        <v>0.625</v>
      </c>
      <c r="CJ46" s="82"/>
      <c r="CK46" s="82" t="s">
        <v>13</v>
      </c>
      <c r="CL46" s="82" t="s">
        <v>1744</v>
      </c>
      <c r="CM46" s="82">
        <v>0</v>
      </c>
      <c r="CN46" s="82" t="s">
        <v>532</v>
      </c>
      <c r="CO46" s="82">
        <v>0</v>
      </c>
      <c r="CP46" s="82" t="s">
        <v>538</v>
      </c>
      <c r="CQ46" s="82"/>
      <c r="CR46" s="82"/>
      <c r="CS46" s="84">
        <v>27</v>
      </c>
      <c r="CT46" s="84" t="s">
        <v>1833</v>
      </c>
      <c r="CU46" s="475">
        <v>0.625</v>
      </c>
      <c r="CV46" s="84"/>
      <c r="CW46" s="84" t="s">
        <v>11</v>
      </c>
      <c r="CX46" s="84" t="s">
        <v>1745</v>
      </c>
      <c r="CY46" s="84">
        <v>1</v>
      </c>
      <c r="CZ46" s="84" t="s">
        <v>532</v>
      </c>
      <c r="DA46" s="84">
        <v>0</v>
      </c>
      <c r="DB46" s="84" t="s">
        <v>534</v>
      </c>
      <c r="DC46" s="84"/>
      <c r="DD46" s="84"/>
      <c r="DE46" s="86">
        <v>26</v>
      </c>
      <c r="DF46" s="86" t="s">
        <v>1832</v>
      </c>
      <c r="DG46" s="477">
        <v>0.83333333333333337</v>
      </c>
      <c r="DH46" s="86"/>
      <c r="DI46" s="86" t="s">
        <v>15</v>
      </c>
      <c r="DJ46" s="86" t="s">
        <v>1744</v>
      </c>
      <c r="DK46" s="86">
        <v>0</v>
      </c>
      <c r="DL46" s="86" t="s">
        <v>532</v>
      </c>
      <c r="DM46" s="86">
        <v>5</v>
      </c>
      <c r="DN46" s="86" t="s">
        <v>533</v>
      </c>
      <c r="DO46" s="86"/>
      <c r="DP46" s="86"/>
      <c r="DQ46" s="88">
        <v>28</v>
      </c>
      <c r="DR46" s="88" t="s">
        <v>1834</v>
      </c>
      <c r="DS46" s="470">
        <v>0.5</v>
      </c>
      <c r="DT46" s="88"/>
      <c r="DU46" s="88" t="s">
        <v>7</v>
      </c>
      <c r="DV46" s="88" t="s">
        <v>1745</v>
      </c>
      <c r="DW46" s="88">
        <v>3</v>
      </c>
      <c r="DX46" s="88" t="s">
        <v>532</v>
      </c>
      <c r="DY46" s="88">
        <v>0</v>
      </c>
      <c r="DZ46" s="88" t="s">
        <v>534</v>
      </c>
      <c r="EA46" s="88"/>
      <c r="EB46" s="88"/>
      <c r="EC46" s="90">
        <v>26</v>
      </c>
      <c r="ED46" s="90" t="s">
        <v>1832</v>
      </c>
      <c r="EE46" s="483">
        <v>0.83333333333333337</v>
      </c>
      <c r="EF46" s="90"/>
      <c r="EG46" s="90" t="s">
        <v>17</v>
      </c>
      <c r="EH46" s="90" t="s">
        <v>1745</v>
      </c>
      <c r="EI46" s="90">
        <v>5</v>
      </c>
      <c r="EJ46" s="90" t="s">
        <v>532</v>
      </c>
      <c r="EK46" s="90">
        <v>0</v>
      </c>
      <c r="EL46" s="90" t="s">
        <v>534</v>
      </c>
      <c r="EM46" s="90"/>
      <c r="EN46" s="90"/>
      <c r="EO46" s="92">
        <v>28</v>
      </c>
      <c r="EP46" s="92" t="s">
        <v>1834</v>
      </c>
      <c r="EQ46" s="488">
        <v>0.58680555555555558</v>
      </c>
      <c r="ER46" s="92"/>
      <c r="ES46" s="92" t="s">
        <v>10</v>
      </c>
      <c r="ET46" s="92" t="s">
        <v>1744</v>
      </c>
      <c r="EU46" s="92">
        <v>1</v>
      </c>
      <c r="EV46" s="92" t="s">
        <v>532</v>
      </c>
      <c r="EW46" s="92">
        <v>0</v>
      </c>
      <c r="EX46" s="92" t="s">
        <v>534</v>
      </c>
      <c r="EY46" s="92"/>
      <c r="EZ46" s="92"/>
      <c r="FA46" s="94">
        <v>28</v>
      </c>
      <c r="FB46" s="94" t="s">
        <v>1834</v>
      </c>
      <c r="FC46" s="469">
        <v>0.6875</v>
      </c>
      <c r="FD46" s="94"/>
      <c r="FE46" s="94" t="s">
        <v>12</v>
      </c>
      <c r="FF46" s="94" t="s">
        <v>1745</v>
      </c>
      <c r="FG46" s="94">
        <v>1</v>
      </c>
      <c r="FH46" s="94" t="s">
        <v>532</v>
      </c>
      <c r="FI46" s="94">
        <v>1</v>
      </c>
      <c r="FJ46" s="94" t="s">
        <v>538</v>
      </c>
      <c r="FK46" s="94"/>
      <c r="FL46" s="94"/>
      <c r="FM46" s="96">
        <v>27</v>
      </c>
      <c r="FN46" s="96" t="s">
        <v>1833</v>
      </c>
      <c r="FO46" s="471">
        <v>0.72916666666666663</v>
      </c>
      <c r="FP46" s="96"/>
      <c r="FQ46" s="96" t="s">
        <v>9</v>
      </c>
      <c r="FR46" s="96" t="s">
        <v>1744</v>
      </c>
      <c r="FS46" s="96">
        <v>1</v>
      </c>
      <c r="FT46" s="96" t="s">
        <v>532</v>
      </c>
      <c r="FU46" s="96">
        <v>1</v>
      </c>
      <c r="FV46" s="96" t="s">
        <v>538</v>
      </c>
      <c r="FW46" s="96"/>
      <c r="FX46" s="96"/>
      <c r="FY46" s="97">
        <v>27</v>
      </c>
      <c r="FZ46" s="97" t="s">
        <v>1833</v>
      </c>
      <c r="GA46" s="485">
        <v>0.625</v>
      </c>
      <c r="GB46" s="97"/>
      <c r="GC46" s="97" t="s">
        <v>8</v>
      </c>
      <c r="GD46" s="97" t="s">
        <v>1745</v>
      </c>
      <c r="GE46" s="97">
        <v>3</v>
      </c>
      <c r="GF46" s="97" t="s">
        <v>532</v>
      </c>
      <c r="GG46" s="97">
        <v>3</v>
      </c>
      <c r="GH46" s="97" t="s">
        <v>538</v>
      </c>
      <c r="GI46" s="97"/>
      <c r="GJ46" s="97"/>
      <c r="GK46" s="99">
        <v>27</v>
      </c>
      <c r="GL46" s="99" t="s">
        <v>1833</v>
      </c>
      <c r="GM46" s="472">
        <v>0.52083333333333337</v>
      </c>
      <c r="GN46" s="99"/>
      <c r="GO46" s="99" t="s">
        <v>366</v>
      </c>
      <c r="GP46" s="99" t="s">
        <v>1745</v>
      </c>
      <c r="GQ46" s="99">
        <v>0</v>
      </c>
      <c r="GR46" s="99" t="s">
        <v>532</v>
      </c>
      <c r="GS46" s="99">
        <v>1</v>
      </c>
      <c r="GT46" s="99" t="s">
        <v>533</v>
      </c>
      <c r="GU46" s="99"/>
      <c r="GV46" s="99"/>
      <c r="GW46" s="101">
        <v>27</v>
      </c>
      <c r="GX46" s="101" t="s">
        <v>1833</v>
      </c>
      <c r="GY46" s="479">
        <v>0.625</v>
      </c>
      <c r="GZ46" s="101"/>
      <c r="HA46" s="101" t="s">
        <v>365</v>
      </c>
      <c r="HB46" s="101" t="s">
        <v>1745</v>
      </c>
      <c r="HC46" s="101">
        <v>1</v>
      </c>
      <c r="HD46" s="101" t="s">
        <v>532</v>
      </c>
      <c r="HE46" s="101">
        <v>2</v>
      </c>
      <c r="HF46" s="101" t="s">
        <v>533</v>
      </c>
      <c r="HG46" s="101"/>
      <c r="HH46" s="101"/>
      <c r="HI46" s="103">
        <v>27</v>
      </c>
      <c r="HJ46" s="103" t="s">
        <v>1833</v>
      </c>
      <c r="HK46" s="484">
        <v>0.52083333333333337</v>
      </c>
      <c r="HL46" s="103"/>
      <c r="HM46" s="103" t="s">
        <v>364</v>
      </c>
      <c r="HN46" s="103" t="s">
        <v>1744</v>
      </c>
      <c r="HO46" s="103">
        <v>1</v>
      </c>
      <c r="HP46" s="103" t="s">
        <v>532</v>
      </c>
      <c r="HQ46" s="103">
        <v>0</v>
      </c>
      <c r="HR46" s="103" t="s">
        <v>534</v>
      </c>
      <c r="HS46" s="103"/>
      <c r="HT46" s="103"/>
      <c r="HU46" s="105">
        <v>27</v>
      </c>
      <c r="HV46" s="105" t="s">
        <v>1833</v>
      </c>
      <c r="HW46" s="481">
        <v>0.625</v>
      </c>
      <c r="HX46" s="105"/>
      <c r="HY46" s="105" t="s">
        <v>21</v>
      </c>
      <c r="HZ46" s="105" t="s">
        <v>1744</v>
      </c>
      <c r="IA46" s="105">
        <v>2</v>
      </c>
      <c r="IB46" s="105" t="s">
        <v>532</v>
      </c>
      <c r="IC46" s="105">
        <v>1</v>
      </c>
      <c r="ID46" s="105" t="s">
        <v>534</v>
      </c>
      <c r="IE46" s="105"/>
      <c r="IF46" s="105"/>
      <c r="IG46" s="512"/>
      <c r="IH46" s="511"/>
      <c r="II46" s="511"/>
      <c r="IJ46" s="511"/>
      <c r="IK46" s="511"/>
      <c r="IL46" s="511"/>
      <c r="IM46" s="511"/>
      <c r="IN46" s="511"/>
      <c r="IO46" s="511"/>
      <c r="IP46" s="511"/>
      <c r="IQ46" s="511"/>
      <c r="IR46" s="511"/>
    </row>
    <row r="47" spans="1:252" ht="26.25" x14ac:dyDescent="0.4">
      <c r="A47" s="425" t="s">
        <v>382</v>
      </c>
      <c r="B47" s="68"/>
      <c r="C47" s="68"/>
      <c r="D47" s="68"/>
      <c r="E47" s="68"/>
      <c r="F47" s="68"/>
      <c r="G47" s="68"/>
      <c r="H47" s="68"/>
      <c r="I47" s="68"/>
      <c r="J47" s="68"/>
      <c r="K47" s="68"/>
      <c r="L47" s="68"/>
      <c r="M47" s="426" t="s">
        <v>382</v>
      </c>
      <c r="N47" s="70"/>
      <c r="O47" s="70"/>
      <c r="P47" s="70"/>
      <c r="Q47" s="70"/>
      <c r="R47" s="70"/>
      <c r="S47" s="70"/>
      <c r="T47" s="70"/>
      <c r="U47" s="70"/>
      <c r="V47" s="70"/>
      <c r="W47" s="70"/>
      <c r="X47" s="70"/>
      <c r="Y47" s="427" t="s">
        <v>382</v>
      </c>
      <c r="Z47" s="72"/>
      <c r="AA47" s="480"/>
      <c r="AB47" s="72"/>
      <c r="AC47" s="72"/>
      <c r="AD47" s="72"/>
      <c r="AE47" s="72"/>
      <c r="AF47" s="72"/>
      <c r="AG47" s="72"/>
      <c r="AH47" s="72"/>
      <c r="AI47" s="72"/>
      <c r="AJ47" s="72"/>
      <c r="AK47" s="428" t="s">
        <v>382</v>
      </c>
      <c r="AL47" s="74"/>
      <c r="AM47" s="74"/>
      <c r="AN47" s="74"/>
      <c r="AO47" s="74"/>
      <c r="AP47" s="74"/>
      <c r="AQ47" s="74"/>
      <c r="AR47" s="74"/>
      <c r="AS47" s="74"/>
      <c r="AT47" s="74"/>
      <c r="AU47" s="74"/>
      <c r="AV47" s="74"/>
      <c r="AW47" s="429" t="s">
        <v>382</v>
      </c>
      <c r="AX47" s="76"/>
      <c r="AY47" s="474"/>
      <c r="AZ47" s="76"/>
      <c r="BA47" s="76"/>
      <c r="BB47" s="76"/>
      <c r="BC47" s="76"/>
      <c r="BD47" s="76"/>
      <c r="BE47" s="76"/>
      <c r="BF47" s="76"/>
      <c r="BG47" s="76"/>
      <c r="BH47" s="76"/>
      <c r="BI47" s="439" t="s">
        <v>382</v>
      </c>
      <c r="BJ47" s="78"/>
      <c r="BK47" s="478"/>
      <c r="BL47" s="78"/>
      <c r="BM47" s="78"/>
      <c r="BN47" s="78"/>
      <c r="BO47" s="78"/>
      <c r="BP47" s="78"/>
      <c r="BQ47" s="78"/>
      <c r="BR47" s="78"/>
      <c r="BS47" s="78"/>
      <c r="BT47" s="78"/>
      <c r="BU47" s="440" t="s">
        <v>382</v>
      </c>
      <c r="BV47" s="80"/>
      <c r="BW47" s="476"/>
      <c r="BX47" s="80"/>
      <c r="BY47" s="80"/>
      <c r="BZ47" s="80"/>
      <c r="CA47" s="80"/>
      <c r="CB47" s="80"/>
      <c r="CC47" s="80"/>
      <c r="CD47" s="80"/>
      <c r="CE47" s="80"/>
      <c r="CF47" s="80"/>
      <c r="CG47" s="441" t="s">
        <v>382</v>
      </c>
      <c r="CH47" s="82"/>
      <c r="CI47" s="82"/>
      <c r="CJ47" s="82"/>
      <c r="CK47" s="82"/>
      <c r="CL47" s="82"/>
      <c r="CM47" s="82"/>
      <c r="CN47" s="82"/>
      <c r="CO47" s="82"/>
      <c r="CP47" s="82"/>
      <c r="CQ47" s="82"/>
      <c r="CR47" s="82"/>
      <c r="CS47" s="442" t="s">
        <v>382</v>
      </c>
      <c r="CT47" s="84"/>
      <c r="CU47" s="84"/>
      <c r="CV47" s="84"/>
      <c r="CW47" s="84"/>
      <c r="CX47" s="84"/>
      <c r="CY47" s="84"/>
      <c r="CZ47" s="84"/>
      <c r="DA47" s="84"/>
      <c r="DB47" s="84"/>
      <c r="DC47" s="84"/>
      <c r="DD47" s="84"/>
      <c r="DE47" s="443" t="s">
        <v>382</v>
      </c>
      <c r="DF47" s="86"/>
      <c r="DG47" s="86"/>
      <c r="DH47" s="86"/>
      <c r="DI47" s="86"/>
      <c r="DJ47" s="86"/>
      <c r="DK47" s="86"/>
      <c r="DL47" s="86"/>
      <c r="DM47" s="86"/>
      <c r="DN47" s="86"/>
      <c r="DO47" s="86"/>
      <c r="DP47" s="86"/>
      <c r="DQ47" s="453" t="s">
        <v>382</v>
      </c>
      <c r="DR47" s="88"/>
      <c r="DS47" s="88"/>
      <c r="DT47" s="88"/>
      <c r="DU47" s="88"/>
      <c r="DV47" s="88"/>
      <c r="DW47" s="88"/>
      <c r="DX47" s="88"/>
      <c r="DY47" s="88"/>
      <c r="DZ47" s="88"/>
      <c r="EA47" s="88"/>
      <c r="EB47" s="88"/>
      <c r="EC47" s="454" t="s">
        <v>382</v>
      </c>
      <c r="ED47" s="90"/>
      <c r="EE47" s="90"/>
      <c r="EF47" s="90"/>
      <c r="EG47" s="90"/>
      <c r="EH47" s="90"/>
      <c r="EI47" s="90"/>
      <c r="EJ47" s="90"/>
      <c r="EK47" s="90"/>
      <c r="EL47" s="90"/>
      <c r="EM47" s="90"/>
      <c r="EN47" s="90"/>
      <c r="EO47" s="455" t="s">
        <v>382</v>
      </c>
      <c r="EP47" s="92"/>
      <c r="EQ47" s="488"/>
      <c r="ER47" s="92"/>
      <c r="ES47" s="92"/>
      <c r="ET47" s="92"/>
      <c r="EU47" s="92"/>
      <c r="EV47" s="92"/>
      <c r="EW47" s="92"/>
      <c r="EX47" s="92"/>
      <c r="EY47" s="92"/>
      <c r="EZ47" s="92"/>
      <c r="FA47" s="456" t="s">
        <v>382</v>
      </c>
      <c r="FB47" s="94"/>
      <c r="FC47" s="469"/>
      <c r="FD47" s="94"/>
      <c r="FE47" s="94"/>
      <c r="FF47" s="94"/>
      <c r="FG47" s="94"/>
      <c r="FH47" s="94"/>
      <c r="FI47" s="94"/>
      <c r="FJ47" s="94"/>
      <c r="FK47" s="94"/>
      <c r="FL47" s="94"/>
      <c r="FM47" s="457" t="s">
        <v>382</v>
      </c>
      <c r="FN47" s="96"/>
      <c r="FO47" s="96"/>
      <c r="FP47" s="96"/>
      <c r="FQ47" s="96"/>
      <c r="FR47" s="96"/>
      <c r="FS47" s="96"/>
      <c r="FT47" s="96"/>
      <c r="FU47" s="96"/>
      <c r="FV47" s="96"/>
      <c r="FW47" s="96"/>
      <c r="FX47" s="96"/>
      <c r="FY47" s="464" t="s">
        <v>382</v>
      </c>
      <c r="FZ47" s="97"/>
      <c r="GA47" s="485"/>
      <c r="GB47" s="97"/>
      <c r="GC47" s="97"/>
      <c r="GD47" s="97"/>
      <c r="GE47" s="97"/>
      <c r="GF47" s="97"/>
      <c r="GG47" s="97"/>
      <c r="GH47" s="97"/>
      <c r="GI47" s="97"/>
      <c r="GJ47" s="97"/>
      <c r="GK47" s="465" t="s">
        <v>382</v>
      </c>
      <c r="GL47" s="99"/>
      <c r="GM47" s="472"/>
      <c r="GN47" s="99"/>
      <c r="GO47" s="99"/>
      <c r="GP47" s="99"/>
      <c r="GQ47" s="99"/>
      <c r="GR47" s="99"/>
      <c r="GS47" s="99"/>
      <c r="GT47" s="99"/>
      <c r="GU47" s="99"/>
      <c r="GV47" s="99"/>
      <c r="GW47" s="466" t="s">
        <v>382</v>
      </c>
      <c r="GX47" s="101"/>
      <c r="GY47" s="479"/>
      <c r="GZ47" s="101"/>
      <c r="HA47" s="101"/>
      <c r="HB47" s="101"/>
      <c r="HC47" s="101"/>
      <c r="HD47" s="101"/>
      <c r="HE47" s="101"/>
      <c r="HF47" s="101"/>
      <c r="HG47" s="101"/>
      <c r="HH47" s="101"/>
      <c r="HI47" s="467" t="s">
        <v>382</v>
      </c>
      <c r="HJ47" s="103"/>
      <c r="HK47" s="103"/>
      <c r="HL47" s="103"/>
      <c r="HM47" s="103"/>
      <c r="HN47" s="103"/>
      <c r="HO47" s="103"/>
      <c r="HP47" s="103"/>
      <c r="HQ47" s="103"/>
      <c r="HR47" s="103"/>
      <c r="HS47" s="103"/>
      <c r="HT47" s="103"/>
      <c r="HU47" s="468" t="s">
        <v>382</v>
      </c>
      <c r="HV47" s="105"/>
      <c r="HW47" s="481"/>
      <c r="HX47" s="105"/>
      <c r="HY47" s="105"/>
      <c r="HZ47" s="105"/>
      <c r="IA47" s="105"/>
      <c r="IB47" s="105"/>
      <c r="IC47" s="105"/>
      <c r="ID47" s="105"/>
      <c r="IE47" s="105"/>
      <c r="IF47" s="105"/>
      <c r="IG47" s="512"/>
      <c r="IH47" s="511"/>
      <c r="II47" s="511"/>
      <c r="IJ47" s="511"/>
      <c r="IK47" s="511"/>
      <c r="IL47" s="511"/>
      <c r="IM47" s="511"/>
      <c r="IN47" s="511"/>
      <c r="IO47" s="511"/>
      <c r="IP47" s="511"/>
      <c r="IQ47" s="511"/>
      <c r="IR47" s="511"/>
    </row>
    <row r="48" spans="1:252" ht="26.25" x14ac:dyDescent="0.4">
      <c r="A48" s="68">
        <v>5</v>
      </c>
      <c r="B48" s="68" t="s">
        <v>1834</v>
      </c>
      <c r="C48" s="487">
        <v>0.6875</v>
      </c>
      <c r="D48" s="68"/>
      <c r="E48" s="68" t="s">
        <v>9</v>
      </c>
      <c r="F48" s="68" t="s">
        <v>1745</v>
      </c>
      <c r="G48" s="68">
        <v>1</v>
      </c>
      <c r="H48" s="68" t="s">
        <v>532</v>
      </c>
      <c r="I48" s="68">
        <v>1</v>
      </c>
      <c r="J48" s="68" t="s">
        <v>538</v>
      </c>
      <c r="K48" s="68"/>
      <c r="L48" s="68"/>
      <c r="M48" s="70">
        <v>4</v>
      </c>
      <c r="N48" s="70" t="s">
        <v>1833</v>
      </c>
      <c r="O48" s="473">
        <v>0.52083333333333337</v>
      </c>
      <c r="P48" s="70"/>
      <c r="Q48" s="70" t="s">
        <v>364</v>
      </c>
      <c r="R48" s="70" t="s">
        <v>1745</v>
      </c>
      <c r="S48" s="70">
        <v>1</v>
      </c>
      <c r="T48" s="70" t="s">
        <v>532</v>
      </c>
      <c r="U48" s="70">
        <v>0</v>
      </c>
      <c r="V48" s="70" t="s">
        <v>534</v>
      </c>
      <c r="W48" s="70"/>
      <c r="X48" s="70"/>
      <c r="Y48" s="72">
        <v>5</v>
      </c>
      <c r="Z48" s="72" t="s">
        <v>1834</v>
      </c>
      <c r="AA48" s="480">
        <v>0.6875</v>
      </c>
      <c r="AB48" s="72"/>
      <c r="AC48" s="72" t="s">
        <v>7</v>
      </c>
      <c r="AD48" s="72" t="s">
        <v>1744</v>
      </c>
      <c r="AE48" s="72">
        <v>1</v>
      </c>
      <c r="AF48" s="72" t="s">
        <v>532</v>
      </c>
      <c r="AG48" s="72">
        <v>1</v>
      </c>
      <c r="AH48" s="72" t="s">
        <v>538</v>
      </c>
      <c r="AI48" s="72"/>
      <c r="AJ48" s="72"/>
      <c r="AK48" s="74">
        <v>3</v>
      </c>
      <c r="AL48" s="74" t="s">
        <v>1832</v>
      </c>
      <c r="AM48" s="486">
        <v>0.83333333333333337</v>
      </c>
      <c r="AN48" s="74"/>
      <c r="AO48" s="74" t="s">
        <v>14</v>
      </c>
      <c r="AP48" s="74" t="s">
        <v>1744</v>
      </c>
      <c r="AQ48" s="74">
        <v>0</v>
      </c>
      <c r="AR48" s="74" t="s">
        <v>532</v>
      </c>
      <c r="AS48" s="74">
        <v>2</v>
      </c>
      <c r="AT48" s="74" t="s">
        <v>533</v>
      </c>
      <c r="AU48" s="74"/>
      <c r="AV48" s="74"/>
      <c r="AW48" s="76">
        <v>4</v>
      </c>
      <c r="AX48" s="76" t="s">
        <v>1833</v>
      </c>
      <c r="AY48" s="474">
        <v>0.72916666666666663</v>
      </c>
      <c r="AZ48" s="76"/>
      <c r="BA48" s="76" t="s">
        <v>13</v>
      </c>
      <c r="BB48" s="76" t="s">
        <v>1745</v>
      </c>
      <c r="BC48" s="76">
        <v>2</v>
      </c>
      <c r="BD48" s="76" t="s">
        <v>532</v>
      </c>
      <c r="BE48" s="76">
        <v>3</v>
      </c>
      <c r="BF48" s="76" t="s">
        <v>533</v>
      </c>
      <c r="BG48" s="76"/>
      <c r="BH48" s="76"/>
      <c r="BI48" s="78">
        <v>5</v>
      </c>
      <c r="BJ48" s="78" t="s">
        <v>1834</v>
      </c>
      <c r="BK48" s="478">
        <v>0.58333333333333337</v>
      </c>
      <c r="BL48" s="78"/>
      <c r="BM48" s="78" t="s">
        <v>21</v>
      </c>
      <c r="BN48" s="78" t="s">
        <v>1745</v>
      </c>
      <c r="BO48" s="78">
        <v>3</v>
      </c>
      <c r="BP48" s="78" t="s">
        <v>532</v>
      </c>
      <c r="BQ48" s="78">
        <v>0</v>
      </c>
      <c r="BR48" s="78" t="s">
        <v>534</v>
      </c>
      <c r="BS48" s="78"/>
      <c r="BT48" s="78"/>
      <c r="BU48" s="80">
        <v>4</v>
      </c>
      <c r="BV48" s="80" t="s">
        <v>1833</v>
      </c>
      <c r="BW48" s="476">
        <v>0.72916666666666663</v>
      </c>
      <c r="BX48" s="80"/>
      <c r="BY48" s="80" t="s">
        <v>11</v>
      </c>
      <c r="BZ48" s="80" t="s">
        <v>1744</v>
      </c>
      <c r="CA48" s="80">
        <v>3</v>
      </c>
      <c r="CB48" s="80" t="s">
        <v>532</v>
      </c>
      <c r="CC48" s="80">
        <v>2</v>
      </c>
      <c r="CD48" s="80" t="s">
        <v>534</v>
      </c>
      <c r="CE48" s="80"/>
      <c r="CF48" s="80"/>
      <c r="CG48" s="82">
        <v>3</v>
      </c>
      <c r="CH48" s="82" t="s">
        <v>1832</v>
      </c>
      <c r="CI48" s="482">
        <v>0.83333333333333337</v>
      </c>
      <c r="CJ48" s="82"/>
      <c r="CK48" s="82" t="s">
        <v>10</v>
      </c>
      <c r="CL48" s="82" t="s">
        <v>1745</v>
      </c>
      <c r="CM48" s="82">
        <v>2</v>
      </c>
      <c r="CN48" s="82" t="s">
        <v>532</v>
      </c>
      <c r="CO48" s="82">
        <v>0</v>
      </c>
      <c r="CP48" s="82" t="s">
        <v>534</v>
      </c>
      <c r="CQ48" s="82"/>
      <c r="CR48" s="82"/>
      <c r="CS48" s="84">
        <v>4</v>
      </c>
      <c r="CT48" s="84" t="s">
        <v>1833</v>
      </c>
      <c r="CU48" s="475">
        <v>0.625</v>
      </c>
      <c r="CV48" s="84"/>
      <c r="CW48" s="84" t="s">
        <v>365</v>
      </c>
      <c r="CX48" s="84" t="s">
        <v>1744</v>
      </c>
      <c r="CY48" s="84">
        <v>0</v>
      </c>
      <c r="CZ48" s="84" t="s">
        <v>532</v>
      </c>
      <c r="DA48" s="84">
        <v>1</v>
      </c>
      <c r="DB48" s="84" t="s">
        <v>533</v>
      </c>
      <c r="DC48" s="84"/>
      <c r="DD48" s="84"/>
      <c r="DE48" s="86">
        <v>5</v>
      </c>
      <c r="DF48" s="86" t="s">
        <v>1834</v>
      </c>
      <c r="DG48" s="477">
        <v>0.58333333333333337</v>
      </c>
      <c r="DH48" s="86"/>
      <c r="DI48" s="86" t="s">
        <v>363</v>
      </c>
      <c r="DJ48" s="86" t="s">
        <v>1745</v>
      </c>
      <c r="DK48" s="86">
        <v>1</v>
      </c>
      <c r="DL48" s="86" t="s">
        <v>532</v>
      </c>
      <c r="DM48" s="86">
        <v>1</v>
      </c>
      <c r="DN48" s="86" t="s">
        <v>538</v>
      </c>
      <c r="DO48" s="86"/>
      <c r="DP48" s="86"/>
      <c r="DQ48" s="88">
        <v>6</v>
      </c>
      <c r="DR48" s="88" t="s">
        <v>1835</v>
      </c>
      <c r="DS48" s="470">
        <v>0.83333333333333337</v>
      </c>
      <c r="DT48" s="88"/>
      <c r="DU48" s="88" t="s">
        <v>367</v>
      </c>
      <c r="DV48" s="88" t="s">
        <v>1744</v>
      </c>
      <c r="DW48" s="88">
        <v>0</v>
      </c>
      <c r="DX48" s="88" t="s">
        <v>532</v>
      </c>
      <c r="DY48" s="88">
        <v>1</v>
      </c>
      <c r="DZ48" s="88" t="s">
        <v>533</v>
      </c>
      <c r="EA48" s="88"/>
      <c r="EB48" s="88"/>
      <c r="EC48" s="90">
        <v>4</v>
      </c>
      <c r="ED48" s="90" t="s">
        <v>1833</v>
      </c>
      <c r="EE48" s="483">
        <v>0.82291666666666663</v>
      </c>
      <c r="EF48" s="90"/>
      <c r="EG48" s="90" t="s">
        <v>19</v>
      </c>
      <c r="EH48" s="90" t="s">
        <v>1744</v>
      </c>
      <c r="EI48" s="90">
        <v>3</v>
      </c>
      <c r="EJ48" s="90" t="s">
        <v>532</v>
      </c>
      <c r="EK48" s="90">
        <v>2</v>
      </c>
      <c r="EL48" s="90" t="s">
        <v>534</v>
      </c>
      <c r="EM48" s="90"/>
      <c r="EN48" s="90"/>
      <c r="EO48" s="92">
        <v>6</v>
      </c>
      <c r="EP48" s="92" t="s">
        <v>1835</v>
      </c>
      <c r="EQ48" s="488">
        <v>0.83333333333333337</v>
      </c>
      <c r="ER48" s="92"/>
      <c r="ES48" s="92" t="s">
        <v>18</v>
      </c>
      <c r="ET48" s="92" t="s">
        <v>1745</v>
      </c>
      <c r="EU48" s="92">
        <v>1</v>
      </c>
      <c r="EV48" s="92" t="s">
        <v>532</v>
      </c>
      <c r="EW48" s="92">
        <v>0</v>
      </c>
      <c r="EX48" s="92" t="s">
        <v>534</v>
      </c>
      <c r="EY48" s="92"/>
      <c r="EZ48" s="92"/>
      <c r="FA48" s="94">
        <v>5</v>
      </c>
      <c r="FB48" s="94" t="s">
        <v>1834</v>
      </c>
      <c r="FC48" s="469">
        <v>0.58333333333333337</v>
      </c>
      <c r="FD48" s="94"/>
      <c r="FE48" s="94" t="s">
        <v>17</v>
      </c>
      <c r="FF48" s="94" t="s">
        <v>1744</v>
      </c>
      <c r="FG48" s="94">
        <v>1</v>
      </c>
      <c r="FH48" s="94" t="s">
        <v>532</v>
      </c>
      <c r="FI48" s="94">
        <v>1</v>
      </c>
      <c r="FJ48" s="94" t="s">
        <v>538</v>
      </c>
      <c r="FK48" s="94"/>
      <c r="FL48" s="94"/>
      <c r="FM48" s="96">
        <v>4</v>
      </c>
      <c r="FN48" s="96" t="s">
        <v>1833</v>
      </c>
      <c r="FO48" s="471">
        <v>0.82291666666666663</v>
      </c>
      <c r="FP48" s="96"/>
      <c r="FQ48" s="96" t="s">
        <v>15</v>
      </c>
      <c r="FR48" s="96" t="s">
        <v>1745</v>
      </c>
      <c r="FS48" s="96">
        <v>2</v>
      </c>
      <c r="FT48" s="96" t="s">
        <v>532</v>
      </c>
      <c r="FU48" s="96">
        <v>3</v>
      </c>
      <c r="FV48" s="96" t="s">
        <v>533</v>
      </c>
      <c r="FW48" s="96"/>
      <c r="FX48" s="96"/>
      <c r="FY48" s="97">
        <v>4</v>
      </c>
      <c r="FZ48" s="97" t="s">
        <v>1833</v>
      </c>
      <c r="GA48" s="485">
        <v>0.625</v>
      </c>
      <c r="GB48" s="97"/>
      <c r="GC48" s="97" t="s">
        <v>366</v>
      </c>
      <c r="GD48" s="97" t="s">
        <v>1744</v>
      </c>
      <c r="GE48" s="97">
        <v>0</v>
      </c>
      <c r="GF48" s="97" t="s">
        <v>532</v>
      </c>
      <c r="GG48" s="97">
        <v>3</v>
      </c>
      <c r="GH48" s="97" t="s">
        <v>533</v>
      </c>
      <c r="GI48" s="97"/>
      <c r="GJ48" s="97"/>
      <c r="GK48" s="99">
        <v>4</v>
      </c>
      <c r="GL48" s="99" t="s">
        <v>1833</v>
      </c>
      <c r="GM48" s="472">
        <v>0.52083333333333337</v>
      </c>
      <c r="GN48" s="99"/>
      <c r="GO48" s="99" t="s">
        <v>8</v>
      </c>
      <c r="GP48" s="99" t="s">
        <v>1744</v>
      </c>
      <c r="GQ48" s="99">
        <v>0</v>
      </c>
      <c r="GR48" s="99" t="s">
        <v>532</v>
      </c>
      <c r="GS48" s="99">
        <v>1</v>
      </c>
      <c r="GT48" s="99" t="s">
        <v>533</v>
      </c>
      <c r="GU48" s="99"/>
      <c r="GV48" s="99"/>
      <c r="GW48" s="101">
        <v>5</v>
      </c>
      <c r="GX48" s="101" t="s">
        <v>1834</v>
      </c>
      <c r="GY48" s="479">
        <v>0.58333333333333337</v>
      </c>
      <c r="GZ48" s="101"/>
      <c r="HA48" s="101" t="s">
        <v>12</v>
      </c>
      <c r="HB48" s="101" t="s">
        <v>1744</v>
      </c>
      <c r="HC48" s="101">
        <v>0</v>
      </c>
      <c r="HD48" s="101" t="s">
        <v>532</v>
      </c>
      <c r="HE48" s="101">
        <v>3</v>
      </c>
      <c r="HF48" s="101" t="s">
        <v>533</v>
      </c>
      <c r="HG48" s="101"/>
      <c r="HH48" s="101"/>
      <c r="HI48" s="103">
        <v>4</v>
      </c>
      <c r="HJ48" s="103" t="s">
        <v>1833</v>
      </c>
      <c r="HK48" s="484">
        <v>0.625</v>
      </c>
      <c r="HL48" s="103"/>
      <c r="HM48" s="103" t="s">
        <v>20</v>
      </c>
      <c r="HN48" s="103" t="s">
        <v>1745</v>
      </c>
      <c r="HO48" s="103">
        <v>3</v>
      </c>
      <c r="HP48" s="103" t="s">
        <v>532</v>
      </c>
      <c r="HQ48" s="103">
        <v>0</v>
      </c>
      <c r="HR48" s="103" t="s">
        <v>534</v>
      </c>
      <c r="HS48" s="103"/>
      <c r="HT48" s="103"/>
      <c r="HU48" s="105">
        <v>4</v>
      </c>
      <c r="HV48" s="105" t="s">
        <v>1833</v>
      </c>
      <c r="HW48" s="481">
        <v>0.625</v>
      </c>
      <c r="HX48" s="105"/>
      <c r="HY48" s="105" t="s">
        <v>16</v>
      </c>
      <c r="HZ48" s="105" t="s">
        <v>1745</v>
      </c>
      <c r="IA48" s="105">
        <v>1</v>
      </c>
      <c r="IB48" s="105" t="s">
        <v>532</v>
      </c>
      <c r="IC48" s="105">
        <v>0</v>
      </c>
      <c r="ID48" s="105" t="s">
        <v>534</v>
      </c>
      <c r="IE48" s="105"/>
      <c r="IF48" s="105"/>
      <c r="IG48" s="512"/>
      <c r="IH48" s="511"/>
      <c r="II48" s="511"/>
      <c r="IJ48" s="511"/>
      <c r="IK48" s="511"/>
      <c r="IL48" s="511"/>
      <c r="IM48" s="511"/>
      <c r="IN48" s="511"/>
      <c r="IO48" s="511"/>
      <c r="IP48" s="511"/>
      <c r="IQ48" s="511"/>
      <c r="IR48" s="511"/>
    </row>
    <row r="49" spans="1:252" ht="26.25" x14ac:dyDescent="0.4">
      <c r="A49" s="68">
        <v>12</v>
      </c>
      <c r="B49" s="68" t="s">
        <v>1834</v>
      </c>
      <c r="C49" s="487">
        <v>0.625</v>
      </c>
      <c r="D49" s="68"/>
      <c r="E49" s="68" t="s">
        <v>10</v>
      </c>
      <c r="F49" s="68" t="s">
        <v>1744</v>
      </c>
      <c r="G49" s="68">
        <v>3</v>
      </c>
      <c r="H49" s="68" t="s">
        <v>532</v>
      </c>
      <c r="I49" s="68">
        <v>1</v>
      </c>
      <c r="J49" s="68" t="s">
        <v>534</v>
      </c>
      <c r="K49" s="68"/>
      <c r="L49" s="68"/>
      <c r="M49" s="70">
        <v>12</v>
      </c>
      <c r="N49" s="70" t="s">
        <v>1834</v>
      </c>
      <c r="O49" s="473">
        <v>0.625</v>
      </c>
      <c r="P49" s="70"/>
      <c r="Q49" s="70" t="s">
        <v>13</v>
      </c>
      <c r="R49" s="70" t="s">
        <v>1744</v>
      </c>
      <c r="S49" s="70">
        <v>3</v>
      </c>
      <c r="T49" s="70" t="s">
        <v>532</v>
      </c>
      <c r="U49" s="70">
        <v>5</v>
      </c>
      <c r="V49" s="70" t="s">
        <v>533</v>
      </c>
      <c r="W49" s="70"/>
      <c r="X49" s="70"/>
      <c r="Y49" s="72">
        <v>12</v>
      </c>
      <c r="Z49" s="72" t="s">
        <v>1834</v>
      </c>
      <c r="AA49" s="480">
        <v>0.625</v>
      </c>
      <c r="AB49" s="72"/>
      <c r="AC49" s="72" t="s">
        <v>367</v>
      </c>
      <c r="AD49" s="72" t="s">
        <v>1745</v>
      </c>
      <c r="AE49" s="72">
        <v>1</v>
      </c>
      <c r="AF49" s="72" t="s">
        <v>532</v>
      </c>
      <c r="AG49" s="72">
        <v>4</v>
      </c>
      <c r="AH49" s="72" t="s">
        <v>533</v>
      </c>
      <c r="AI49" s="72"/>
      <c r="AJ49" s="72"/>
      <c r="AK49" s="74">
        <v>12</v>
      </c>
      <c r="AL49" s="74" t="s">
        <v>1834</v>
      </c>
      <c r="AM49" s="486">
        <v>0.625</v>
      </c>
      <c r="AN49" s="74"/>
      <c r="AO49" s="74" t="s">
        <v>7</v>
      </c>
      <c r="AP49" s="74" t="s">
        <v>1745</v>
      </c>
      <c r="AQ49" s="74">
        <v>1</v>
      </c>
      <c r="AR49" s="74" t="s">
        <v>532</v>
      </c>
      <c r="AS49" s="74">
        <v>3</v>
      </c>
      <c r="AT49" s="74" t="s">
        <v>533</v>
      </c>
      <c r="AU49" s="74"/>
      <c r="AV49" s="74"/>
      <c r="AW49" s="76">
        <v>12</v>
      </c>
      <c r="AX49" s="76" t="s">
        <v>1834</v>
      </c>
      <c r="AY49" s="474">
        <v>0.625</v>
      </c>
      <c r="AZ49" s="76"/>
      <c r="BA49" s="76" t="s">
        <v>363</v>
      </c>
      <c r="BB49" s="76" t="s">
        <v>1744</v>
      </c>
      <c r="BC49" s="76">
        <v>2</v>
      </c>
      <c r="BD49" s="76" t="s">
        <v>532</v>
      </c>
      <c r="BE49" s="76">
        <v>0</v>
      </c>
      <c r="BF49" s="76" t="s">
        <v>534</v>
      </c>
      <c r="BG49" s="76"/>
      <c r="BH49" s="76"/>
      <c r="BI49" s="78">
        <v>12</v>
      </c>
      <c r="BJ49" s="78" t="s">
        <v>1834</v>
      </c>
      <c r="BK49" s="478">
        <v>0.625</v>
      </c>
      <c r="BL49" s="78"/>
      <c r="BM49" s="78" t="s">
        <v>18</v>
      </c>
      <c r="BN49" s="78" t="s">
        <v>1744</v>
      </c>
      <c r="BO49" s="78">
        <v>0</v>
      </c>
      <c r="BP49" s="78" t="s">
        <v>532</v>
      </c>
      <c r="BQ49" s="78">
        <v>0</v>
      </c>
      <c r="BR49" s="78" t="s">
        <v>538</v>
      </c>
      <c r="BS49" s="78"/>
      <c r="BT49" s="78"/>
      <c r="BU49" s="80">
        <v>12</v>
      </c>
      <c r="BV49" s="80" t="s">
        <v>1834</v>
      </c>
      <c r="BW49" s="476">
        <v>0.625</v>
      </c>
      <c r="BX49" s="80"/>
      <c r="BY49" s="80" t="s">
        <v>8</v>
      </c>
      <c r="BZ49" s="80" t="s">
        <v>1745</v>
      </c>
      <c r="CA49" s="80">
        <v>5</v>
      </c>
      <c r="CB49" s="80" t="s">
        <v>532</v>
      </c>
      <c r="CC49" s="80">
        <v>3</v>
      </c>
      <c r="CD49" s="80" t="s">
        <v>534</v>
      </c>
      <c r="CE49" s="80"/>
      <c r="CF49" s="80"/>
      <c r="CG49" s="82">
        <v>12</v>
      </c>
      <c r="CH49" s="82" t="s">
        <v>1834</v>
      </c>
      <c r="CI49" s="482">
        <v>0.625</v>
      </c>
      <c r="CJ49" s="82"/>
      <c r="CK49" s="82" t="s">
        <v>364</v>
      </c>
      <c r="CL49" s="82" t="s">
        <v>1744</v>
      </c>
      <c r="CM49" s="82">
        <v>2</v>
      </c>
      <c r="CN49" s="82" t="s">
        <v>532</v>
      </c>
      <c r="CO49" s="82">
        <v>2</v>
      </c>
      <c r="CP49" s="82" t="s">
        <v>538</v>
      </c>
      <c r="CQ49" s="82"/>
      <c r="CR49" s="82"/>
      <c r="CS49" s="84">
        <v>12</v>
      </c>
      <c r="CT49" s="84" t="s">
        <v>1834</v>
      </c>
      <c r="CU49" s="475">
        <v>0.625</v>
      </c>
      <c r="CV49" s="84"/>
      <c r="CW49" s="84" t="s">
        <v>19</v>
      </c>
      <c r="CX49" s="84" t="s">
        <v>1745</v>
      </c>
      <c r="CY49" s="84">
        <v>0</v>
      </c>
      <c r="CZ49" s="84" t="s">
        <v>532</v>
      </c>
      <c r="DA49" s="84">
        <v>4</v>
      </c>
      <c r="DB49" s="84" t="s">
        <v>533</v>
      </c>
      <c r="DC49" s="84"/>
      <c r="DD49" s="84"/>
      <c r="DE49" s="86">
        <v>12</v>
      </c>
      <c r="DF49" s="86" t="s">
        <v>1834</v>
      </c>
      <c r="DG49" s="477">
        <v>0.625</v>
      </c>
      <c r="DH49" s="86"/>
      <c r="DI49" s="86" t="s">
        <v>20</v>
      </c>
      <c r="DJ49" s="86" t="s">
        <v>1744</v>
      </c>
      <c r="DK49" s="86">
        <v>1</v>
      </c>
      <c r="DL49" s="86" t="s">
        <v>532</v>
      </c>
      <c r="DM49" s="86">
        <v>1</v>
      </c>
      <c r="DN49" s="86" t="s">
        <v>538</v>
      </c>
      <c r="DO49" s="86"/>
      <c r="DP49" s="86"/>
      <c r="DQ49" s="88">
        <v>12</v>
      </c>
      <c r="DR49" s="88" t="s">
        <v>1834</v>
      </c>
      <c r="DS49" s="470">
        <v>0.625</v>
      </c>
      <c r="DT49" s="88"/>
      <c r="DU49" s="88" t="s">
        <v>12</v>
      </c>
      <c r="DV49" s="88" t="s">
        <v>1745</v>
      </c>
      <c r="DW49" s="88">
        <v>0</v>
      </c>
      <c r="DX49" s="88" t="s">
        <v>532</v>
      </c>
      <c r="DY49" s="88">
        <v>0</v>
      </c>
      <c r="DZ49" s="88" t="s">
        <v>538</v>
      </c>
      <c r="EA49" s="88"/>
      <c r="EB49" s="88"/>
      <c r="EC49" s="90">
        <v>12</v>
      </c>
      <c r="ED49" s="90" t="s">
        <v>1834</v>
      </c>
      <c r="EE49" s="483">
        <v>0.625</v>
      </c>
      <c r="EF49" s="90"/>
      <c r="EG49" s="90" t="s">
        <v>365</v>
      </c>
      <c r="EH49" s="90" t="s">
        <v>1745</v>
      </c>
      <c r="EI49" s="90">
        <v>2</v>
      </c>
      <c r="EJ49" s="90" t="s">
        <v>532</v>
      </c>
      <c r="EK49" s="90">
        <v>0</v>
      </c>
      <c r="EL49" s="90" t="s">
        <v>534</v>
      </c>
      <c r="EM49" s="90"/>
      <c r="EN49" s="90"/>
      <c r="EO49" s="92">
        <v>12</v>
      </c>
      <c r="EP49" s="92" t="s">
        <v>1834</v>
      </c>
      <c r="EQ49" s="488">
        <v>0.625</v>
      </c>
      <c r="ER49" s="92"/>
      <c r="ES49" s="92" t="s">
        <v>9</v>
      </c>
      <c r="ET49" s="92" t="s">
        <v>1744</v>
      </c>
      <c r="EU49" s="92">
        <v>4</v>
      </c>
      <c r="EV49" s="92" t="s">
        <v>532</v>
      </c>
      <c r="EW49" s="92">
        <v>1</v>
      </c>
      <c r="EX49" s="92" t="s">
        <v>534</v>
      </c>
      <c r="EY49" s="92"/>
      <c r="EZ49" s="92"/>
      <c r="FA49" s="94">
        <v>12</v>
      </c>
      <c r="FB49" s="94" t="s">
        <v>1834</v>
      </c>
      <c r="FC49" s="469">
        <v>0.625</v>
      </c>
      <c r="FD49" s="94"/>
      <c r="FE49" s="94" t="s">
        <v>11</v>
      </c>
      <c r="FF49" s="94" t="s">
        <v>1745</v>
      </c>
      <c r="FG49" s="94">
        <v>0</v>
      </c>
      <c r="FH49" s="94" t="s">
        <v>532</v>
      </c>
      <c r="FI49" s="94">
        <v>2</v>
      </c>
      <c r="FJ49" s="94" t="s">
        <v>533</v>
      </c>
      <c r="FK49" s="94"/>
      <c r="FL49" s="94"/>
      <c r="FM49" s="96">
        <v>12</v>
      </c>
      <c r="FN49" s="96" t="s">
        <v>1834</v>
      </c>
      <c r="FO49" s="471">
        <v>0.625</v>
      </c>
      <c r="FP49" s="96"/>
      <c r="FQ49" s="96" t="s">
        <v>16</v>
      </c>
      <c r="FR49" s="96" t="s">
        <v>1744</v>
      </c>
      <c r="FS49" s="96">
        <v>4</v>
      </c>
      <c r="FT49" s="96" t="s">
        <v>532</v>
      </c>
      <c r="FU49" s="96">
        <v>0</v>
      </c>
      <c r="FV49" s="96" t="s">
        <v>534</v>
      </c>
      <c r="FW49" s="96"/>
      <c r="FX49" s="96"/>
      <c r="FY49" s="97">
        <v>12</v>
      </c>
      <c r="FZ49" s="97" t="s">
        <v>1834</v>
      </c>
      <c r="GA49" s="485">
        <v>0.625</v>
      </c>
      <c r="GB49" s="97"/>
      <c r="GC49" s="97" t="s">
        <v>17</v>
      </c>
      <c r="GD49" s="97" t="s">
        <v>1745</v>
      </c>
      <c r="GE49" s="97">
        <v>1</v>
      </c>
      <c r="GF49" s="97" t="s">
        <v>532</v>
      </c>
      <c r="GG49" s="97">
        <v>1</v>
      </c>
      <c r="GH49" s="97" t="s">
        <v>538</v>
      </c>
      <c r="GI49" s="97"/>
      <c r="GJ49" s="97"/>
      <c r="GK49" s="99">
        <v>12</v>
      </c>
      <c r="GL49" s="99" t="s">
        <v>1834</v>
      </c>
      <c r="GM49" s="472">
        <v>0.625</v>
      </c>
      <c r="GN49" s="99"/>
      <c r="GO49" s="99" t="s">
        <v>14</v>
      </c>
      <c r="GP49" s="99" t="s">
        <v>1745</v>
      </c>
      <c r="GQ49" s="99">
        <v>2</v>
      </c>
      <c r="GR49" s="99" t="s">
        <v>532</v>
      </c>
      <c r="GS49" s="99">
        <v>2</v>
      </c>
      <c r="GT49" s="99" t="s">
        <v>538</v>
      </c>
      <c r="GU49" s="99"/>
      <c r="GV49" s="99"/>
      <c r="GW49" s="101">
        <v>12</v>
      </c>
      <c r="GX49" s="101" t="s">
        <v>1834</v>
      </c>
      <c r="GY49" s="479">
        <v>0.625</v>
      </c>
      <c r="GZ49" s="101"/>
      <c r="HA49" s="101" t="s">
        <v>366</v>
      </c>
      <c r="HB49" s="101" t="s">
        <v>1745</v>
      </c>
      <c r="HC49" s="101">
        <v>1</v>
      </c>
      <c r="HD49" s="101" t="s">
        <v>532</v>
      </c>
      <c r="HE49" s="101">
        <v>4</v>
      </c>
      <c r="HF49" s="101" t="s">
        <v>533</v>
      </c>
      <c r="HG49" s="101"/>
      <c r="HH49" s="101"/>
      <c r="HI49" s="103">
        <v>12</v>
      </c>
      <c r="HJ49" s="103" t="s">
        <v>1834</v>
      </c>
      <c r="HK49" s="484">
        <v>0.625</v>
      </c>
      <c r="HL49" s="103"/>
      <c r="HM49" s="103" t="s">
        <v>21</v>
      </c>
      <c r="HN49" s="103" t="s">
        <v>1744</v>
      </c>
      <c r="HO49" s="103">
        <v>4</v>
      </c>
      <c r="HP49" s="103" t="s">
        <v>532</v>
      </c>
      <c r="HQ49" s="103">
        <v>1</v>
      </c>
      <c r="HR49" s="103" t="s">
        <v>534</v>
      </c>
      <c r="HS49" s="103"/>
      <c r="HT49" s="103"/>
      <c r="HU49" s="105">
        <v>12</v>
      </c>
      <c r="HV49" s="105" t="s">
        <v>1834</v>
      </c>
      <c r="HW49" s="481">
        <v>0.625</v>
      </c>
      <c r="HX49" s="105"/>
      <c r="HY49" s="105" t="s">
        <v>15</v>
      </c>
      <c r="HZ49" s="105" t="s">
        <v>1744</v>
      </c>
      <c r="IA49" s="105">
        <v>0</v>
      </c>
      <c r="IB49" s="105" t="s">
        <v>532</v>
      </c>
      <c r="IC49" s="105">
        <v>2</v>
      </c>
      <c r="ID49" s="105" t="s">
        <v>533</v>
      </c>
      <c r="IE49" s="105"/>
      <c r="IF49" s="105"/>
      <c r="IG49" s="512"/>
      <c r="IH49" s="511"/>
      <c r="II49" s="511"/>
      <c r="IJ49" s="511"/>
      <c r="IK49" s="511"/>
      <c r="IL49" s="511"/>
      <c r="IM49" s="511"/>
      <c r="IN49" s="511"/>
      <c r="IO49" s="511"/>
      <c r="IP49" s="511"/>
      <c r="IQ49" s="511"/>
      <c r="IR49" s="511"/>
    </row>
    <row r="50" spans="1:252" ht="26.25" x14ac:dyDescent="0.4">
      <c r="A50" s="68"/>
      <c r="B50" s="68"/>
      <c r="C50" s="68"/>
      <c r="D50" s="68"/>
      <c r="E50" s="68"/>
      <c r="F50" s="68"/>
      <c r="G50" s="68"/>
      <c r="H50" s="68"/>
      <c r="I50" s="68"/>
      <c r="J50" s="68"/>
      <c r="K50" s="68"/>
      <c r="L50" s="68"/>
      <c r="M50" s="426"/>
      <c r="N50" s="70"/>
      <c r="O50" s="70"/>
      <c r="P50" s="70"/>
      <c r="Q50" s="70"/>
      <c r="R50" s="70"/>
      <c r="S50" s="70"/>
      <c r="T50" s="70"/>
      <c r="U50" s="70"/>
      <c r="V50" s="70"/>
      <c r="W50" s="70"/>
      <c r="X50" s="70"/>
      <c r="Y50" s="72"/>
      <c r="Z50" s="72"/>
      <c r="AA50" s="480"/>
      <c r="AB50" s="72"/>
      <c r="AC50" s="72"/>
      <c r="AD50" s="72"/>
      <c r="AE50" s="72"/>
      <c r="AF50" s="72"/>
      <c r="AG50" s="72"/>
      <c r="AH50" s="72"/>
      <c r="AI50" s="72"/>
      <c r="AJ50" s="72"/>
      <c r="AK50" s="428"/>
      <c r="AL50" s="74"/>
      <c r="AM50" s="74"/>
      <c r="AN50" s="74"/>
      <c r="AO50" s="74"/>
      <c r="AP50" s="74"/>
      <c r="AQ50" s="74"/>
      <c r="AR50" s="74"/>
      <c r="AS50" s="74"/>
      <c r="AT50" s="74"/>
      <c r="AU50" s="74"/>
      <c r="AV50" s="74"/>
      <c r="AW50" s="76"/>
      <c r="AX50" s="76"/>
      <c r="AY50" s="474"/>
      <c r="AZ50" s="76"/>
      <c r="BA50" s="76"/>
      <c r="BB50" s="76"/>
      <c r="BC50" s="76"/>
      <c r="BD50" s="76"/>
      <c r="BE50" s="76"/>
      <c r="BF50" s="76"/>
      <c r="BG50" s="76"/>
      <c r="BH50" s="76"/>
      <c r="BI50" s="78"/>
      <c r="BJ50" s="78"/>
      <c r="BK50" s="478"/>
      <c r="BL50" s="78"/>
      <c r="BM50" s="78"/>
      <c r="BN50" s="78"/>
      <c r="BO50" s="78"/>
      <c r="BP50" s="78"/>
      <c r="BQ50" s="78"/>
      <c r="BR50" s="78"/>
      <c r="BS50" s="78"/>
      <c r="BT50" s="78"/>
      <c r="BU50" s="80"/>
      <c r="BV50" s="80"/>
      <c r="BW50" s="476"/>
      <c r="BX50" s="80"/>
      <c r="BY50" s="80"/>
      <c r="BZ50" s="80"/>
      <c r="CA50" s="80"/>
      <c r="CB50" s="80"/>
      <c r="CC50" s="80"/>
      <c r="CD50" s="80"/>
      <c r="CE50" s="80"/>
      <c r="CF50" s="80"/>
      <c r="CG50" s="441"/>
      <c r="CH50" s="82"/>
      <c r="CI50" s="82"/>
      <c r="CJ50" s="82"/>
      <c r="CK50" s="82"/>
      <c r="CL50" s="82"/>
      <c r="CM50" s="82"/>
      <c r="CN50" s="82"/>
      <c r="CO50" s="82"/>
      <c r="CP50" s="82"/>
      <c r="CQ50" s="82"/>
      <c r="CR50" s="82"/>
      <c r="CS50" s="442"/>
      <c r="CT50" s="84"/>
      <c r="CU50" s="84"/>
      <c r="CV50" s="84"/>
      <c r="CW50" s="84"/>
      <c r="CX50" s="84"/>
      <c r="CY50" s="84"/>
      <c r="CZ50" s="84"/>
      <c r="DA50" s="84"/>
      <c r="DB50" s="84"/>
      <c r="DC50" s="84"/>
      <c r="DD50" s="84"/>
      <c r="DE50" s="443"/>
      <c r="DF50" s="86"/>
      <c r="DG50" s="86"/>
      <c r="DH50" s="86"/>
      <c r="DI50" s="86"/>
      <c r="DJ50" s="86"/>
      <c r="DK50" s="86"/>
      <c r="DL50" s="86"/>
      <c r="DM50" s="86"/>
      <c r="DN50" s="86"/>
      <c r="DO50" s="86"/>
      <c r="DP50" s="86"/>
      <c r="DQ50" s="453"/>
      <c r="DR50" s="88"/>
      <c r="DS50" s="88"/>
      <c r="DT50" s="88"/>
      <c r="DU50" s="88"/>
      <c r="DV50" s="88"/>
      <c r="DW50" s="88"/>
      <c r="DX50" s="88"/>
      <c r="DY50" s="88"/>
      <c r="DZ50" s="88"/>
      <c r="EA50" s="88"/>
      <c r="EB50" s="88"/>
      <c r="EC50" s="454"/>
      <c r="ED50" s="90"/>
      <c r="EE50" s="90"/>
      <c r="EF50" s="90"/>
      <c r="EG50" s="90"/>
      <c r="EH50" s="90"/>
      <c r="EI50" s="90"/>
      <c r="EJ50" s="90"/>
      <c r="EK50" s="90"/>
      <c r="EL50" s="90"/>
      <c r="EM50" s="90"/>
      <c r="EN50" s="90"/>
      <c r="EO50" s="92"/>
      <c r="EP50" s="92"/>
      <c r="EQ50" s="488"/>
      <c r="ER50" s="92"/>
      <c r="ES50" s="92"/>
      <c r="ET50" s="92"/>
      <c r="EU50" s="92"/>
      <c r="EV50" s="92"/>
      <c r="EW50" s="92"/>
      <c r="EX50" s="92"/>
      <c r="EY50" s="92"/>
      <c r="EZ50" s="92"/>
      <c r="FA50" s="94"/>
      <c r="FB50" s="94"/>
      <c r="FC50" s="469"/>
      <c r="FD50" s="94"/>
      <c r="FE50" s="94"/>
      <c r="FF50" s="94"/>
      <c r="FG50" s="94"/>
      <c r="FH50" s="94"/>
      <c r="FI50" s="94"/>
      <c r="FJ50" s="94"/>
      <c r="FK50" s="94"/>
      <c r="FL50" s="94"/>
      <c r="FM50" s="457"/>
      <c r="FN50" s="96"/>
      <c r="FO50" s="96"/>
      <c r="FP50" s="96"/>
      <c r="FQ50" s="96"/>
      <c r="FR50" s="96"/>
      <c r="FS50" s="96"/>
      <c r="FT50" s="96"/>
      <c r="FU50" s="96"/>
      <c r="FV50" s="96"/>
      <c r="FW50" s="96"/>
      <c r="FX50" s="96"/>
      <c r="FY50" s="97"/>
      <c r="FZ50" s="97"/>
      <c r="GA50" s="485"/>
      <c r="GB50" s="97"/>
      <c r="GC50" s="97"/>
      <c r="GD50" s="97"/>
      <c r="GE50" s="97"/>
      <c r="GF50" s="97"/>
      <c r="GG50" s="97"/>
      <c r="GH50" s="97"/>
      <c r="GI50" s="97"/>
      <c r="GJ50" s="97"/>
      <c r="GK50" s="99"/>
      <c r="GL50" s="99"/>
      <c r="GM50" s="472"/>
      <c r="GN50" s="99"/>
      <c r="GO50" s="99"/>
      <c r="GP50" s="99"/>
      <c r="GQ50" s="99"/>
      <c r="GR50" s="99"/>
      <c r="GS50" s="99"/>
      <c r="GT50" s="99"/>
      <c r="GU50" s="99"/>
      <c r="GV50" s="99"/>
      <c r="GW50" s="101"/>
      <c r="GX50" s="101"/>
      <c r="GY50" s="479"/>
      <c r="GZ50" s="101"/>
      <c r="HA50" s="101"/>
      <c r="HB50" s="101"/>
      <c r="HC50" s="101"/>
      <c r="HD50" s="101"/>
      <c r="HE50" s="101"/>
      <c r="HF50" s="101"/>
      <c r="HG50" s="101"/>
      <c r="HH50" s="101"/>
      <c r="HI50" s="467"/>
      <c r="HJ50" s="103"/>
      <c r="HK50" s="103"/>
      <c r="HL50" s="103"/>
      <c r="HM50" s="103"/>
      <c r="HN50" s="103"/>
      <c r="HO50" s="103"/>
      <c r="HP50" s="103"/>
      <c r="HQ50" s="103"/>
      <c r="HR50" s="103"/>
      <c r="HS50" s="103"/>
      <c r="HT50" s="103"/>
      <c r="HU50" s="105"/>
      <c r="HV50" s="105"/>
      <c r="HW50" s="481"/>
      <c r="HX50" s="105"/>
      <c r="HY50" s="105"/>
      <c r="HZ50" s="105"/>
      <c r="IA50" s="105"/>
      <c r="IB50" s="105"/>
      <c r="IC50" s="105"/>
      <c r="ID50" s="105"/>
      <c r="IE50" s="105"/>
      <c r="IF50" s="105"/>
      <c r="IG50" s="512"/>
      <c r="IH50" s="511"/>
      <c r="II50" s="511"/>
      <c r="IJ50" s="511"/>
      <c r="IK50" s="511"/>
      <c r="IL50" s="511"/>
      <c r="IM50" s="511"/>
      <c r="IN50" s="511"/>
      <c r="IO50" s="511"/>
      <c r="IP50" s="511"/>
      <c r="IQ50" s="511"/>
      <c r="IR50" s="511"/>
    </row>
    <row r="51" spans="1:252" ht="26.25" x14ac:dyDescent="0.4">
      <c r="A51" s="425"/>
      <c r="B51" s="68"/>
      <c r="C51" s="68"/>
      <c r="D51" s="68"/>
      <c r="E51" s="68"/>
      <c r="F51" s="68"/>
      <c r="G51" s="68"/>
      <c r="H51" s="68"/>
      <c r="I51" s="68"/>
      <c r="J51" s="68"/>
      <c r="K51" s="68"/>
      <c r="L51" s="68"/>
      <c r="M51" s="426"/>
      <c r="N51" s="70"/>
      <c r="O51" s="70"/>
      <c r="P51" s="70"/>
      <c r="Q51" s="70"/>
      <c r="R51" s="70"/>
      <c r="S51" s="70"/>
      <c r="T51" s="70"/>
      <c r="U51" s="70"/>
      <c r="V51" s="70"/>
      <c r="W51" s="70"/>
      <c r="X51" s="70"/>
      <c r="Y51" s="427"/>
      <c r="Z51" s="72"/>
      <c r="AA51" s="72"/>
      <c r="AB51" s="72"/>
      <c r="AC51" s="72"/>
      <c r="AD51" s="72"/>
      <c r="AE51" s="72"/>
      <c r="AF51" s="72"/>
      <c r="AG51" s="72"/>
      <c r="AH51" s="72"/>
      <c r="AI51" s="72"/>
      <c r="AJ51" s="72"/>
      <c r="AK51" s="428"/>
      <c r="AL51" s="74"/>
      <c r="AM51" s="74"/>
      <c r="AN51" s="74"/>
      <c r="AO51" s="74"/>
      <c r="AP51" s="74"/>
      <c r="AQ51" s="74"/>
      <c r="AR51" s="74"/>
      <c r="AS51" s="74"/>
      <c r="AT51" s="74"/>
      <c r="AU51" s="74"/>
      <c r="AV51" s="74"/>
      <c r="AW51" s="76"/>
      <c r="AX51" s="76"/>
      <c r="AY51" s="474"/>
      <c r="AZ51" s="76"/>
      <c r="BA51" s="76"/>
      <c r="BB51" s="76"/>
      <c r="BC51" s="76"/>
      <c r="BD51" s="76"/>
      <c r="BE51" s="76"/>
      <c r="BF51" s="76"/>
      <c r="BG51" s="76"/>
      <c r="BH51" s="76"/>
      <c r="BI51" s="78"/>
      <c r="BJ51" s="78"/>
      <c r="BK51" s="478"/>
      <c r="BL51" s="78"/>
      <c r="BM51" s="78"/>
      <c r="BN51" s="78"/>
      <c r="BO51" s="78"/>
      <c r="BP51" s="78"/>
      <c r="BQ51" s="78"/>
      <c r="BR51" s="78"/>
      <c r="BS51" s="78"/>
      <c r="BT51" s="78"/>
      <c r="BU51" s="80"/>
      <c r="BV51" s="80"/>
      <c r="BW51" s="476"/>
      <c r="BX51" s="80"/>
      <c r="BY51" s="80"/>
      <c r="BZ51" s="80"/>
      <c r="CA51" s="80"/>
      <c r="CB51" s="80"/>
      <c r="CC51" s="80"/>
      <c r="CD51" s="80"/>
      <c r="CE51" s="80"/>
      <c r="CF51" s="80"/>
      <c r="CG51" s="441"/>
      <c r="CH51" s="82"/>
      <c r="CI51" s="82"/>
      <c r="CJ51" s="82"/>
      <c r="CK51" s="82"/>
      <c r="CL51" s="82"/>
      <c r="CM51" s="82"/>
      <c r="CN51" s="82"/>
      <c r="CO51" s="82"/>
      <c r="CP51" s="82"/>
      <c r="CQ51" s="82"/>
      <c r="CR51" s="82"/>
      <c r="CS51" s="442"/>
      <c r="CT51" s="84"/>
      <c r="CU51" s="84"/>
      <c r="CV51" s="84"/>
      <c r="CW51" s="84"/>
      <c r="CX51" s="84"/>
      <c r="CY51" s="84"/>
      <c r="CZ51" s="84"/>
      <c r="DA51" s="84"/>
      <c r="DB51" s="84"/>
      <c r="DC51" s="84"/>
      <c r="DD51" s="84"/>
      <c r="DE51" s="443"/>
      <c r="DF51" s="86"/>
      <c r="DG51" s="86"/>
      <c r="DH51" s="86"/>
      <c r="DI51" s="86"/>
      <c r="DJ51" s="86"/>
      <c r="DK51" s="86"/>
      <c r="DL51" s="86"/>
      <c r="DM51" s="86"/>
      <c r="DN51" s="86"/>
      <c r="DO51" s="86"/>
      <c r="DP51" s="86"/>
      <c r="DQ51" s="453"/>
      <c r="DR51" s="88"/>
      <c r="DS51" s="88"/>
      <c r="DT51" s="88"/>
      <c r="DU51" s="88"/>
      <c r="DV51" s="88"/>
      <c r="DW51" s="88"/>
      <c r="DX51" s="88"/>
      <c r="DY51" s="88"/>
      <c r="DZ51" s="88"/>
      <c r="EA51" s="88"/>
      <c r="EB51" s="88"/>
      <c r="EC51" s="454"/>
      <c r="ED51" s="90"/>
      <c r="EE51" s="90"/>
      <c r="EF51" s="90"/>
      <c r="EG51" s="90"/>
      <c r="EH51" s="90"/>
      <c r="EI51" s="90"/>
      <c r="EJ51" s="90"/>
      <c r="EK51" s="90"/>
      <c r="EL51" s="90"/>
      <c r="EM51" s="90"/>
      <c r="EN51" s="90"/>
      <c r="EO51" s="92"/>
      <c r="EP51" s="92"/>
      <c r="EQ51" s="488"/>
      <c r="ER51" s="92"/>
      <c r="ES51" s="92"/>
      <c r="ET51" s="92"/>
      <c r="EU51" s="92"/>
      <c r="EV51" s="92"/>
      <c r="EW51" s="92"/>
      <c r="EX51" s="92"/>
      <c r="EY51" s="92"/>
      <c r="EZ51" s="92"/>
      <c r="FA51" s="94"/>
      <c r="FB51" s="94"/>
      <c r="FC51" s="469"/>
      <c r="FD51" s="94"/>
      <c r="FE51" s="94"/>
      <c r="FF51" s="94"/>
      <c r="FG51" s="94"/>
      <c r="FH51" s="94"/>
      <c r="FI51" s="94"/>
      <c r="FJ51" s="94"/>
      <c r="FK51" s="94"/>
      <c r="FL51" s="94"/>
      <c r="FM51" s="457"/>
      <c r="FN51" s="96"/>
      <c r="FO51" s="96"/>
      <c r="FP51" s="96"/>
      <c r="FQ51" s="96"/>
      <c r="FR51" s="96"/>
      <c r="FS51" s="96"/>
      <c r="FT51" s="96"/>
      <c r="FU51" s="96"/>
      <c r="FV51" s="96"/>
      <c r="FW51" s="96"/>
      <c r="FX51" s="96"/>
      <c r="FY51" s="97"/>
      <c r="FZ51" s="97"/>
      <c r="GA51" s="485"/>
      <c r="GB51" s="97"/>
      <c r="GC51" s="97"/>
      <c r="GD51" s="97"/>
      <c r="GE51" s="97"/>
      <c r="GF51" s="97"/>
      <c r="GG51" s="97"/>
      <c r="GH51" s="97"/>
      <c r="GI51" s="97"/>
      <c r="GJ51" s="97"/>
      <c r="GK51" s="99"/>
      <c r="GL51" s="99"/>
      <c r="GM51" s="472"/>
      <c r="GN51" s="99"/>
      <c r="GO51" s="99"/>
      <c r="GP51" s="99"/>
      <c r="GQ51" s="99"/>
      <c r="GR51" s="99"/>
      <c r="GS51" s="99"/>
      <c r="GT51" s="99"/>
      <c r="GU51" s="99"/>
      <c r="GV51" s="99"/>
      <c r="GW51" s="101"/>
      <c r="GX51" s="101"/>
      <c r="GY51" s="479"/>
      <c r="GZ51" s="101"/>
      <c r="HA51" s="101"/>
      <c r="HB51" s="101"/>
      <c r="HC51" s="101"/>
      <c r="HD51" s="101"/>
      <c r="HE51" s="101"/>
      <c r="HF51" s="101"/>
      <c r="HG51" s="101"/>
      <c r="HH51" s="101"/>
      <c r="HI51" s="467"/>
      <c r="HJ51" s="103"/>
      <c r="HK51" s="103"/>
      <c r="HL51" s="103"/>
      <c r="HM51" s="103"/>
      <c r="HN51" s="103"/>
      <c r="HO51" s="103"/>
      <c r="HP51" s="103"/>
      <c r="HQ51" s="103"/>
      <c r="HR51" s="103"/>
      <c r="HS51" s="103"/>
      <c r="HT51" s="103"/>
      <c r="HU51" s="105"/>
      <c r="HV51" s="105"/>
      <c r="HW51" s="481"/>
      <c r="HX51" s="105"/>
      <c r="HY51" s="105"/>
      <c r="HZ51" s="105"/>
      <c r="IA51" s="105"/>
      <c r="IB51" s="105"/>
      <c r="IC51" s="105"/>
      <c r="ID51" s="105"/>
      <c r="IE51" s="105"/>
      <c r="IF51" s="105"/>
      <c r="IG51" s="512"/>
      <c r="IH51" s="511"/>
      <c r="II51" s="511"/>
      <c r="IJ51" s="511"/>
      <c r="IK51" s="511"/>
      <c r="IL51" s="511"/>
      <c r="IM51" s="511"/>
      <c r="IN51" s="511"/>
      <c r="IO51" s="511"/>
      <c r="IP51" s="511"/>
      <c r="IQ51" s="511"/>
      <c r="IR51" s="511"/>
    </row>
    <row r="52" spans="1:252" ht="26.25" x14ac:dyDescent="0.4">
      <c r="A52" s="68" t="s">
        <v>1839</v>
      </c>
      <c r="B52" s="68"/>
      <c r="C52" s="68"/>
      <c r="D52" s="68"/>
      <c r="E52" s="68"/>
      <c r="F52" s="68"/>
      <c r="G52" s="68"/>
      <c r="H52" s="68"/>
      <c r="I52" s="68"/>
      <c r="J52" s="68"/>
      <c r="K52" s="68"/>
      <c r="L52" s="68"/>
      <c r="M52" s="70" t="s">
        <v>1839</v>
      </c>
      <c r="N52" s="70"/>
      <c r="O52" s="70"/>
      <c r="P52" s="70"/>
      <c r="Q52" s="70"/>
      <c r="R52" s="70"/>
      <c r="S52" s="70"/>
      <c r="T52" s="70"/>
      <c r="U52" s="70"/>
      <c r="V52" s="70"/>
      <c r="W52" s="70"/>
      <c r="X52" s="70"/>
      <c r="Y52" s="72" t="s">
        <v>1839</v>
      </c>
      <c r="Z52" s="72"/>
      <c r="AA52" s="480"/>
      <c r="AB52" s="72"/>
      <c r="AC52" s="72"/>
      <c r="AD52" s="72"/>
      <c r="AE52" s="72"/>
      <c r="AF52" s="72"/>
      <c r="AG52" s="72"/>
      <c r="AH52" s="72"/>
      <c r="AI52" s="72"/>
      <c r="AJ52" s="72"/>
      <c r="AK52" s="74" t="s">
        <v>1839</v>
      </c>
      <c r="AL52" s="74"/>
      <c r="AM52" s="74"/>
      <c r="AN52" s="74"/>
      <c r="AO52" s="74"/>
      <c r="AP52" s="74"/>
      <c r="AQ52" s="74"/>
      <c r="AR52" s="74"/>
      <c r="AS52" s="74"/>
      <c r="AT52" s="74"/>
      <c r="AU52" s="74"/>
      <c r="AV52" s="74"/>
      <c r="AW52" s="76" t="s">
        <v>1839</v>
      </c>
      <c r="AX52" s="76"/>
      <c r="AY52" s="76"/>
      <c r="AZ52" s="76"/>
      <c r="BA52" s="76"/>
      <c r="BB52" s="76"/>
      <c r="BC52" s="76"/>
      <c r="BD52" s="76"/>
      <c r="BE52" s="76"/>
      <c r="BF52" s="76"/>
      <c r="BG52" s="76"/>
      <c r="BH52" s="76"/>
      <c r="BI52" s="78" t="s">
        <v>1839</v>
      </c>
      <c r="BJ52" s="78"/>
      <c r="BK52" s="78"/>
      <c r="BL52" s="78"/>
      <c r="BM52" s="78"/>
      <c r="BN52" s="78"/>
      <c r="BO52" s="78"/>
      <c r="BP52" s="78"/>
      <c r="BQ52" s="78"/>
      <c r="BR52" s="78"/>
      <c r="BS52" s="78"/>
      <c r="BT52" s="78"/>
      <c r="BU52" s="80" t="s">
        <v>1839</v>
      </c>
      <c r="BV52" s="80"/>
      <c r="BW52" s="80"/>
      <c r="BX52" s="80"/>
      <c r="BY52" s="80"/>
      <c r="BZ52" s="80"/>
      <c r="CA52" s="80"/>
      <c r="CB52" s="80"/>
      <c r="CC52" s="80"/>
      <c r="CD52" s="80"/>
      <c r="CE52" s="80"/>
      <c r="CF52" s="80"/>
      <c r="CG52" s="82" t="s">
        <v>1839</v>
      </c>
      <c r="CH52" s="82"/>
      <c r="CI52" s="82"/>
      <c r="CJ52" s="82"/>
      <c r="CK52" s="82"/>
      <c r="CL52" s="82"/>
      <c r="CM52" s="82"/>
      <c r="CN52" s="82"/>
      <c r="CO52" s="82"/>
      <c r="CP52" s="82"/>
      <c r="CQ52" s="82"/>
      <c r="CR52" s="82"/>
      <c r="CS52" s="84" t="s">
        <v>1839</v>
      </c>
      <c r="CT52" s="84"/>
      <c r="CU52" s="84"/>
      <c r="CV52" s="84"/>
      <c r="CW52" s="84"/>
      <c r="CX52" s="84"/>
      <c r="CY52" s="84"/>
      <c r="CZ52" s="84"/>
      <c r="DA52" s="84"/>
      <c r="DB52" s="84"/>
      <c r="DC52" s="84"/>
      <c r="DD52" s="84"/>
      <c r="DE52" s="86" t="s">
        <v>1839</v>
      </c>
      <c r="DF52" s="86"/>
      <c r="DG52" s="86"/>
      <c r="DH52" s="86"/>
      <c r="DI52" s="86"/>
      <c r="DJ52" s="86"/>
      <c r="DK52" s="86"/>
      <c r="DL52" s="86"/>
      <c r="DM52" s="86"/>
      <c r="DN52" s="86"/>
      <c r="DO52" s="86"/>
      <c r="DP52" s="86"/>
      <c r="DQ52" s="88" t="s">
        <v>1839</v>
      </c>
      <c r="DR52" s="88"/>
      <c r="DS52" s="88"/>
      <c r="DT52" s="88"/>
      <c r="DU52" s="88"/>
      <c r="DV52" s="88"/>
      <c r="DW52" s="88"/>
      <c r="DX52" s="88"/>
      <c r="DY52" s="88"/>
      <c r="DZ52" s="88"/>
      <c r="EA52" s="88"/>
      <c r="EB52" s="88"/>
      <c r="EC52" s="90" t="s">
        <v>1839</v>
      </c>
      <c r="ED52" s="90"/>
      <c r="EE52" s="90"/>
      <c r="EF52" s="90"/>
      <c r="EG52" s="90"/>
      <c r="EH52" s="90"/>
      <c r="EI52" s="90"/>
      <c r="EJ52" s="90"/>
      <c r="EK52" s="90"/>
      <c r="EL52" s="90"/>
      <c r="EM52" s="90"/>
      <c r="EN52" s="90"/>
      <c r="EO52" s="92" t="s">
        <v>1839</v>
      </c>
      <c r="EP52" s="92"/>
      <c r="EQ52" s="92"/>
      <c r="ER52" s="92"/>
      <c r="ES52" s="92"/>
      <c r="ET52" s="92"/>
      <c r="EU52" s="92"/>
      <c r="EV52" s="92"/>
      <c r="EW52" s="92"/>
      <c r="EX52" s="92"/>
      <c r="EY52" s="92"/>
      <c r="EZ52" s="92"/>
      <c r="FA52" s="94" t="s">
        <v>1839</v>
      </c>
      <c r="FB52" s="94"/>
      <c r="FC52" s="94"/>
      <c r="FD52" s="94"/>
      <c r="FE52" s="94"/>
      <c r="FF52" s="94"/>
      <c r="FG52" s="94"/>
      <c r="FH52" s="94"/>
      <c r="FI52" s="94"/>
      <c r="FJ52" s="94"/>
      <c r="FK52" s="94"/>
      <c r="FL52" s="94"/>
      <c r="FM52" s="96" t="s">
        <v>1839</v>
      </c>
      <c r="FN52" s="96"/>
      <c r="FO52" s="96"/>
      <c r="FP52" s="96"/>
      <c r="FQ52" s="96"/>
      <c r="FR52" s="96"/>
      <c r="FS52" s="96"/>
      <c r="FT52" s="96"/>
      <c r="FU52" s="96"/>
      <c r="FV52" s="96"/>
      <c r="FW52" s="96"/>
      <c r="FX52" s="96"/>
      <c r="FY52" s="97" t="s">
        <v>1839</v>
      </c>
      <c r="FZ52" s="97"/>
      <c r="GA52" s="97"/>
      <c r="GB52" s="97"/>
      <c r="GC52" s="97"/>
      <c r="GD52" s="97"/>
      <c r="GE52" s="97"/>
      <c r="GF52" s="97"/>
      <c r="GG52" s="97"/>
      <c r="GH52" s="97"/>
      <c r="GI52" s="97"/>
      <c r="GJ52" s="97"/>
      <c r="GK52" s="99" t="s">
        <v>1839</v>
      </c>
      <c r="GL52" s="99"/>
      <c r="GM52" s="99"/>
      <c r="GN52" s="99"/>
      <c r="GO52" s="99"/>
      <c r="GP52" s="99"/>
      <c r="GQ52" s="99"/>
      <c r="GR52" s="99"/>
      <c r="GS52" s="99"/>
      <c r="GT52" s="99"/>
      <c r="GU52" s="99"/>
      <c r="GV52" s="99"/>
      <c r="GW52" s="101" t="s">
        <v>1839</v>
      </c>
      <c r="GX52" s="101"/>
      <c r="GY52" s="101"/>
      <c r="GZ52" s="101"/>
      <c r="HA52" s="101"/>
      <c r="HB52" s="101"/>
      <c r="HC52" s="101"/>
      <c r="HD52" s="101"/>
      <c r="HE52" s="101"/>
      <c r="HF52" s="101"/>
      <c r="HG52" s="101"/>
      <c r="HH52" s="101"/>
      <c r="HI52" s="103" t="s">
        <v>1839</v>
      </c>
      <c r="HJ52" s="103"/>
      <c r="HK52" s="103"/>
      <c r="HL52" s="103"/>
      <c r="HM52" s="103"/>
      <c r="HN52" s="103"/>
      <c r="HO52" s="103"/>
      <c r="HP52" s="103"/>
      <c r="HQ52" s="103"/>
      <c r="HR52" s="103"/>
      <c r="HS52" s="103"/>
      <c r="HT52" s="103"/>
      <c r="HU52" s="105" t="s">
        <v>1839</v>
      </c>
      <c r="HV52" s="105"/>
      <c r="HW52" s="105"/>
      <c r="HX52" s="105"/>
      <c r="HY52" s="105"/>
      <c r="HZ52" s="105"/>
      <c r="IA52" s="105"/>
      <c r="IB52" s="105"/>
      <c r="IC52" s="105"/>
      <c r="ID52" s="105"/>
      <c r="IE52" s="105"/>
      <c r="IF52" s="105"/>
      <c r="IG52" s="511"/>
      <c r="IH52" s="511"/>
      <c r="II52" s="511"/>
      <c r="IJ52" s="511"/>
      <c r="IK52" s="511"/>
      <c r="IL52" s="511"/>
      <c r="IM52" s="511"/>
      <c r="IN52" s="511"/>
      <c r="IO52" s="511"/>
      <c r="IP52" s="511"/>
      <c r="IQ52" s="511"/>
      <c r="IR52" s="511"/>
    </row>
    <row r="55" spans="1:252" x14ac:dyDescent="0.25">
      <c r="C55" s="489"/>
    </row>
    <row r="56" spans="1:252" x14ac:dyDescent="0.25">
      <c r="C56" s="489"/>
    </row>
    <row r="57" spans="1:252" x14ac:dyDescent="0.25">
      <c r="C57" s="489"/>
      <c r="AA57" s="489"/>
      <c r="AM57" s="489"/>
    </row>
    <row r="58" spans="1:252" x14ac:dyDescent="0.25">
      <c r="AA58" s="489"/>
      <c r="AM58" s="489"/>
    </row>
    <row r="59" spans="1:252" x14ac:dyDescent="0.25">
      <c r="C59" s="489"/>
      <c r="AA59" s="489"/>
    </row>
    <row r="60" spans="1:252" x14ac:dyDescent="0.25">
      <c r="C60" s="489"/>
      <c r="AA60" s="489"/>
      <c r="AM60" s="489"/>
    </row>
    <row r="61" spans="1:252" x14ac:dyDescent="0.25">
      <c r="C61" s="489"/>
      <c r="AA61" s="489"/>
      <c r="AM61" s="489"/>
    </row>
    <row r="62" spans="1:252" x14ac:dyDescent="0.25">
      <c r="C62" s="489"/>
      <c r="AA62" s="489"/>
      <c r="AM62" s="489"/>
    </row>
    <row r="63" spans="1:252" x14ac:dyDescent="0.25">
      <c r="C63" s="489"/>
      <c r="AA63" s="489"/>
    </row>
    <row r="64" spans="1:252" x14ac:dyDescent="0.25">
      <c r="C64" s="489"/>
      <c r="AA64" s="489"/>
      <c r="AM64" s="489"/>
    </row>
    <row r="65" spans="3:39" x14ac:dyDescent="0.25">
      <c r="C65" s="489"/>
      <c r="AA65" s="489"/>
      <c r="AM65" s="489"/>
    </row>
    <row r="66" spans="3:39" x14ac:dyDescent="0.25">
      <c r="C66" s="489"/>
      <c r="AA66" s="489"/>
      <c r="AM66" s="489"/>
    </row>
    <row r="67" spans="3:39" x14ac:dyDescent="0.25">
      <c r="AA67" s="489"/>
      <c r="AM67" s="489"/>
    </row>
    <row r="68" spans="3:39" x14ac:dyDescent="0.25">
      <c r="C68" s="489"/>
      <c r="AA68" s="489"/>
      <c r="AM68" s="489"/>
    </row>
    <row r="69" spans="3:39" x14ac:dyDescent="0.25">
      <c r="C69" s="489"/>
      <c r="AA69" s="489"/>
      <c r="AM69" s="489"/>
    </row>
    <row r="70" spans="3:39" x14ac:dyDescent="0.25">
      <c r="C70" s="489"/>
      <c r="AA70" s="489"/>
      <c r="AM70" s="489"/>
    </row>
    <row r="71" spans="3:39" x14ac:dyDescent="0.25">
      <c r="AA71" s="489"/>
    </row>
    <row r="72" spans="3:39" x14ac:dyDescent="0.25">
      <c r="C72" s="489"/>
      <c r="AA72" s="489"/>
      <c r="AM72" s="489"/>
    </row>
    <row r="73" spans="3:39" x14ac:dyDescent="0.25">
      <c r="C73" s="489"/>
      <c r="AA73" s="489"/>
      <c r="AM73" s="489"/>
    </row>
    <row r="74" spans="3:39" x14ac:dyDescent="0.25">
      <c r="C74" s="489"/>
      <c r="AA74" s="489"/>
      <c r="AM74" s="489"/>
    </row>
    <row r="75" spans="3:39" x14ac:dyDescent="0.25">
      <c r="C75" s="489"/>
      <c r="AA75" s="489"/>
      <c r="AM75" s="489"/>
    </row>
    <row r="76" spans="3:39" x14ac:dyDescent="0.25">
      <c r="C76" s="489"/>
      <c r="AA76" s="489"/>
    </row>
    <row r="77" spans="3:39" x14ac:dyDescent="0.25">
      <c r="C77" s="489"/>
      <c r="AA77" s="489"/>
      <c r="AM77" s="489"/>
    </row>
    <row r="78" spans="3:39" x14ac:dyDescent="0.25">
      <c r="C78" s="489"/>
      <c r="AA78" s="489"/>
      <c r="AM78" s="489"/>
    </row>
    <row r="79" spans="3:39" x14ac:dyDescent="0.25">
      <c r="AA79" s="489"/>
    </row>
    <row r="80" spans="3:39" x14ac:dyDescent="0.25">
      <c r="C80" s="489"/>
      <c r="AA80" s="489"/>
    </row>
    <row r="81" spans="3:27" x14ac:dyDescent="0.25">
      <c r="C81" s="489"/>
      <c r="AA81" s="489"/>
    </row>
    <row r="82" spans="3:27" x14ac:dyDescent="0.25">
      <c r="C82" s="489"/>
      <c r="AA82" s="489"/>
    </row>
    <row r="83" spans="3:27" x14ac:dyDescent="0.25">
      <c r="C83" s="489"/>
    </row>
    <row r="84" spans="3:27" x14ac:dyDescent="0.25">
      <c r="AA84" s="489"/>
    </row>
    <row r="85" spans="3:27" x14ac:dyDescent="0.25">
      <c r="C85" s="489"/>
      <c r="AA85" s="489"/>
    </row>
    <row r="86" spans="3:27" x14ac:dyDescent="0.25">
      <c r="C86" s="489"/>
      <c r="AA86" s="489"/>
    </row>
    <row r="87" spans="3:27" x14ac:dyDescent="0.25">
      <c r="C87" s="489"/>
      <c r="AA87" s="489"/>
    </row>
    <row r="88" spans="3:27" x14ac:dyDescent="0.25">
      <c r="C88" s="489"/>
    </row>
    <row r="89" spans="3:27" x14ac:dyDescent="0.25">
      <c r="AA89" s="489"/>
    </row>
    <row r="90" spans="3:27" x14ac:dyDescent="0.25">
      <c r="C90" s="489"/>
      <c r="AA90" s="489"/>
    </row>
    <row r="91" spans="3:27" x14ac:dyDescent="0.25">
      <c r="C91" s="489"/>
    </row>
    <row r="92" spans="3:27" x14ac:dyDescent="0.25">
      <c r="C92" s="489"/>
    </row>
    <row r="93" spans="3:27" x14ac:dyDescent="0.25">
      <c r="C93" s="489"/>
    </row>
    <row r="95" spans="3:27" x14ac:dyDescent="0.25">
      <c r="C95" s="489"/>
    </row>
    <row r="96" spans="3:27" x14ac:dyDescent="0.25">
      <c r="C96" s="489"/>
    </row>
    <row r="97" spans="3:39" x14ac:dyDescent="0.25">
      <c r="C97" s="489"/>
    </row>
    <row r="98" spans="3:39" x14ac:dyDescent="0.25">
      <c r="C98" s="489"/>
    </row>
    <row r="100" spans="3:39" x14ac:dyDescent="0.25">
      <c r="C100" s="489"/>
    </row>
    <row r="101" spans="3:39" x14ac:dyDescent="0.25">
      <c r="C101" s="489"/>
    </row>
    <row r="107" spans="3:39" x14ac:dyDescent="0.25">
      <c r="C107" s="489"/>
    </row>
    <row r="108" spans="3:39" x14ac:dyDescent="0.25">
      <c r="C108" s="489"/>
    </row>
    <row r="109" spans="3:39" x14ac:dyDescent="0.25">
      <c r="C109" s="489"/>
      <c r="O109" s="489"/>
      <c r="AA109" s="489"/>
      <c r="AM109" s="489"/>
    </row>
    <row r="110" spans="3:39" x14ac:dyDescent="0.25">
      <c r="O110" s="489"/>
      <c r="AA110" s="489"/>
      <c r="AM110" s="489"/>
    </row>
    <row r="111" spans="3:39" x14ac:dyDescent="0.25">
      <c r="C111" s="489"/>
      <c r="O111" s="489"/>
      <c r="AM111" s="489"/>
    </row>
    <row r="112" spans="3:39" x14ac:dyDescent="0.25">
      <c r="C112" s="489"/>
      <c r="O112" s="489"/>
      <c r="AA112" s="489"/>
      <c r="AM112" s="489"/>
    </row>
    <row r="113" spans="3:39" x14ac:dyDescent="0.25">
      <c r="C113" s="489"/>
      <c r="O113" s="489"/>
      <c r="AA113" s="489"/>
    </row>
    <row r="114" spans="3:39" x14ac:dyDescent="0.25">
      <c r="C114" s="489"/>
      <c r="O114" s="489"/>
      <c r="AA114" s="489"/>
      <c r="AM114" s="489"/>
    </row>
    <row r="115" spans="3:39" x14ac:dyDescent="0.25">
      <c r="O115" s="489"/>
      <c r="AM115" s="489"/>
    </row>
    <row r="116" spans="3:39" x14ac:dyDescent="0.25">
      <c r="C116" s="489"/>
      <c r="O116" s="489"/>
      <c r="AA116" s="489"/>
    </row>
    <row r="117" spans="3:39" x14ac:dyDescent="0.25">
      <c r="C117" s="489"/>
      <c r="O117" s="489"/>
      <c r="AA117" s="489"/>
    </row>
    <row r="118" spans="3:39" x14ac:dyDescent="0.25">
      <c r="C118" s="489"/>
      <c r="O118" s="489"/>
      <c r="AA118" s="489"/>
    </row>
    <row r="119" spans="3:39" x14ac:dyDescent="0.25">
      <c r="O119" s="489"/>
    </row>
    <row r="120" spans="3:39" x14ac:dyDescent="0.25">
      <c r="C120" s="489"/>
      <c r="O120" s="489"/>
    </row>
    <row r="121" spans="3:39" x14ac:dyDescent="0.25">
      <c r="C121" s="489"/>
      <c r="O121" s="489"/>
    </row>
    <row r="122" spans="3:39" x14ac:dyDescent="0.25">
      <c r="C122" s="489"/>
      <c r="O122" s="489"/>
    </row>
    <row r="123" spans="3:39" x14ac:dyDescent="0.25">
      <c r="O123" s="489"/>
    </row>
    <row r="124" spans="3:39" x14ac:dyDescent="0.25">
      <c r="C124" s="489"/>
      <c r="O124" s="489"/>
    </row>
    <row r="125" spans="3:39" x14ac:dyDescent="0.25">
      <c r="C125" s="489"/>
      <c r="O125" s="489"/>
    </row>
    <row r="126" spans="3:39" x14ac:dyDescent="0.25">
      <c r="C126" s="489"/>
      <c r="O126" s="489"/>
    </row>
    <row r="127" spans="3:39" x14ac:dyDescent="0.25">
      <c r="C127" s="489"/>
      <c r="O127" s="489"/>
    </row>
    <row r="128" spans="3:39" x14ac:dyDescent="0.25">
      <c r="C128" s="489"/>
      <c r="O128" s="489"/>
    </row>
    <row r="129" spans="3:3" x14ac:dyDescent="0.25">
      <c r="C129" s="489"/>
    </row>
    <row r="130" spans="3:3" x14ac:dyDescent="0.25">
      <c r="C130" s="489"/>
    </row>
    <row r="132" spans="3:3" x14ac:dyDescent="0.25">
      <c r="C132" s="489"/>
    </row>
    <row r="133" spans="3:3" x14ac:dyDescent="0.25">
      <c r="C133" s="489"/>
    </row>
    <row r="134" spans="3:3" x14ac:dyDescent="0.25">
      <c r="C134" s="489"/>
    </row>
    <row r="135" spans="3:3" x14ac:dyDescent="0.25">
      <c r="C135" s="489"/>
    </row>
    <row r="137" spans="3:3" x14ac:dyDescent="0.25">
      <c r="C137" s="489"/>
    </row>
    <row r="138" spans="3:3" x14ac:dyDescent="0.25">
      <c r="C138" s="489"/>
    </row>
    <row r="139" spans="3:3" x14ac:dyDescent="0.25">
      <c r="C139" s="489"/>
    </row>
    <row r="140" spans="3:3" x14ac:dyDescent="0.25">
      <c r="C140" s="489"/>
    </row>
    <row r="142" spans="3:3" x14ac:dyDescent="0.25">
      <c r="C142" s="489"/>
    </row>
    <row r="143" spans="3:3" x14ac:dyDescent="0.25">
      <c r="C143" s="489"/>
    </row>
    <row r="144" spans="3:3" x14ac:dyDescent="0.25">
      <c r="C144" s="489"/>
    </row>
    <row r="145" spans="3:3" x14ac:dyDescent="0.25">
      <c r="C145" s="489"/>
    </row>
    <row r="147" spans="3:3" x14ac:dyDescent="0.25">
      <c r="C147" s="489"/>
    </row>
    <row r="148" spans="3:3" x14ac:dyDescent="0.25">
      <c r="C148" s="489"/>
    </row>
    <row r="149" spans="3:3" x14ac:dyDescent="0.25">
      <c r="C149" s="489"/>
    </row>
    <row r="150" spans="3:3" x14ac:dyDescent="0.25">
      <c r="C150" s="489"/>
    </row>
    <row r="152" spans="3:3" x14ac:dyDescent="0.25">
      <c r="C152" s="489"/>
    </row>
    <row r="153" spans="3:3" x14ac:dyDescent="0.25">
      <c r="C153" s="489"/>
    </row>
    <row r="159" spans="3:3" x14ac:dyDescent="0.25">
      <c r="C159" s="489"/>
    </row>
    <row r="160" spans="3:3" x14ac:dyDescent="0.25">
      <c r="C160" s="489"/>
    </row>
    <row r="161" spans="3:27" x14ac:dyDescent="0.25">
      <c r="C161" s="489"/>
      <c r="O161" s="489"/>
      <c r="AA161" s="489"/>
    </row>
    <row r="162" spans="3:27" x14ac:dyDescent="0.25">
      <c r="O162" s="489"/>
      <c r="AA162" s="489"/>
    </row>
    <row r="163" spans="3:27" x14ac:dyDescent="0.25">
      <c r="C163" s="489"/>
      <c r="AA163" s="489"/>
    </row>
    <row r="164" spans="3:27" x14ac:dyDescent="0.25">
      <c r="C164" s="489"/>
      <c r="O164" s="489"/>
      <c r="AA164" s="489"/>
    </row>
    <row r="165" spans="3:27" x14ac:dyDescent="0.25">
      <c r="C165" s="489"/>
      <c r="O165" s="489"/>
      <c r="AA165" s="489"/>
    </row>
    <row r="166" spans="3:27" x14ac:dyDescent="0.25">
      <c r="C166" s="489"/>
      <c r="O166" s="489"/>
      <c r="AA166" s="489"/>
    </row>
    <row r="167" spans="3:27" x14ac:dyDescent="0.25">
      <c r="O167" s="489"/>
      <c r="AA167" s="489"/>
    </row>
    <row r="168" spans="3:27" x14ac:dyDescent="0.25">
      <c r="C168" s="489"/>
      <c r="AA168" s="489"/>
    </row>
    <row r="169" spans="3:27" x14ac:dyDescent="0.25">
      <c r="C169" s="489"/>
      <c r="O169" s="489"/>
      <c r="AA169" s="489"/>
    </row>
    <row r="170" spans="3:27" x14ac:dyDescent="0.25">
      <c r="C170" s="489"/>
      <c r="O170" s="489"/>
    </row>
    <row r="171" spans="3:27" x14ac:dyDescent="0.25">
      <c r="O171" s="489"/>
      <c r="AA171" s="489"/>
    </row>
    <row r="172" spans="3:27" x14ac:dyDescent="0.25">
      <c r="C172" s="489"/>
      <c r="AA172" s="489"/>
    </row>
    <row r="173" spans="3:27" x14ac:dyDescent="0.25">
      <c r="C173" s="489"/>
      <c r="O173" s="489"/>
      <c r="AA173" s="489"/>
    </row>
    <row r="174" spans="3:27" x14ac:dyDescent="0.25">
      <c r="C174" s="489"/>
      <c r="O174" s="489"/>
      <c r="AA174" s="489"/>
    </row>
    <row r="175" spans="3:27" x14ac:dyDescent="0.25">
      <c r="O175" s="489"/>
    </row>
    <row r="176" spans="3:27" x14ac:dyDescent="0.25">
      <c r="C176" s="489"/>
      <c r="AA176" s="489"/>
    </row>
    <row r="177" spans="3:27" x14ac:dyDescent="0.25">
      <c r="C177" s="489"/>
      <c r="O177" s="489"/>
      <c r="AA177" s="489"/>
    </row>
    <row r="178" spans="3:27" x14ac:dyDescent="0.25">
      <c r="C178" s="489"/>
      <c r="O178" s="489"/>
      <c r="AA178" s="489"/>
    </row>
    <row r="179" spans="3:27" x14ac:dyDescent="0.25">
      <c r="C179" s="489"/>
      <c r="O179" s="489"/>
      <c r="AA179" s="489"/>
    </row>
    <row r="180" spans="3:27" x14ac:dyDescent="0.25">
      <c r="C180" s="489"/>
      <c r="O180" s="489"/>
    </row>
    <row r="181" spans="3:27" x14ac:dyDescent="0.25">
      <c r="C181" s="489"/>
      <c r="AA181" s="489"/>
    </row>
    <row r="182" spans="3:27" x14ac:dyDescent="0.25">
      <c r="C182" s="489"/>
      <c r="AA182" s="489"/>
    </row>
    <row r="184" spans="3:27" x14ac:dyDescent="0.25">
      <c r="C184" s="489"/>
    </row>
    <row r="185" spans="3:27" x14ac:dyDescent="0.25">
      <c r="C185" s="489"/>
    </row>
    <row r="186" spans="3:27" x14ac:dyDescent="0.25">
      <c r="C186" s="489"/>
    </row>
    <row r="187" spans="3:27" x14ac:dyDescent="0.25">
      <c r="C187" s="489"/>
    </row>
    <row r="189" spans="3:27" x14ac:dyDescent="0.25">
      <c r="C189" s="489"/>
    </row>
    <row r="190" spans="3:27" x14ac:dyDescent="0.25">
      <c r="C190" s="489"/>
    </row>
    <row r="191" spans="3:27" x14ac:dyDescent="0.25">
      <c r="C191" s="489"/>
    </row>
    <row r="192" spans="3:27" x14ac:dyDescent="0.25">
      <c r="C192" s="489"/>
    </row>
    <row r="194" spans="3:3" x14ac:dyDescent="0.25">
      <c r="C194" s="489"/>
    </row>
    <row r="195" spans="3:3" x14ac:dyDescent="0.25">
      <c r="C195" s="489"/>
    </row>
    <row r="196" spans="3:3" x14ac:dyDescent="0.25">
      <c r="C196" s="489"/>
    </row>
    <row r="197" spans="3:3" x14ac:dyDescent="0.25">
      <c r="C197" s="489"/>
    </row>
    <row r="199" spans="3:3" x14ac:dyDescent="0.25">
      <c r="C199" s="489"/>
    </row>
    <row r="200" spans="3:3" x14ac:dyDescent="0.25">
      <c r="C200" s="489"/>
    </row>
    <row r="201" spans="3:3" x14ac:dyDescent="0.25">
      <c r="C201" s="489"/>
    </row>
    <row r="202" spans="3:3" x14ac:dyDescent="0.25">
      <c r="C202" s="489"/>
    </row>
    <row r="204" spans="3:3" x14ac:dyDescent="0.25">
      <c r="C204" s="489"/>
    </row>
    <row r="205" spans="3:3" x14ac:dyDescent="0.25">
      <c r="C205" s="489"/>
    </row>
    <row r="211" spans="3:15" x14ac:dyDescent="0.25">
      <c r="C211" s="489"/>
    </row>
    <row r="212" spans="3:15" x14ac:dyDescent="0.25">
      <c r="C212" s="489"/>
    </row>
    <row r="213" spans="3:15" x14ac:dyDescent="0.25">
      <c r="C213" s="489"/>
      <c r="O213" s="489"/>
    </row>
    <row r="214" spans="3:15" x14ac:dyDescent="0.25">
      <c r="O214" s="489"/>
    </row>
    <row r="215" spans="3:15" x14ac:dyDescent="0.25">
      <c r="C215" s="489"/>
    </row>
    <row r="216" spans="3:15" x14ac:dyDescent="0.25">
      <c r="C216" s="489"/>
      <c r="O216" s="489"/>
    </row>
    <row r="217" spans="3:15" x14ac:dyDescent="0.25">
      <c r="C217" s="489"/>
      <c r="O217" s="489"/>
    </row>
    <row r="218" spans="3:15" x14ac:dyDescent="0.25">
      <c r="C218" s="489"/>
      <c r="O218" s="489"/>
    </row>
    <row r="219" spans="3:15" x14ac:dyDescent="0.25">
      <c r="O219" s="489"/>
    </row>
    <row r="220" spans="3:15" x14ac:dyDescent="0.25">
      <c r="C220" s="489"/>
    </row>
    <row r="221" spans="3:15" x14ac:dyDescent="0.25">
      <c r="C221" s="489"/>
      <c r="O221" s="489"/>
    </row>
    <row r="222" spans="3:15" x14ac:dyDescent="0.25">
      <c r="C222" s="489"/>
      <c r="O222" s="489"/>
    </row>
    <row r="223" spans="3:15" x14ac:dyDescent="0.25">
      <c r="O223" s="489"/>
    </row>
    <row r="224" spans="3:15" x14ac:dyDescent="0.25">
      <c r="C224" s="489"/>
    </row>
    <row r="225" spans="3:15" x14ac:dyDescent="0.25">
      <c r="C225" s="489"/>
      <c r="O225" s="489"/>
    </row>
    <row r="226" spans="3:15" x14ac:dyDescent="0.25">
      <c r="C226" s="489"/>
      <c r="O226" s="489"/>
    </row>
    <row r="228" spans="3:15" x14ac:dyDescent="0.25">
      <c r="C228" s="489"/>
    </row>
    <row r="229" spans="3:15" x14ac:dyDescent="0.25">
      <c r="C229" s="489"/>
    </row>
    <row r="230" spans="3:15" x14ac:dyDescent="0.25">
      <c r="C230" s="489"/>
    </row>
    <row r="231" spans="3:15" x14ac:dyDescent="0.25">
      <c r="C231" s="489"/>
    </row>
    <row r="232" spans="3:15" x14ac:dyDescent="0.25">
      <c r="C232" s="489"/>
    </row>
    <row r="233" spans="3:15" x14ac:dyDescent="0.25">
      <c r="C233" s="489"/>
    </row>
    <row r="234" spans="3:15" x14ac:dyDescent="0.25">
      <c r="C234" s="489"/>
    </row>
    <row r="236" spans="3:15" x14ac:dyDescent="0.25">
      <c r="C236" s="489"/>
    </row>
    <row r="237" spans="3:15" x14ac:dyDescent="0.25">
      <c r="C237" s="489"/>
    </row>
    <row r="238" spans="3:15" x14ac:dyDescent="0.25">
      <c r="C238" s="489"/>
    </row>
    <row r="239" spans="3:15" x14ac:dyDescent="0.25">
      <c r="C239" s="489"/>
    </row>
    <row r="241" spans="3:3" x14ac:dyDescent="0.25">
      <c r="C241" s="489"/>
    </row>
    <row r="242" spans="3:3" x14ac:dyDescent="0.25">
      <c r="C242" s="489"/>
    </row>
    <row r="243" spans="3:3" x14ac:dyDescent="0.25">
      <c r="C243" s="489"/>
    </row>
    <row r="244" spans="3:3" x14ac:dyDescent="0.25">
      <c r="C244" s="489"/>
    </row>
    <row r="246" spans="3:3" x14ac:dyDescent="0.25">
      <c r="C246" s="489"/>
    </row>
    <row r="247" spans="3:3" x14ac:dyDescent="0.25">
      <c r="C247" s="489"/>
    </row>
    <row r="248" spans="3:3" x14ac:dyDescent="0.25">
      <c r="C248" s="489"/>
    </row>
    <row r="249" spans="3:3" x14ac:dyDescent="0.25">
      <c r="C249" s="489"/>
    </row>
    <row r="251" spans="3:3" x14ac:dyDescent="0.25">
      <c r="C251" s="489"/>
    </row>
    <row r="252" spans="3:3" x14ac:dyDescent="0.25">
      <c r="C252" s="489"/>
    </row>
    <row r="253" spans="3:3" x14ac:dyDescent="0.25">
      <c r="C253" s="489"/>
    </row>
    <row r="254" spans="3:3" x14ac:dyDescent="0.25">
      <c r="C254" s="489"/>
    </row>
    <row r="256" spans="3:3" x14ac:dyDescent="0.25">
      <c r="C256" s="489"/>
    </row>
    <row r="257" spans="3:27" x14ac:dyDescent="0.25">
      <c r="C257" s="489"/>
    </row>
    <row r="263" spans="3:27" x14ac:dyDescent="0.25">
      <c r="C263" s="489"/>
    </row>
    <row r="264" spans="3:27" x14ac:dyDescent="0.25">
      <c r="C264" s="489"/>
    </row>
    <row r="265" spans="3:27" x14ac:dyDescent="0.25">
      <c r="C265" s="489"/>
      <c r="O265" s="489"/>
      <c r="AA265" s="489"/>
    </row>
    <row r="266" spans="3:27" x14ac:dyDescent="0.25">
      <c r="O266" s="489"/>
    </row>
    <row r="267" spans="3:27" x14ac:dyDescent="0.25">
      <c r="C267" s="489"/>
      <c r="AA267" s="489"/>
    </row>
    <row r="268" spans="3:27" x14ac:dyDescent="0.25">
      <c r="C268" s="489"/>
      <c r="O268" s="489"/>
      <c r="AA268" s="489"/>
    </row>
    <row r="269" spans="3:27" x14ac:dyDescent="0.25">
      <c r="C269" s="489"/>
      <c r="O269" s="489"/>
      <c r="AA269" s="489"/>
    </row>
    <row r="270" spans="3:27" x14ac:dyDescent="0.25">
      <c r="C270" s="489"/>
      <c r="O270" s="489"/>
    </row>
    <row r="271" spans="3:27" x14ac:dyDescent="0.25">
      <c r="O271" s="489"/>
    </row>
    <row r="272" spans="3:27" x14ac:dyDescent="0.25">
      <c r="C272" s="489"/>
    </row>
    <row r="273" spans="3:15" x14ac:dyDescent="0.25">
      <c r="C273" s="489"/>
      <c r="O273" s="489"/>
    </row>
    <row r="274" spans="3:15" x14ac:dyDescent="0.25">
      <c r="C274" s="489"/>
      <c r="O274" s="489"/>
    </row>
    <row r="276" spans="3:15" x14ac:dyDescent="0.25">
      <c r="C276" s="489"/>
    </row>
    <row r="277" spans="3:15" x14ac:dyDescent="0.25">
      <c r="C277" s="489"/>
    </row>
    <row r="278" spans="3:15" x14ac:dyDescent="0.25">
      <c r="C278" s="489"/>
    </row>
    <row r="280" spans="3:15" x14ac:dyDescent="0.25">
      <c r="C280" s="489"/>
    </row>
    <row r="281" spans="3:15" x14ac:dyDescent="0.25">
      <c r="C281" s="489"/>
    </row>
    <row r="282" spans="3:15" x14ac:dyDescent="0.25">
      <c r="C282" s="489"/>
    </row>
    <row r="283" spans="3:15" x14ac:dyDescent="0.25">
      <c r="C283" s="489"/>
    </row>
    <row r="284" spans="3:15" x14ac:dyDescent="0.25">
      <c r="C284" s="489"/>
    </row>
    <row r="285" spans="3:15" x14ac:dyDescent="0.25">
      <c r="C285" s="489"/>
    </row>
    <row r="286" spans="3:15" x14ac:dyDescent="0.25">
      <c r="C286" s="489"/>
    </row>
    <row r="288" spans="3:15" x14ac:dyDescent="0.25">
      <c r="C288" s="489"/>
    </row>
    <row r="289" spans="3:3" x14ac:dyDescent="0.25">
      <c r="C289" s="489"/>
    </row>
    <row r="290" spans="3:3" x14ac:dyDescent="0.25">
      <c r="C290" s="489"/>
    </row>
    <row r="291" spans="3:3" x14ac:dyDescent="0.25">
      <c r="C291" s="489"/>
    </row>
    <row r="293" spans="3:3" x14ac:dyDescent="0.25">
      <c r="C293" s="489"/>
    </row>
    <row r="294" spans="3:3" x14ac:dyDescent="0.25">
      <c r="C294" s="489"/>
    </row>
    <row r="295" spans="3:3" x14ac:dyDescent="0.25">
      <c r="C295" s="489"/>
    </row>
    <row r="296" spans="3:3" x14ac:dyDescent="0.25">
      <c r="C296" s="489"/>
    </row>
    <row r="298" spans="3:3" x14ac:dyDescent="0.25">
      <c r="C298" s="489"/>
    </row>
    <row r="299" spans="3:3" x14ac:dyDescent="0.25">
      <c r="C299" s="489"/>
    </row>
    <row r="300" spans="3:3" x14ac:dyDescent="0.25">
      <c r="C300" s="489"/>
    </row>
    <row r="301" spans="3:3" x14ac:dyDescent="0.25">
      <c r="C301" s="489"/>
    </row>
    <row r="303" spans="3:3" x14ac:dyDescent="0.25">
      <c r="C303" s="489"/>
    </row>
    <row r="304" spans="3:3" x14ac:dyDescent="0.25">
      <c r="C304" s="489"/>
    </row>
    <row r="305" spans="3:27" x14ac:dyDescent="0.25">
      <c r="C305" s="489"/>
    </row>
    <row r="306" spans="3:27" x14ac:dyDescent="0.25">
      <c r="C306" s="489"/>
    </row>
    <row r="308" spans="3:27" x14ac:dyDescent="0.25">
      <c r="C308" s="489"/>
    </row>
    <row r="309" spans="3:27" x14ac:dyDescent="0.25">
      <c r="C309" s="489"/>
    </row>
    <row r="315" spans="3:27" x14ac:dyDescent="0.25">
      <c r="C315" s="489"/>
    </row>
    <row r="316" spans="3:27" x14ac:dyDescent="0.25">
      <c r="C316" s="489"/>
    </row>
    <row r="317" spans="3:27" x14ac:dyDescent="0.25">
      <c r="C317" s="489"/>
      <c r="O317" s="489"/>
      <c r="AA317" s="489"/>
    </row>
    <row r="318" spans="3:27" x14ac:dyDescent="0.25">
      <c r="O318" s="489"/>
      <c r="AA318" s="489"/>
    </row>
    <row r="319" spans="3:27" x14ac:dyDescent="0.25">
      <c r="C319" s="489"/>
      <c r="AA319" s="489"/>
    </row>
    <row r="320" spans="3:27" x14ac:dyDescent="0.25">
      <c r="C320" s="489"/>
      <c r="O320" s="489"/>
      <c r="AA320" s="489"/>
    </row>
    <row r="321" spans="3:27" x14ac:dyDescent="0.25">
      <c r="C321" s="489"/>
      <c r="O321" s="489"/>
    </row>
    <row r="322" spans="3:27" x14ac:dyDescent="0.25">
      <c r="O322" s="489"/>
      <c r="AA322" s="489"/>
    </row>
    <row r="323" spans="3:27" x14ac:dyDescent="0.25">
      <c r="C323" s="489"/>
    </row>
    <row r="324" spans="3:27" x14ac:dyDescent="0.25">
      <c r="C324" s="489"/>
    </row>
    <row r="325" spans="3:27" x14ac:dyDescent="0.25">
      <c r="C325" s="489"/>
    </row>
    <row r="326" spans="3:27" x14ac:dyDescent="0.25">
      <c r="C326" s="489"/>
    </row>
    <row r="328" spans="3:27" x14ac:dyDescent="0.25">
      <c r="C328" s="489"/>
    </row>
    <row r="329" spans="3:27" x14ac:dyDescent="0.25">
      <c r="C329" s="489"/>
    </row>
    <row r="330" spans="3:27" x14ac:dyDescent="0.25">
      <c r="C330" s="489"/>
    </row>
    <row r="332" spans="3:27" x14ac:dyDescent="0.25">
      <c r="C332" s="489"/>
    </row>
    <row r="333" spans="3:27" x14ac:dyDescent="0.25">
      <c r="C333" s="489"/>
    </row>
    <row r="334" spans="3:27" x14ac:dyDescent="0.25">
      <c r="C334" s="489"/>
    </row>
    <row r="335" spans="3:27" x14ac:dyDescent="0.25">
      <c r="C335" s="489"/>
    </row>
    <row r="336" spans="3:27" x14ac:dyDescent="0.25">
      <c r="C336" s="489"/>
    </row>
    <row r="337" spans="3:3" x14ac:dyDescent="0.25">
      <c r="C337" s="489"/>
    </row>
    <row r="338" spans="3:3" x14ac:dyDescent="0.25">
      <c r="C338" s="489"/>
    </row>
    <row r="340" spans="3:3" x14ac:dyDescent="0.25">
      <c r="C340" s="489"/>
    </row>
    <row r="341" spans="3:3" x14ac:dyDescent="0.25">
      <c r="C341" s="489"/>
    </row>
    <row r="342" spans="3:3" x14ac:dyDescent="0.25">
      <c r="C342" s="489"/>
    </row>
    <row r="343" spans="3:3" x14ac:dyDescent="0.25">
      <c r="C343" s="489"/>
    </row>
    <row r="345" spans="3:3" x14ac:dyDescent="0.25">
      <c r="C345" s="489"/>
    </row>
    <row r="346" spans="3:3" x14ac:dyDescent="0.25">
      <c r="C346" s="489"/>
    </row>
    <row r="347" spans="3:3" x14ac:dyDescent="0.25">
      <c r="C347" s="489"/>
    </row>
    <row r="348" spans="3:3" x14ac:dyDescent="0.25">
      <c r="C348" s="489"/>
    </row>
    <row r="350" spans="3:3" x14ac:dyDescent="0.25">
      <c r="C350" s="489"/>
    </row>
    <row r="351" spans="3:3" x14ac:dyDescent="0.25">
      <c r="C351" s="489"/>
    </row>
    <row r="352" spans="3:3" x14ac:dyDescent="0.25">
      <c r="C352" s="489"/>
    </row>
    <row r="353" spans="3:3" x14ac:dyDescent="0.25">
      <c r="C353" s="489"/>
    </row>
    <row r="355" spans="3:3" x14ac:dyDescent="0.25">
      <c r="C355" s="489"/>
    </row>
    <row r="356" spans="3:3" x14ac:dyDescent="0.25">
      <c r="C356" s="489"/>
    </row>
    <row r="357" spans="3:3" x14ac:dyDescent="0.25">
      <c r="C357" s="489"/>
    </row>
    <row r="358" spans="3:3" x14ac:dyDescent="0.25">
      <c r="C358" s="489"/>
    </row>
    <row r="360" spans="3:3" x14ac:dyDescent="0.25">
      <c r="C360" s="489"/>
    </row>
    <row r="361" spans="3:3" x14ac:dyDescent="0.25">
      <c r="C361" s="489"/>
    </row>
    <row r="367" spans="3:3" x14ac:dyDescent="0.25">
      <c r="C367" s="489"/>
    </row>
    <row r="368" spans="3:3" x14ac:dyDescent="0.25">
      <c r="C368" s="489"/>
    </row>
    <row r="369" spans="3:15" x14ac:dyDescent="0.25">
      <c r="C369" s="489"/>
      <c r="O369" s="489"/>
    </row>
    <row r="370" spans="3:15" x14ac:dyDescent="0.25">
      <c r="O370" s="489"/>
    </row>
    <row r="371" spans="3:15" x14ac:dyDescent="0.25">
      <c r="C371" s="489"/>
      <c r="O371" s="489"/>
    </row>
    <row r="372" spans="3:15" x14ac:dyDescent="0.25">
      <c r="C372" s="489"/>
      <c r="O372" s="489"/>
    </row>
    <row r="373" spans="3:15" x14ac:dyDescent="0.25">
      <c r="C373" s="489"/>
    </row>
    <row r="374" spans="3:15" x14ac:dyDescent="0.25">
      <c r="C374" s="489"/>
    </row>
    <row r="376" spans="3:15" x14ac:dyDescent="0.25">
      <c r="C376" s="489"/>
    </row>
    <row r="377" spans="3:15" x14ac:dyDescent="0.25">
      <c r="C377" s="489"/>
    </row>
    <row r="378" spans="3:15" x14ac:dyDescent="0.25">
      <c r="C378" s="489"/>
    </row>
    <row r="380" spans="3:15" x14ac:dyDescent="0.25">
      <c r="C380" s="489"/>
    </row>
    <row r="381" spans="3:15" x14ac:dyDescent="0.25">
      <c r="C381" s="489"/>
    </row>
    <row r="382" spans="3:15" x14ac:dyDescent="0.25">
      <c r="C382" s="489"/>
    </row>
    <row r="384" spans="3:15" x14ac:dyDescent="0.25">
      <c r="C384" s="489"/>
    </row>
    <row r="385" spans="3:3" x14ac:dyDescent="0.25">
      <c r="C385" s="489"/>
    </row>
    <row r="386" spans="3:3" x14ac:dyDescent="0.25">
      <c r="C386" s="489"/>
    </row>
    <row r="387" spans="3:3" x14ac:dyDescent="0.25">
      <c r="C387" s="489"/>
    </row>
    <row r="388" spans="3:3" x14ac:dyDescent="0.25">
      <c r="C388" s="489"/>
    </row>
    <row r="389" spans="3:3" x14ac:dyDescent="0.25">
      <c r="C389" s="489"/>
    </row>
    <row r="390" spans="3:3" x14ac:dyDescent="0.25">
      <c r="C390" s="489"/>
    </row>
    <row r="392" spans="3:3" x14ac:dyDescent="0.25">
      <c r="C392" s="489"/>
    </row>
    <row r="393" spans="3:3" x14ac:dyDescent="0.25">
      <c r="C393" s="489"/>
    </row>
    <row r="394" spans="3:3" x14ac:dyDescent="0.25">
      <c r="C394" s="489"/>
    </row>
    <row r="395" spans="3:3" x14ac:dyDescent="0.25">
      <c r="C395" s="489"/>
    </row>
    <row r="397" spans="3:3" x14ac:dyDescent="0.25">
      <c r="C397" s="489"/>
    </row>
    <row r="398" spans="3:3" x14ac:dyDescent="0.25">
      <c r="C398" s="489"/>
    </row>
    <row r="399" spans="3:3" x14ac:dyDescent="0.25">
      <c r="C399" s="489"/>
    </row>
    <row r="400" spans="3:3" x14ac:dyDescent="0.25">
      <c r="C400" s="489"/>
    </row>
    <row r="402" spans="3:3" x14ac:dyDescent="0.25">
      <c r="C402" s="489"/>
    </row>
    <row r="403" spans="3:3" x14ac:dyDescent="0.25">
      <c r="C403" s="489"/>
    </row>
    <row r="404" spans="3:3" x14ac:dyDescent="0.25">
      <c r="C404" s="489"/>
    </row>
    <row r="405" spans="3:3" x14ac:dyDescent="0.25">
      <c r="C405" s="489"/>
    </row>
    <row r="407" spans="3:3" x14ac:dyDescent="0.25">
      <c r="C407" s="489"/>
    </row>
    <row r="408" spans="3:3" x14ac:dyDescent="0.25">
      <c r="C408" s="489"/>
    </row>
    <row r="409" spans="3:3" x14ac:dyDescent="0.25">
      <c r="C409" s="489"/>
    </row>
    <row r="410" spans="3:3" x14ac:dyDescent="0.25">
      <c r="C410" s="489"/>
    </row>
    <row r="412" spans="3:3" x14ac:dyDescent="0.25">
      <c r="C412" s="489"/>
    </row>
    <row r="413" spans="3:3" x14ac:dyDescent="0.25">
      <c r="C413" s="489"/>
    </row>
    <row r="419" spans="3:3" x14ac:dyDescent="0.25">
      <c r="C419" s="489"/>
    </row>
    <row r="420" spans="3:3" x14ac:dyDescent="0.25">
      <c r="C420" s="489"/>
    </row>
    <row r="421" spans="3:3" x14ac:dyDescent="0.25">
      <c r="C421" s="489"/>
    </row>
    <row r="423" spans="3:3" x14ac:dyDescent="0.25">
      <c r="C423" s="489"/>
    </row>
    <row r="424" spans="3:3" x14ac:dyDescent="0.25">
      <c r="C424" s="489"/>
    </row>
    <row r="425" spans="3:3" x14ac:dyDescent="0.25">
      <c r="C425" s="489"/>
    </row>
    <row r="426" spans="3:3" x14ac:dyDescent="0.25">
      <c r="C426" s="489"/>
    </row>
    <row r="428" spans="3:3" x14ac:dyDescent="0.25">
      <c r="C428" s="489"/>
    </row>
    <row r="429" spans="3:3" x14ac:dyDescent="0.25">
      <c r="C429" s="489"/>
    </row>
    <row r="430" spans="3:3" x14ac:dyDescent="0.25">
      <c r="C430" s="489"/>
    </row>
    <row r="432" spans="3:3" x14ac:dyDescent="0.25">
      <c r="C432" s="489"/>
    </row>
    <row r="433" spans="3:3" x14ac:dyDescent="0.25">
      <c r="C433" s="489"/>
    </row>
    <row r="434" spans="3:3" x14ac:dyDescent="0.25">
      <c r="C434" s="489"/>
    </row>
    <row r="436" spans="3:3" x14ac:dyDescent="0.25">
      <c r="C436" s="489"/>
    </row>
    <row r="437" spans="3:3" x14ac:dyDescent="0.25">
      <c r="C437" s="489"/>
    </row>
    <row r="438" spans="3:3" x14ac:dyDescent="0.25">
      <c r="C438" s="489"/>
    </row>
    <row r="439" spans="3:3" x14ac:dyDescent="0.25">
      <c r="C439" s="489"/>
    </row>
    <row r="440" spans="3:3" x14ac:dyDescent="0.25">
      <c r="C440" s="489"/>
    </row>
    <row r="441" spans="3:3" x14ac:dyDescent="0.25">
      <c r="C441" s="489"/>
    </row>
    <row r="442" spans="3:3" x14ac:dyDescent="0.25">
      <c r="C442" s="489"/>
    </row>
    <row r="444" spans="3:3" x14ac:dyDescent="0.25">
      <c r="C444" s="489"/>
    </row>
    <row r="445" spans="3:3" x14ac:dyDescent="0.25">
      <c r="C445" s="489"/>
    </row>
    <row r="446" spans="3:3" x14ac:dyDescent="0.25">
      <c r="C446" s="489"/>
    </row>
    <row r="447" spans="3:3" x14ac:dyDescent="0.25">
      <c r="C447" s="489"/>
    </row>
    <row r="449" spans="3:3" x14ac:dyDescent="0.25">
      <c r="C449" s="489"/>
    </row>
    <row r="450" spans="3:3" x14ac:dyDescent="0.25">
      <c r="C450" s="489"/>
    </row>
    <row r="451" spans="3:3" x14ac:dyDescent="0.25">
      <c r="C451" s="489"/>
    </row>
    <row r="452" spans="3:3" x14ac:dyDescent="0.25">
      <c r="C452" s="489"/>
    </row>
    <row r="454" spans="3:3" x14ac:dyDescent="0.25">
      <c r="C454" s="489"/>
    </row>
    <row r="455" spans="3:3" x14ac:dyDescent="0.25">
      <c r="C455" s="489"/>
    </row>
    <row r="456" spans="3:3" x14ac:dyDescent="0.25">
      <c r="C456" s="489"/>
    </row>
    <row r="457" spans="3:3" x14ac:dyDescent="0.25">
      <c r="C457" s="489"/>
    </row>
    <row r="459" spans="3:3" x14ac:dyDescent="0.25">
      <c r="C459" s="489"/>
    </row>
    <row r="460" spans="3:3" x14ac:dyDescent="0.25">
      <c r="C460" s="489"/>
    </row>
    <row r="461" spans="3:3" x14ac:dyDescent="0.25">
      <c r="C461" s="489"/>
    </row>
    <row r="462" spans="3:3" x14ac:dyDescent="0.25">
      <c r="C462" s="489"/>
    </row>
    <row r="464" spans="3:3" x14ac:dyDescent="0.25">
      <c r="C464" s="489"/>
    </row>
    <row r="465" spans="3:3" x14ac:dyDescent="0.25">
      <c r="C465" s="489"/>
    </row>
    <row r="471" spans="3:3" x14ac:dyDescent="0.25">
      <c r="C471" s="489"/>
    </row>
    <row r="472" spans="3:3" x14ac:dyDescent="0.25">
      <c r="C472" s="489"/>
    </row>
    <row r="473" spans="3:3" x14ac:dyDescent="0.25">
      <c r="C473" s="489"/>
    </row>
    <row r="475" spans="3:3" x14ac:dyDescent="0.25">
      <c r="C475" s="489"/>
    </row>
    <row r="476" spans="3:3" x14ac:dyDescent="0.25">
      <c r="C476" s="489"/>
    </row>
    <row r="477" spans="3:3" x14ac:dyDescent="0.25">
      <c r="C477" s="489"/>
    </row>
    <row r="478" spans="3:3" x14ac:dyDescent="0.25">
      <c r="C478" s="489"/>
    </row>
    <row r="480" spans="3:3" x14ac:dyDescent="0.25">
      <c r="C480" s="489"/>
    </row>
    <row r="481" spans="3:3" x14ac:dyDescent="0.25">
      <c r="C481" s="489"/>
    </row>
    <row r="482" spans="3:3" x14ac:dyDescent="0.25">
      <c r="C482" s="489"/>
    </row>
    <row r="484" spans="3:3" x14ac:dyDescent="0.25">
      <c r="C484" s="489"/>
    </row>
    <row r="485" spans="3:3" x14ac:dyDescent="0.25">
      <c r="C485" s="489"/>
    </row>
    <row r="486" spans="3:3" x14ac:dyDescent="0.25">
      <c r="C486" s="489"/>
    </row>
    <row r="488" spans="3:3" x14ac:dyDescent="0.25">
      <c r="C488" s="489"/>
    </row>
    <row r="489" spans="3:3" x14ac:dyDescent="0.25">
      <c r="C489" s="489"/>
    </row>
    <row r="490" spans="3:3" x14ac:dyDescent="0.25">
      <c r="C490" s="489"/>
    </row>
    <row r="491" spans="3:3" x14ac:dyDescent="0.25">
      <c r="C491" s="489"/>
    </row>
    <row r="492" spans="3:3" x14ac:dyDescent="0.25">
      <c r="C492" s="489"/>
    </row>
    <row r="493" spans="3:3" x14ac:dyDescent="0.25">
      <c r="C493" s="489"/>
    </row>
    <row r="494" spans="3:3" x14ac:dyDescent="0.25">
      <c r="C494" s="489"/>
    </row>
    <row r="496" spans="3:3" x14ac:dyDescent="0.25">
      <c r="C496" s="489"/>
    </row>
    <row r="497" spans="3:3" x14ac:dyDescent="0.25">
      <c r="C497" s="489"/>
    </row>
    <row r="498" spans="3:3" x14ac:dyDescent="0.25">
      <c r="C498" s="489"/>
    </row>
    <row r="499" spans="3:3" x14ac:dyDescent="0.25">
      <c r="C499" s="489"/>
    </row>
    <row r="501" spans="3:3" x14ac:dyDescent="0.25">
      <c r="C501" s="489"/>
    </row>
    <row r="502" spans="3:3" x14ac:dyDescent="0.25">
      <c r="C502" s="489"/>
    </row>
    <row r="503" spans="3:3" x14ac:dyDescent="0.25">
      <c r="C503" s="489"/>
    </row>
    <row r="504" spans="3:3" x14ac:dyDescent="0.25">
      <c r="C504" s="489"/>
    </row>
    <row r="506" spans="3:3" x14ac:dyDescent="0.25">
      <c r="C506" s="489"/>
    </row>
    <row r="507" spans="3:3" x14ac:dyDescent="0.25">
      <c r="C507" s="489"/>
    </row>
    <row r="508" spans="3:3" x14ac:dyDescent="0.25">
      <c r="C508" s="489"/>
    </row>
    <row r="509" spans="3:3" x14ac:dyDescent="0.25">
      <c r="C509" s="489"/>
    </row>
    <row r="511" spans="3:3" x14ac:dyDescent="0.25">
      <c r="C511" s="489"/>
    </row>
    <row r="512" spans="3:3" x14ac:dyDescent="0.25">
      <c r="C512" s="489"/>
    </row>
    <row r="513" spans="3:15" x14ac:dyDescent="0.25">
      <c r="C513" s="489"/>
    </row>
    <row r="514" spans="3:15" x14ac:dyDescent="0.25">
      <c r="C514" s="489"/>
    </row>
    <row r="516" spans="3:15" x14ac:dyDescent="0.25">
      <c r="C516" s="489"/>
    </row>
    <row r="517" spans="3:15" x14ac:dyDescent="0.25">
      <c r="C517" s="489"/>
    </row>
    <row r="523" spans="3:15" x14ac:dyDescent="0.25">
      <c r="C523" s="489"/>
    </row>
    <row r="524" spans="3:15" x14ac:dyDescent="0.25">
      <c r="C524" s="489"/>
    </row>
    <row r="525" spans="3:15" x14ac:dyDescent="0.25">
      <c r="C525" s="489"/>
      <c r="O525" s="489"/>
    </row>
    <row r="526" spans="3:15" x14ac:dyDescent="0.25">
      <c r="O526" s="489"/>
    </row>
    <row r="527" spans="3:15" x14ac:dyDescent="0.25">
      <c r="C527" s="489"/>
    </row>
    <row r="528" spans="3:15" x14ac:dyDescent="0.25">
      <c r="C528" s="489"/>
      <c r="O528" s="489"/>
    </row>
    <row r="529" spans="3:15" x14ac:dyDescent="0.25">
      <c r="C529" s="489"/>
      <c r="O529" s="489"/>
    </row>
    <row r="530" spans="3:15" x14ac:dyDescent="0.25">
      <c r="C530" s="489"/>
      <c r="O530" s="489"/>
    </row>
    <row r="531" spans="3:15" x14ac:dyDescent="0.25">
      <c r="O531" s="489"/>
    </row>
    <row r="532" spans="3:15" x14ac:dyDescent="0.25">
      <c r="C532" s="489"/>
    </row>
    <row r="533" spans="3:15" x14ac:dyDescent="0.25">
      <c r="C533" s="489"/>
    </row>
    <row r="534" spans="3:15" x14ac:dyDescent="0.25">
      <c r="C534" s="489"/>
    </row>
    <row r="536" spans="3:15" x14ac:dyDescent="0.25">
      <c r="C536" s="489"/>
    </row>
    <row r="537" spans="3:15" x14ac:dyDescent="0.25">
      <c r="C537" s="489"/>
    </row>
    <row r="538" spans="3:15" x14ac:dyDescent="0.25">
      <c r="C538" s="489"/>
    </row>
    <row r="540" spans="3:15" x14ac:dyDescent="0.25">
      <c r="C540" s="489"/>
    </row>
    <row r="541" spans="3:15" x14ac:dyDescent="0.25">
      <c r="C541" s="489"/>
    </row>
    <row r="542" spans="3:15" x14ac:dyDescent="0.25">
      <c r="C542" s="489"/>
    </row>
    <row r="543" spans="3:15" x14ac:dyDescent="0.25">
      <c r="C543" s="489"/>
    </row>
    <row r="544" spans="3:15" x14ac:dyDescent="0.25">
      <c r="C544" s="489"/>
    </row>
    <row r="545" spans="3:3" x14ac:dyDescent="0.25">
      <c r="C545" s="489"/>
    </row>
    <row r="546" spans="3:3" x14ac:dyDescent="0.25">
      <c r="C546" s="489"/>
    </row>
    <row r="548" spans="3:3" x14ac:dyDescent="0.25">
      <c r="C548" s="489"/>
    </row>
    <row r="549" spans="3:3" x14ac:dyDescent="0.25">
      <c r="C549" s="489"/>
    </row>
    <row r="550" spans="3:3" x14ac:dyDescent="0.25">
      <c r="C550" s="489"/>
    </row>
    <row r="551" spans="3:3" x14ac:dyDescent="0.25">
      <c r="C551" s="489"/>
    </row>
    <row r="553" spans="3:3" x14ac:dyDescent="0.25">
      <c r="C553" s="489"/>
    </row>
    <row r="554" spans="3:3" x14ac:dyDescent="0.25">
      <c r="C554" s="489"/>
    </row>
    <row r="555" spans="3:3" x14ac:dyDescent="0.25">
      <c r="C555" s="489"/>
    </row>
    <row r="556" spans="3:3" x14ac:dyDescent="0.25">
      <c r="C556" s="489"/>
    </row>
    <row r="558" spans="3:3" x14ac:dyDescent="0.25">
      <c r="C558" s="489"/>
    </row>
    <row r="559" spans="3:3" x14ac:dyDescent="0.25">
      <c r="C559" s="489"/>
    </row>
    <row r="560" spans="3:3" x14ac:dyDescent="0.25">
      <c r="C560" s="489"/>
    </row>
    <row r="561" spans="3:3" x14ac:dyDescent="0.25">
      <c r="C561" s="489"/>
    </row>
    <row r="563" spans="3:3" x14ac:dyDescent="0.25">
      <c r="C563" s="489"/>
    </row>
    <row r="564" spans="3:3" x14ac:dyDescent="0.25">
      <c r="C564" s="489"/>
    </row>
    <row r="565" spans="3:3" x14ac:dyDescent="0.25">
      <c r="C565" s="489"/>
    </row>
    <row r="566" spans="3:3" x14ac:dyDescent="0.25">
      <c r="C566" s="489"/>
    </row>
    <row r="568" spans="3:3" x14ac:dyDescent="0.25">
      <c r="C568" s="489"/>
    </row>
    <row r="569" spans="3:3" x14ac:dyDescent="0.25">
      <c r="C569" s="489"/>
    </row>
    <row r="575" spans="3:3" x14ac:dyDescent="0.25">
      <c r="C575" s="489"/>
    </row>
    <row r="576" spans="3:3" x14ac:dyDescent="0.25">
      <c r="C576" s="489"/>
    </row>
    <row r="577" spans="3:3" x14ac:dyDescent="0.25">
      <c r="C577" s="489"/>
    </row>
    <row r="579" spans="3:3" x14ac:dyDescent="0.25">
      <c r="C579" s="489"/>
    </row>
    <row r="580" spans="3:3" x14ac:dyDescent="0.25">
      <c r="C580" s="489"/>
    </row>
    <row r="581" spans="3:3" x14ac:dyDescent="0.25">
      <c r="C581" s="489"/>
    </row>
    <row r="582" spans="3:3" x14ac:dyDescent="0.25">
      <c r="C582" s="489"/>
    </row>
    <row r="584" spans="3:3" x14ac:dyDescent="0.25">
      <c r="C584" s="489"/>
    </row>
    <row r="585" spans="3:3" x14ac:dyDescent="0.25">
      <c r="C585" s="489"/>
    </row>
    <row r="586" spans="3:3" x14ac:dyDescent="0.25">
      <c r="C586" s="489"/>
    </row>
    <row r="588" spans="3:3" x14ac:dyDescent="0.25">
      <c r="C588" s="489"/>
    </row>
    <row r="589" spans="3:3" x14ac:dyDescent="0.25">
      <c r="C589" s="489"/>
    </row>
    <row r="590" spans="3:3" x14ac:dyDescent="0.25">
      <c r="C590" s="489"/>
    </row>
    <row r="592" spans="3:3" x14ac:dyDescent="0.25">
      <c r="C592" s="489"/>
    </row>
    <row r="593" spans="3:3" x14ac:dyDescent="0.25">
      <c r="C593" s="489"/>
    </row>
    <row r="594" spans="3:3" x14ac:dyDescent="0.25">
      <c r="C594" s="489"/>
    </row>
    <row r="595" spans="3:3" x14ac:dyDescent="0.25">
      <c r="C595" s="489"/>
    </row>
    <row r="596" spans="3:3" x14ac:dyDescent="0.25">
      <c r="C596" s="489"/>
    </row>
    <row r="597" spans="3:3" x14ac:dyDescent="0.25">
      <c r="C597" s="489"/>
    </row>
    <row r="598" spans="3:3" x14ac:dyDescent="0.25">
      <c r="C598" s="489"/>
    </row>
    <row r="600" spans="3:3" x14ac:dyDescent="0.25">
      <c r="C600" s="489"/>
    </row>
    <row r="601" spans="3:3" x14ac:dyDescent="0.25">
      <c r="C601" s="489"/>
    </row>
    <row r="602" spans="3:3" x14ac:dyDescent="0.25">
      <c r="C602" s="489"/>
    </row>
    <row r="603" spans="3:3" x14ac:dyDescent="0.25">
      <c r="C603" s="489"/>
    </row>
    <row r="605" spans="3:3" x14ac:dyDescent="0.25">
      <c r="C605" s="489"/>
    </row>
    <row r="606" spans="3:3" x14ac:dyDescent="0.25">
      <c r="C606" s="489"/>
    </row>
    <row r="607" spans="3:3" x14ac:dyDescent="0.25">
      <c r="C607" s="489"/>
    </row>
    <row r="608" spans="3:3" x14ac:dyDescent="0.25">
      <c r="C608" s="489"/>
    </row>
    <row r="610" spans="3:3" x14ac:dyDescent="0.25">
      <c r="C610" s="489"/>
    </row>
    <row r="611" spans="3:3" x14ac:dyDescent="0.25">
      <c r="C611" s="489"/>
    </row>
    <row r="612" spans="3:3" x14ac:dyDescent="0.25">
      <c r="C612" s="489"/>
    </row>
    <row r="613" spans="3:3" x14ac:dyDescent="0.25">
      <c r="C613" s="489"/>
    </row>
    <row r="615" spans="3:3" x14ac:dyDescent="0.25">
      <c r="C615" s="489"/>
    </row>
    <row r="616" spans="3:3" x14ac:dyDescent="0.25">
      <c r="C616" s="489"/>
    </row>
    <row r="617" spans="3:3" x14ac:dyDescent="0.25">
      <c r="C617" s="489"/>
    </row>
    <row r="618" spans="3:3" x14ac:dyDescent="0.25">
      <c r="C618" s="489"/>
    </row>
    <row r="620" spans="3:3" x14ac:dyDescent="0.25">
      <c r="C620" s="489"/>
    </row>
    <row r="621" spans="3:3" x14ac:dyDescent="0.25">
      <c r="C621" s="489"/>
    </row>
    <row r="627" spans="3:3" x14ac:dyDescent="0.25">
      <c r="C627" s="489"/>
    </row>
    <row r="628" spans="3:3" x14ac:dyDescent="0.25">
      <c r="C628" s="489"/>
    </row>
    <row r="629" spans="3:3" x14ac:dyDescent="0.25">
      <c r="C629" s="489"/>
    </row>
    <row r="631" spans="3:3" x14ac:dyDescent="0.25">
      <c r="C631" s="489"/>
    </row>
    <row r="632" spans="3:3" x14ac:dyDescent="0.25">
      <c r="C632" s="489"/>
    </row>
    <row r="633" spans="3:3" x14ac:dyDescent="0.25">
      <c r="C633" s="489"/>
    </row>
    <row r="634" spans="3:3" x14ac:dyDescent="0.25">
      <c r="C634" s="489"/>
    </row>
    <row r="636" spans="3:3" x14ac:dyDescent="0.25">
      <c r="C636" s="489"/>
    </row>
    <row r="637" spans="3:3" x14ac:dyDescent="0.25">
      <c r="C637" s="489"/>
    </row>
    <row r="638" spans="3:3" x14ac:dyDescent="0.25">
      <c r="C638" s="489"/>
    </row>
    <row r="640" spans="3:3" x14ac:dyDescent="0.25">
      <c r="C640" s="489"/>
    </row>
    <row r="641" spans="3:3" x14ac:dyDescent="0.25">
      <c r="C641" s="489"/>
    </row>
    <row r="642" spans="3:3" x14ac:dyDescent="0.25">
      <c r="C642" s="489"/>
    </row>
    <row r="644" spans="3:3" x14ac:dyDescent="0.25">
      <c r="C644" s="489"/>
    </row>
    <row r="645" spans="3:3" x14ac:dyDescent="0.25">
      <c r="C645" s="489"/>
    </row>
    <row r="646" spans="3:3" x14ac:dyDescent="0.25">
      <c r="C646" s="489"/>
    </row>
    <row r="647" spans="3:3" x14ac:dyDescent="0.25">
      <c r="C647" s="489"/>
    </row>
    <row r="648" spans="3:3" x14ac:dyDescent="0.25">
      <c r="C648" s="489"/>
    </row>
    <row r="649" spans="3:3" x14ac:dyDescent="0.25">
      <c r="C649" s="489"/>
    </row>
    <row r="650" spans="3:3" x14ac:dyDescent="0.25">
      <c r="C650" s="489"/>
    </row>
    <row r="652" spans="3:3" x14ac:dyDescent="0.25">
      <c r="C652" s="489"/>
    </row>
    <row r="653" spans="3:3" x14ac:dyDescent="0.25">
      <c r="C653" s="489"/>
    </row>
    <row r="654" spans="3:3" x14ac:dyDescent="0.25">
      <c r="C654" s="489"/>
    </row>
    <row r="655" spans="3:3" x14ac:dyDescent="0.25">
      <c r="C655" s="489"/>
    </row>
    <row r="657" spans="3:3" x14ac:dyDescent="0.25">
      <c r="C657" s="489"/>
    </row>
    <row r="658" spans="3:3" x14ac:dyDescent="0.25">
      <c r="C658" s="489"/>
    </row>
    <row r="659" spans="3:3" x14ac:dyDescent="0.25">
      <c r="C659" s="489"/>
    </row>
    <row r="660" spans="3:3" x14ac:dyDescent="0.25">
      <c r="C660" s="489"/>
    </row>
    <row r="662" spans="3:3" x14ac:dyDescent="0.25">
      <c r="C662" s="489"/>
    </row>
    <row r="663" spans="3:3" x14ac:dyDescent="0.25">
      <c r="C663" s="489"/>
    </row>
    <row r="664" spans="3:3" x14ac:dyDescent="0.25">
      <c r="C664" s="489"/>
    </row>
    <row r="665" spans="3:3" x14ac:dyDescent="0.25">
      <c r="C665" s="489"/>
    </row>
    <row r="667" spans="3:3" x14ac:dyDescent="0.25">
      <c r="C667" s="489"/>
    </row>
    <row r="668" spans="3:3" x14ac:dyDescent="0.25">
      <c r="C668" s="489"/>
    </row>
    <row r="669" spans="3:3" x14ac:dyDescent="0.25">
      <c r="C669" s="489"/>
    </row>
    <row r="670" spans="3:3" x14ac:dyDescent="0.25">
      <c r="C670" s="489"/>
    </row>
    <row r="672" spans="3:3" x14ac:dyDescent="0.25">
      <c r="C672" s="489"/>
    </row>
    <row r="673" spans="3:15" x14ac:dyDescent="0.25">
      <c r="C673" s="489"/>
    </row>
    <row r="679" spans="3:15" x14ac:dyDescent="0.25">
      <c r="C679" s="489"/>
    </row>
    <row r="680" spans="3:15" x14ac:dyDescent="0.25">
      <c r="C680" s="489"/>
    </row>
    <row r="681" spans="3:15" x14ac:dyDescent="0.25">
      <c r="C681" s="489"/>
      <c r="O681" s="489"/>
    </row>
    <row r="683" spans="3:15" x14ac:dyDescent="0.25">
      <c r="C683" s="489"/>
      <c r="O683" s="489"/>
    </row>
    <row r="684" spans="3:15" x14ac:dyDescent="0.25">
      <c r="C684" s="489"/>
      <c r="O684" s="489"/>
    </row>
    <row r="685" spans="3:15" x14ac:dyDescent="0.25">
      <c r="C685" s="489"/>
    </row>
    <row r="686" spans="3:15" x14ac:dyDescent="0.25">
      <c r="C686" s="489"/>
    </row>
    <row r="688" spans="3:15" x14ac:dyDescent="0.25">
      <c r="C688" s="489"/>
    </row>
    <row r="689" spans="3:3" x14ac:dyDescent="0.25">
      <c r="C689" s="489"/>
    </row>
    <row r="690" spans="3:3" x14ac:dyDescent="0.25">
      <c r="C690" s="489"/>
    </row>
    <row r="692" spans="3:3" x14ac:dyDescent="0.25">
      <c r="C692" s="489"/>
    </row>
    <row r="693" spans="3:3" x14ac:dyDescent="0.25">
      <c r="C693" s="489"/>
    </row>
    <row r="694" spans="3:3" x14ac:dyDescent="0.25">
      <c r="C694" s="489"/>
    </row>
    <row r="696" spans="3:3" x14ac:dyDescent="0.25">
      <c r="C696" s="489"/>
    </row>
    <row r="697" spans="3:3" x14ac:dyDescent="0.25">
      <c r="C697" s="489"/>
    </row>
    <row r="698" spans="3:3" x14ac:dyDescent="0.25">
      <c r="C698" s="489"/>
    </row>
    <row r="699" spans="3:3" x14ac:dyDescent="0.25">
      <c r="C699" s="489"/>
    </row>
    <row r="700" spans="3:3" x14ac:dyDescent="0.25">
      <c r="C700" s="489"/>
    </row>
    <row r="701" spans="3:3" x14ac:dyDescent="0.25">
      <c r="C701" s="489"/>
    </row>
    <row r="702" spans="3:3" x14ac:dyDescent="0.25">
      <c r="C702" s="489"/>
    </row>
    <row r="704" spans="3:3" x14ac:dyDescent="0.25">
      <c r="C704" s="489"/>
    </row>
    <row r="705" spans="3:3" x14ac:dyDescent="0.25">
      <c r="C705" s="489"/>
    </row>
    <row r="706" spans="3:3" x14ac:dyDescent="0.25">
      <c r="C706" s="489"/>
    </row>
    <row r="707" spans="3:3" x14ac:dyDescent="0.25">
      <c r="C707" s="489"/>
    </row>
    <row r="709" spans="3:3" x14ac:dyDescent="0.25">
      <c r="C709" s="489"/>
    </row>
    <row r="710" spans="3:3" x14ac:dyDescent="0.25">
      <c r="C710" s="489"/>
    </row>
    <row r="711" spans="3:3" x14ac:dyDescent="0.25">
      <c r="C711" s="489"/>
    </row>
    <row r="712" spans="3:3" x14ac:dyDescent="0.25">
      <c r="C712" s="489"/>
    </row>
    <row r="714" spans="3:3" x14ac:dyDescent="0.25">
      <c r="C714" s="489"/>
    </row>
    <row r="715" spans="3:3" x14ac:dyDescent="0.25">
      <c r="C715" s="489"/>
    </row>
    <row r="716" spans="3:3" x14ac:dyDescent="0.25">
      <c r="C716" s="489"/>
    </row>
    <row r="717" spans="3:3" x14ac:dyDescent="0.25">
      <c r="C717" s="489"/>
    </row>
    <row r="719" spans="3:3" x14ac:dyDescent="0.25">
      <c r="C719" s="489"/>
    </row>
    <row r="720" spans="3:3" x14ac:dyDescent="0.25">
      <c r="C720" s="489"/>
    </row>
    <row r="721" spans="3:3" x14ac:dyDescent="0.25">
      <c r="C721" s="489"/>
    </row>
    <row r="722" spans="3:3" x14ac:dyDescent="0.25">
      <c r="C722" s="489"/>
    </row>
    <row r="724" spans="3:3" x14ac:dyDescent="0.25">
      <c r="C724" s="489"/>
    </row>
    <row r="725" spans="3:3" x14ac:dyDescent="0.25">
      <c r="C725" s="489"/>
    </row>
    <row r="731" spans="3:3" x14ac:dyDescent="0.25">
      <c r="C731" s="489"/>
    </row>
    <row r="732" spans="3:3" x14ac:dyDescent="0.25">
      <c r="C732" s="489"/>
    </row>
    <row r="733" spans="3:3" x14ac:dyDescent="0.25">
      <c r="C733" s="489"/>
    </row>
    <row r="735" spans="3:3" x14ac:dyDescent="0.25">
      <c r="C735" s="489"/>
    </row>
    <row r="736" spans="3:3" x14ac:dyDescent="0.25">
      <c r="C736" s="489"/>
    </row>
    <row r="737" spans="3:3" x14ac:dyDescent="0.25">
      <c r="C737" s="489"/>
    </row>
    <row r="738" spans="3:3" x14ac:dyDescent="0.25">
      <c r="C738" s="489"/>
    </row>
    <row r="740" spans="3:3" x14ac:dyDescent="0.25">
      <c r="C740" s="489"/>
    </row>
    <row r="741" spans="3:3" x14ac:dyDescent="0.25">
      <c r="C741" s="489"/>
    </row>
    <row r="742" spans="3:3" x14ac:dyDescent="0.25">
      <c r="C742" s="489"/>
    </row>
    <row r="744" spans="3:3" x14ac:dyDescent="0.25">
      <c r="C744" s="489"/>
    </row>
    <row r="745" spans="3:3" x14ac:dyDescent="0.25">
      <c r="C745" s="489"/>
    </row>
    <row r="746" spans="3:3" x14ac:dyDescent="0.25">
      <c r="C746" s="489"/>
    </row>
    <row r="748" spans="3:3" x14ac:dyDescent="0.25">
      <c r="C748" s="489"/>
    </row>
    <row r="749" spans="3:3" x14ac:dyDescent="0.25">
      <c r="C749" s="489"/>
    </row>
    <row r="750" spans="3:3" x14ac:dyDescent="0.25">
      <c r="C750" s="489"/>
    </row>
    <row r="751" spans="3:3" x14ac:dyDescent="0.25">
      <c r="C751" s="489"/>
    </row>
    <row r="752" spans="3:3" x14ac:dyDescent="0.25">
      <c r="C752" s="489"/>
    </row>
    <row r="753" spans="3:3" x14ac:dyDescent="0.25">
      <c r="C753" s="489"/>
    </row>
    <row r="754" spans="3:3" x14ac:dyDescent="0.25">
      <c r="C754" s="489"/>
    </row>
    <row r="756" spans="3:3" x14ac:dyDescent="0.25">
      <c r="C756" s="489"/>
    </row>
    <row r="757" spans="3:3" x14ac:dyDescent="0.25">
      <c r="C757" s="489"/>
    </row>
    <row r="758" spans="3:3" x14ac:dyDescent="0.25">
      <c r="C758" s="489"/>
    </row>
    <row r="759" spans="3:3" x14ac:dyDescent="0.25">
      <c r="C759" s="489"/>
    </row>
    <row r="761" spans="3:3" x14ac:dyDescent="0.25">
      <c r="C761" s="489"/>
    </row>
    <row r="762" spans="3:3" x14ac:dyDescent="0.25">
      <c r="C762" s="489"/>
    </row>
    <row r="763" spans="3:3" x14ac:dyDescent="0.25">
      <c r="C763" s="489"/>
    </row>
    <row r="764" spans="3:3" x14ac:dyDescent="0.25">
      <c r="C764" s="489"/>
    </row>
    <row r="766" spans="3:3" x14ac:dyDescent="0.25">
      <c r="C766" s="489"/>
    </row>
    <row r="767" spans="3:3" x14ac:dyDescent="0.25">
      <c r="C767" s="489"/>
    </row>
    <row r="768" spans="3:3" x14ac:dyDescent="0.25">
      <c r="C768" s="489"/>
    </row>
    <row r="769" spans="3:3" x14ac:dyDescent="0.25">
      <c r="C769" s="489"/>
    </row>
    <row r="771" spans="3:3" x14ac:dyDescent="0.25">
      <c r="C771" s="489"/>
    </row>
    <row r="772" spans="3:3" x14ac:dyDescent="0.25">
      <c r="C772" s="489"/>
    </row>
    <row r="773" spans="3:3" x14ac:dyDescent="0.25">
      <c r="C773" s="489"/>
    </row>
    <row r="774" spans="3:3" x14ac:dyDescent="0.25">
      <c r="C774" s="489"/>
    </row>
    <row r="776" spans="3:3" x14ac:dyDescent="0.25">
      <c r="C776" s="489"/>
    </row>
    <row r="777" spans="3:3" x14ac:dyDescent="0.25">
      <c r="C777" s="489"/>
    </row>
    <row r="783" spans="3:3" x14ac:dyDescent="0.25">
      <c r="C783" s="489"/>
    </row>
    <row r="784" spans="3:3" x14ac:dyDescent="0.25">
      <c r="C784" s="489"/>
    </row>
    <row r="785" spans="3:3" x14ac:dyDescent="0.25">
      <c r="C785" s="489"/>
    </row>
    <row r="787" spans="3:3" x14ac:dyDescent="0.25">
      <c r="C787" s="489"/>
    </row>
    <row r="788" spans="3:3" x14ac:dyDescent="0.25">
      <c r="C788" s="489"/>
    </row>
    <row r="789" spans="3:3" x14ac:dyDescent="0.25">
      <c r="C789" s="489"/>
    </row>
    <row r="790" spans="3:3" x14ac:dyDescent="0.25">
      <c r="C790" s="489"/>
    </row>
    <row r="792" spans="3:3" x14ac:dyDescent="0.25">
      <c r="C792" s="489"/>
    </row>
    <row r="793" spans="3:3" x14ac:dyDescent="0.25">
      <c r="C793" s="489"/>
    </row>
    <row r="794" spans="3:3" x14ac:dyDescent="0.25">
      <c r="C794" s="489"/>
    </row>
    <row r="796" spans="3:3" x14ac:dyDescent="0.25">
      <c r="C796" s="489"/>
    </row>
    <row r="797" spans="3:3" x14ac:dyDescent="0.25">
      <c r="C797" s="489"/>
    </row>
    <row r="798" spans="3:3" x14ac:dyDescent="0.25">
      <c r="C798" s="489"/>
    </row>
    <row r="800" spans="3:3" x14ac:dyDescent="0.25">
      <c r="C800" s="489"/>
    </row>
    <row r="801" spans="3:3" x14ac:dyDescent="0.25">
      <c r="C801" s="489"/>
    </row>
    <row r="802" spans="3:3" x14ac:dyDescent="0.25">
      <c r="C802" s="489"/>
    </row>
    <row r="803" spans="3:3" x14ac:dyDescent="0.25">
      <c r="C803" s="489"/>
    </row>
    <row r="804" spans="3:3" x14ac:dyDescent="0.25">
      <c r="C804" s="489"/>
    </row>
    <row r="805" spans="3:3" x14ac:dyDescent="0.25">
      <c r="C805" s="489"/>
    </row>
    <row r="806" spans="3:3" x14ac:dyDescent="0.25">
      <c r="C806" s="489"/>
    </row>
    <row r="808" spans="3:3" x14ac:dyDescent="0.25">
      <c r="C808" s="489"/>
    </row>
    <row r="809" spans="3:3" x14ac:dyDescent="0.25">
      <c r="C809" s="489"/>
    </row>
    <row r="810" spans="3:3" x14ac:dyDescent="0.25">
      <c r="C810" s="489"/>
    </row>
    <row r="811" spans="3:3" x14ac:dyDescent="0.25">
      <c r="C811" s="489"/>
    </row>
    <row r="813" spans="3:3" x14ac:dyDescent="0.25">
      <c r="C813" s="489"/>
    </row>
    <row r="814" spans="3:3" x14ac:dyDescent="0.25">
      <c r="C814" s="489"/>
    </row>
    <row r="815" spans="3:3" x14ac:dyDescent="0.25">
      <c r="C815" s="489"/>
    </row>
    <row r="816" spans="3:3" x14ac:dyDescent="0.25">
      <c r="C816" s="489"/>
    </row>
    <row r="818" spans="3:3" x14ac:dyDescent="0.25">
      <c r="C818" s="489"/>
    </row>
    <row r="819" spans="3:3" x14ac:dyDescent="0.25">
      <c r="C819" s="489"/>
    </row>
    <row r="820" spans="3:3" x14ac:dyDescent="0.25">
      <c r="C820" s="489"/>
    </row>
    <row r="821" spans="3:3" x14ac:dyDescent="0.25">
      <c r="C821" s="489"/>
    </row>
    <row r="823" spans="3:3" x14ac:dyDescent="0.25">
      <c r="C823" s="489"/>
    </row>
    <row r="824" spans="3:3" x14ac:dyDescent="0.25">
      <c r="C824" s="489"/>
    </row>
    <row r="825" spans="3:3" x14ac:dyDescent="0.25">
      <c r="C825" s="489"/>
    </row>
    <row r="826" spans="3:3" x14ac:dyDescent="0.25">
      <c r="C826" s="489"/>
    </row>
    <row r="828" spans="3:3" x14ac:dyDescent="0.25">
      <c r="C828" s="489"/>
    </row>
    <row r="829" spans="3:3" x14ac:dyDescent="0.25">
      <c r="C829" s="489"/>
    </row>
    <row r="835" spans="3:3" x14ac:dyDescent="0.25">
      <c r="C835" s="489"/>
    </row>
    <row r="836" spans="3:3" x14ac:dyDescent="0.25">
      <c r="C836" s="489"/>
    </row>
    <row r="837" spans="3:3" x14ac:dyDescent="0.25">
      <c r="C837" s="489"/>
    </row>
    <row r="839" spans="3:3" x14ac:dyDescent="0.25">
      <c r="C839" s="489"/>
    </row>
    <row r="840" spans="3:3" x14ac:dyDescent="0.25">
      <c r="C840" s="489"/>
    </row>
    <row r="841" spans="3:3" x14ac:dyDescent="0.25">
      <c r="C841" s="489"/>
    </row>
    <row r="842" spans="3:3" x14ac:dyDescent="0.25">
      <c r="C842" s="489"/>
    </row>
    <row r="844" spans="3:3" x14ac:dyDescent="0.25">
      <c r="C844" s="489"/>
    </row>
    <row r="845" spans="3:3" x14ac:dyDescent="0.25">
      <c r="C845" s="489"/>
    </row>
    <row r="846" spans="3:3" x14ac:dyDescent="0.25">
      <c r="C846" s="489"/>
    </row>
    <row r="848" spans="3:3" x14ac:dyDescent="0.25">
      <c r="C848" s="489"/>
    </row>
    <row r="849" spans="3:3" x14ac:dyDescent="0.25">
      <c r="C849" s="489"/>
    </row>
    <row r="850" spans="3:3" x14ac:dyDescent="0.25">
      <c r="C850" s="489"/>
    </row>
    <row r="852" spans="3:3" x14ac:dyDescent="0.25">
      <c r="C852" s="489"/>
    </row>
    <row r="853" spans="3:3" x14ac:dyDescent="0.25">
      <c r="C853" s="489"/>
    </row>
    <row r="854" spans="3:3" x14ac:dyDescent="0.25">
      <c r="C854" s="489"/>
    </row>
    <row r="855" spans="3:3" x14ac:dyDescent="0.25">
      <c r="C855" s="489"/>
    </row>
    <row r="856" spans="3:3" x14ac:dyDescent="0.25">
      <c r="C856" s="489"/>
    </row>
    <row r="857" spans="3:3" x14ac:dyDescent="0.25">
      <c r="C857" s="489"/>
    </row>
    <row r="858" spans="3:3" x14ac:dyDescent="0.25">
      <c r="C858" s="489"/>
    </row>
    <row r="860" spans="3:3" x14ac:dyDescent="0.25">
      <c r="C860" s="489"/>
    </row>
    <row r="861" spans="3:3" x14ac:dyDescent="0.25">
      <c r="C861" s="489"/>
    </row>
    <row r="862" spans="3:3" x14ac:dyDescent="0.25">
      <c r="C862" s="489"/>
    </row>
    <row r="863" spans="3:3" x14ac:dyDescent="0.25">
      <c r="C863" s="489"/>
    </row>
    <row r="865" spans="3:3" x14ac:dyDescent="0.25">
      <c r="C865" s="489"/>
    </row>
    <row r="866" spans="3:3" x14ac:dyDescent="0.25">
      <c r="C866" s="489"/>
    </row>
    <row r="867" spans="3:3" x14ac:dyDescent="0.25">
      <c r="C867" s="489"/>
    </row>
    <row r="868" spans="3:3" x14ac:dyDescent="0.25">
      <c r="C868" s="489"/>
    </row>
    <row r="870" spans="3:3" x14ac:dyDescent="0.25">
      <c r="C870" s="489"/>
    </row>
    <row r="871" spans="3:3" x14ac:dyDescent="0.25">
      <c r="C871" s="489"/>
    </row>
    <row r="872" spans="3:3" x14ac:dyDescent="0.25">
      <c r="C872" s="489"/>
    </row>
    <row r="873" spans="3:3" x14ac:dyDescent="0.25">
      <c r="C873" s="489"/>
    </row>
    <row r="875" spans="3:3" x14ac:dyDescent="0.25">
      <c r="C875" s="489"/>
    </row>
    <row r="876" spans="3:3" x14ac:dyDescent="0.25">
      <c r="C876" s="489"/>
    </row>
    <row r="877" spans="3:3" x14ac:dyDescent="0.25">
      <c r="C877" s="489"/>
    </row>
    <row r="878" spans="3:3" x14ac:dyDescent="0.25">
      <c r="C878" s="489"/>
    </row>
    <row r="880" spans="3:3" x14ac:dyDescent="0.25">
      <c r="C880" s="489"/>
    </row>
    <row r="881" spans="3:3" x14ac:dyDescent="0.25">
      <c r="C881" s="489"/>
    </row>
    <row r="887" spans="3:3" x14ac:dyDescent="0.25">
      <c r="C887" s="489"/>
    </row>
    <row r="888" spans="3:3" x14ac:dyDescent="0.25">
      <c r="C888" s="489"/>
    </row>
    <row r="889" spans="3:3" x14ac:dyDescent="0.25">
      <c r="C889" s="489"/>
    </row>
    <row r="891" spans="3:3" x14ac:dyDescent="0.25">
      <c r="C891" s="489"/>
    </row>
    <row r="892" spans="3:3" x14ac:dyDescent="0.25">
      <c r="C892" s="489"/>
    </row>
    <row r="893" spans="3:3" x14ac:dyDescent="0.25">
      <c r="C893" s="489"/>
    </row>
    <row r="894" spans="3:3" x14ac:dyDescent="0.25">
      <c r="C894" s="489"/>
    </row>
    <row r="896" spans="3:3" x14ac:dyDescent="0.25">
      <c r="C896" s="489"/>
    </row>
    <row r="897" spans="3:3" x14ac:dyDescent="0.25">
      <c r="C897" s="489"/>
    </row>
    <row r="898" spans="3:3" x14ac:dyDescent="0.25">
      <c r="C898" s="489"/>
    </row>
    <row r="900" spans="3:3" x14ac:dyDescent="0.25">
      <c r="C900" s="489"/>
    </row>
    <row r="901" spans="3:3" x14ac:dyDescent="0.25">
      <c r="C901" s="489"/>
    </row>
    <row r="902" spans="3:3" x14ac:dyDescent="0.25">
      <c r="C902" s="489"/>
    </row>
    <row r="904" spans="3:3" x14ac:dyDescent="0.25">
      <c r="C904" s="489"/>
    </row>
    <row r="905" spans="3:3" x14ac:dyDescent="0.25">
      <c r="C905" s="489"/>
    </row>
    <row r="906" spans="3:3" x14ac:dyDescent="0.25">
      <c r="C906" s="489"/>
    </row>
    <row r="907" spans="3:3" x14ac:dyDescent="0.25">
      <c r="C907" s="489"/>
    </row>
    <row r="908" spans="3:3" x14ac:dyDescent="0.25">
      <c r="C908" s="489"/>
    </row>
    <row r="909" spans="3:3" x14ac:dyDescent="0.25">
      <c r="C909" s="489"/>
    </row>
    <row r="910" spans="3:3" x14ac:dyDescent="0.25">
      <c r="C910" s="489"/>
    </row>
    <row r="912" spans="3:3" x14ac:dyDescent="0.25">
      <c r="C912" s="489"/>
    </row>
    <row r="913" spans="3:3" x14ac:dyDescent="0.25">
      <c r="C913" s="489"/>
    </row>
    <row r="914" spans="3:3" x14ac:dyDescent="0.25">
      <c r="C914" s="489"/>
    </row>
    <row r="915" spans="3:3" x14ac:dyDescent="0.25">
      <c r="C915" s="489"/>
    </row>
    <row r="917" spans="3:3" x14ac:dyDescent="0.25">
      <c r="C917" s="489"/>
    </row>
    <row r="918" spans="3:3" x14ac:dyDescent="0.25">
      <c r="C918" s="489"/>
    </row>
    <row r="919" spans="3:3" x14ac:dyDescent="0.25">
      <c r="C919" s="489"/>
    </row>
    <row r="920" spans="3:3" x14ac:dyDescent="0.25">
      <c r="C920" s="489"/>
    </row>
    <row r="922" spans="3:3" x14ac:dyDescent="0.25">
      <c r="C922" s="489"/>
    </row>
    <row r="923" spans="3:3" x14ac:dyDescent="0.25">
      <c r="C923" s="489"/>
    </row>
    <row r="924" spans="3:3" x14ac:dyDescent="0.25">
      <c r="C924" s="489"/>
    </row>
    <row r="925" spans="3:3" x14ac:dyDescent="0.25">
      <c r="C925" s="489"/>
    </row>
    <row r="927" spans="3:3" x14ac:dyDescent="0.25">
      <c r="C927" s="489"/>
    </row>
    <row r="928" spans="3:3" x14ac:dyDescent="0.25">
      <c r="C928" s="489"/>
    </row>
    <row r="929" spans="3:3" x14ac:dyDescent="0.25">
      <c r="C929" s="489"/>
    </row>
    <row r="930" spans="3:3" x14ac:dyDescent="0.25">
      <c r="C930" s="489"/>
    </row>
    <row r="932" spans="3:3" x14ac:dyDescent="0.25">
      <c r="C932" s="489"/>
    </row>
    <row r="933" spans="3:3" x14ac:dyDescent="0.25">
      <c r="C933" s="489"/>
    </row>
    <row r="939" spans="3:3" x14ac:dyDescent="0.25">
      <c r="C939" s="489"/>
    </row>
    <row r="940" spans="3:3" x14ac:dyDescent="0.25">
      <c r="C940" s="489"/>
    </row>
    <row r="941" spans="3:3" x14ac:dyDescent="0.25">
      <c r="C941" s="489"/>
    </row>
    <row r="943" spans="3:3" x14ac:dyDescent="0.25">
      <c r="C943" s="489"/>
    </row>
    <row r="944" spans="3:3" x14ac:dyDescent="0.25">
      <c r="C944" s="489"/>
    </row>
    <row r="945" spans="3:3" x14ac:dyDescent="0.25">
      <c r="C945" s="489"/>
    </row>
    <row r="946" spans="3:3" x14ac:dyDescent="0.25">
      <c r="C946" s="489"/>
    </row>
    <row r="948" spans="3:3" x14ac:dyDescent="0.25">
      <c r="C948" s="489"/>
    </row>
    <row r="949" spans="3:3" x14ac:dyDescent="0.25">
      <c r="C949" s="489"/>
    </row>
    <row r="950" spans="3:3" x14ac:dyDescent="0.25">
      <c r="C950" s="489"/>
    </row>
    <row r="952" spans="3:3" x14ac:dyDescent="0.25">
      <c r="C952" s="489"/>
    </row>
    <row r="953" spans="3:3" x14ac:dyDescent="0.25">
      <c r="C953" s="489"/>
    </row>
    <row r="954" spans="3:3" x14ac:dyDescent="0.25">
      <c r="C954" s="489"/>
    </row>
    <row r="956" spans="3:3" x14ac:dyDescent="0.25">
      <c r="C956" s="489"/>
    </row>
    <row r="957" spans="3:3" x14ac:dyDescent="0.25">
      <c r="C957" s="489"/>
    </row>
    <row r="958" spans="3:3" x14ac:dyDescent="0.25">
      <c r="C958" s="489"/>
    </row>
    <row r="959" spans="3:3" x14ac:dyDescent="0.25">
      <c r="C959" s="489"/>
    </row>
    <row r="960" spans="3:3" x14ac:dyDescent="0.25">
      <c r="C960" s="489"/>
    </row>
    <row r="961" spans="3:3" x14ac:dyDescent="0.25">
      <c r="C961" s="489"/>
    </row>
    <row r="962" spans="3:3" x14ac:dyDescent="0.25">
      <c r="C962" s="489"/>
    </row>
    <row r="964" spans="3:3" x14ac:dyDescent="0.25">
      <c r="C964" s="489"/>
    </row>
    <row r="965" spans="3:3" x14ac:dyDescent="0.25">
      <c r="C965" s="489"/>
    </row>
    <row r="966" spans="3:3" x14ac:dyDescent="0.25">
      <c r="C966" s="489"/>
    </row>
    <row r="967" spans="3:3" x14ac:dyDescent="0.25">
      <c r="C967" s="489"/>
    </row>
    <row r="969" spans="3:3" x14ac:dyDescent="0.25">
      <c r="C969" s="489"/>
    </row>
    <row r="970" spans="3:3" x14ac:dyDescent="0.25">
      <c r="C970" s="489"/>
    </row>
    <row r="971" spans="3:3" x14ac:dyDescent="0.25">
      <c r="C971" s="489"/>
    </row>
    <row r="972" spans="3:3" x14ac:dyDescent="0.25">
      <c r="C972" s="489"/>
    </row>
    <row r="974" spans="3:3" x14ac:dyDescent="0.25">
      <c r="C974" s="489"/>
    </row>
    <row r="975" spans="3:3" x14ac:dyDescent="0.25">
      <c r="C975" s="489"/>
    </row>
    <row r="976" spans="3:3" x14ac:dyDescent="0.25">
      <c r="C976" s="489"/>
    </row>
    <row r="977" spans="3:3" x14ac:dyDescent="0.25">
      <c r="C977" s="489"/>
    </row>
    <row r="979" spans="3:3" x14ac:dyDescent="0.25">
      <c r="C979" s="489"/>
    </row>
    <row r="980" spans="3:3" x14ac:dyDescent="0.25">
      <c r="C980" s="489"/>
    </row>
    <row r="981" spans="3:3" x14ac:dyDescent="0.25">
      <c r="C981" s="489"/>
    </row>
    <row r="982" spans="3:3" x14ac:dyDescent="0.25">
      <c r="C982" s="489"/>
    </row>
    <row r="984" spans="3:3" x14ac:dyDescent="0.25">
      <c r="C984" s="489"/>
    </row>
    <row r="985" spans="3:3" x14ac:dyDescent="0.25">
      <c r="C985" s="489"/>
    </row>
    <row r="991" spans="3:3" x14ac:dyDescent="0.25">
      <c r="C991" s="489"/>
    </row>
    <row r="992" spans="3:3" x14ac:dyDescent="0.25">
      <c r="C992" s="489"/>
    </row>
    <row r="993" spans="3:3" x14ac:dyDescent="0.25">
      <c r="C993" s="489"/>
    </row>
    <row r="995" spans="3:3" x14ac:dyDescent="0.25">
      <c r="C995" s="489"/>
    </row>
    <row r="996" spans="3:3" x14ac:dyDescent="0.25">
      <c r="C996" s="489"/>
    </row>
    <row r="997" spans="3:3" x14ac:dyDescent="0.25">
      <c r="C997" s="489"/>
    </row>
    <row r="998" spans="3:3" x14ac:dyDescent="0.25">
      <c r="C998" s="489"/>
    </row>
    <row r="1000" spans="3:3" x14ac:dyDescent="0.25">
      <c r="C1000" s="489"/>
    </row>
    <row r="1001" spans="3:3" x14ac:dyDescent="0.25">
      <c r="C1001" s="489"/>
    </row>
    <row r="1002" spans="3:3" x14ac:dyDescent="0.25">
      <c r="C1002" s="489"/>
    </row>
    <row r="1004" spans="3:3" x14ac:dyDescent="0.25">
      <c r="C1004" s="489"/>
    </row>
    <row r="1005" spans="3:3" x14ac:dyDescent="0.25">
      <c r="C1005" s="489"/>
    </row>
    <row r="1006" spans="3:3" x14ac:dyDescent="0.25">
      <c r="C1006" s="489"/>
    </row>
    <row r="1008" spans="3:3" x14ac:dyDescent="0.25">
      <c r="C1008" s="489"/>
    </row>
    <row r="1009" spans="3:3" x14ac:dyDescent="0.25">
      <c r="C1009" s="489"/>
    </row>
    <row r="1010" spans="3:3" x14ac:dyDescent="0.25">
      <c r="C1010" s="489"/>
    </row>
    <row r="1011" spans="3:3" x14ac:dyDescent="0.25">
      <c r="C1011" s="489"/>
    </row>
    <row r="1012" spans="3:3" x14ac:dyDescent="0.25">
      <c r="C1012" s="489"/>
    </row>
    <row r="1013" spans="3:3" x14ac:dyDescent="0.25">
      <c r="C1013" s="489"/>
    </row>
    <row r="1014" spans="3:3" x14ac:dyDescent="0.25">
      <c r="C1014" s="489"/>
    </row>
    <row r="1016" spans="3:3" x14ac:dyDescent="0.25">
      <c r="C1016" s="489"/>
    </row>
    <row r="1017" spans="3:3" x14ac:dyDescent="0.25">
      <c r="C1017" s="489"/>
    </row>
    <row r="1018" spans="3:3" x14ac:dyDescent="0.25">
      <c r="C1018" s="489"/>
    </row>
    <row r="1019" spans="3:3" x14ac:dyDescent="0.25">
      <c r="C1019" s="489"/>
    </row>
    <row r="1021" spans="3:3" x14ac:dyDescent="0.25">
      <c r="C1021" s="489"/>
    </row>
    <row r="1022" spans="3:3" x14ac:dyDescent="0.25">
      <c r="C1022" s="489"/>
    </row>
    <row r="1023" spans="3:3" x14ac:dyDescent="0.25">
      <c r="C1023" s="489"/>
    </row>
    <row r="1024" spans="3:3" x14ac:dyDescent="0.25">
      <c r="C1024" s="489"/>
    </row>
    <row r="1026" spans="3:3" x14ac:dyDescent="0.25">
      <c r="C1026" s="489"/>
    </row>
    <row r="1027" spans="3:3" x14ac:dyDescent="0.25">
      <c r="C1027" s="489"/>
    </row>
    <row r="1028" spans="3:3" x14ac:dyDescent="0.25">
      <c r="C1028" s="489"/>
    </row>
    <row r="1029" spans="3:3" x14ac:dyDescent="0.25">
      <c r="C1029" s="489"/>
    </row>
    <row r="1031" spans="3:3" x14ac:dyDescent="0.25">
      <c r="C1031" s="489"/>
    </row>
    <row r="1032" spans="3:3" x14ac:dyDescent="0.25">
      <c r="C1032" s="489"/>
    </row>
    <row r="1033" spans="3:3" x14ac:dyDescent="0.25">
      <c r="C1033" s="489"/>
    </row>
    <row r="1034" spans="3:3" x14ac:dyDescent="0.25">
      <c r="C1034" s="489"/>
    </row>
    <row r="1036" spans="3:3" x14ac:dyDescent="0.25">
      <c r="C1036" s="489"/>
    </row>
    <row r="1037" spans="3:3" x14ac:dyDescent="0.25">
      <c r="C1037" s="489"/>
    </row>
  </sheetData>
  <sheetProtection algorithmName="SHA-512" hashValue="icjhqO5y76cA2A7yCiDP3OXgj4PnRQ/1K3eid48/Q0K5mPALj4x3x+5bPeLW2zduXDxokGJ/KQ9iEYfvavrMWw==" saltValue="3TVmzoViRFd2awUsEt7S1A==" spinCount="100000" sheet="1" objects="1" scenarios="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42F70-DFAA-47DA-92E3-A590AC8CB4AF}">
  <sheetPr codeName="Sheet22"/>
  <dimension ref="A1:M564"/>
  <sheetViews>
    <sheetView topLeftCell="A540" zoomScale="115" zoomScaleNormal="115" workbookViewId="0">
      <selection activeCell="G563" sqref="G563"/>
    </sheetView>
  </sheetViews>
  <sheetFormatPr defaultRowHeight="26.25" x14ac:dyDescent="0.4"/>
  <cols>
    <col min="1" max="1" width="24.28515625" style="813" customWidth="1"/>
    <col min="2" max="2" width="31.5703125" style="25" bestFit="1" customWidth="1"/>
    <col min="3" max="3" width="5.5703125" style="25" customWidth="1"/>
    <col min="4" max="4" width="4.7109375" style="25" customWidth="1"/>
    <col min="5" max="5" width="3.28515625" style="25" bestFit="1" customWidth="1"/>
    <col min="6" max="6" width="4.7109375" style="25" customWidth="1"/>
    <col min="7" max="7" width="6.5703125" style="25" customWidth="1"/>
    <col min="8" max="8" width="31.5703125" style="25" bestFit="1" customWidth="1"/>
    <col min="9" max="11" width="13" style="25" customWidth="1"/>
    <col min="12" max="13" width="8.5703125" style="25" customWidth="1"/>
    <col min="14" max="14" width="9.140625" style="25"/>
    <col min="15" max="15" width="35.5703125" style="25" bestFit="1" customWidth="1"/>
    <col min="16" max="16" width="20.5703125" style="25" bestFit="1" customWidth="1"/>
    <col min="17" max="17" width="42.28515625" style="25" bestFit="1" customWidth="1"/>
    <col min="18" max="19" width="9.140625" style="25"/>
    <col min="20" max="20" width="4.140625" style="25" bestFit="1" customWidth="1"/>
    <col min="21" max="22" width="9.140625" style="25"/>
    <col min="23" max="23" width="35.5703125" style="25" bestFit="1" customWidth="1"/>
    <col min="24" max="24" width="20.5703125" style="25" bestFit="1" customWidth="1"/>
    <col min="25" max="25" width="39.42578125" style="25" bestFit="1" customWidth="1"/>
    <col min="26" max="27" width="9.140625" style="25"/>
    <col min="28" max="28" width="4.140625" style="25" bestFit="1" customWidth="1"/>
    <col min="29" max="30" width="9.140625" style="25"/>
    <col min="31" max="31" width="35.5703125" style="25" bestFit="1" customWidth="1"/>
    <col min="32" max="32" width="20.5703125" style="25" bestFit="1" customWidth="1"/>
    <col min="33" max="33" width="39.140625" style="25" bestFit="1" customWidth="1"/>
    <col min="34" max="35" width="9.140625" style="25"/>
    <col min="36" max="36" width="4.140625" style="25" bestFit="1" customWidth="1"/>
    <col min="37" max="38" width="9.140625" style="25"/>
    <col min="39" max="39" width="35.5703125" style="25" bestFit="1" customWidth="1"/>
    <col min="40" max="40" width="20.5703125" style="25" bestFit="1" customWidth="1"/>
    <col min="41" max="41" width="35.5703125" style="25" bestFit="1" customWidth="1"/>
    <col min="42" max="43" width="9.140625" style="25"/>
    <col min="44" max="44" width="4.140625" style="25" bestFit="1" customWidth="1"/>
    <col min="45" max="46" width="9.140625" style="25"/>
    <col min="47" max="47" width="35.5703125" style="25" bestFit="1" customWidth="1"/>
    <col min="48" max="48" width="22" style="25" bestFit="1" customWidth="1"/>
    <col min="49" max="16384" width="9.140625" style="25"/>
  </cols>
  <sheetData>
    <row r="1" spans="1:13" ht="31.5" x14ac:dyDescent="0.5">
      <c r="A1" s="775"/>
      <c r="B1" s="67"/>
      <c r="C1" s="67"/>
      <c r="D1" s="67"/>
      <c r="E1" s="67"/>
      <c r="F1" s="67"/>
      <c r="G1" s="67"/>
      <c r="H1" s="288" t="s">
        <v>492</v>
      </c>
      <c r="I1" s="67"/>
      <c r="J1" s="67"/>
      <c r="K1" s="67"/>
      <c r="L1" s="67"/>
      <c r="M1" s="67"/>
    </row>
    <row r="2" spans="1:13" x14ac:dyDescent="0.4">
      <c r="A2" s="776" t="s">
        <v>1044</v>
      </c>
      <c r="B2" s="281"/>
      <c r="C2" s="281"/>
      <c r="D2" s="281"/>
      <c r="E2" s="281"/>
      <c r="F2" s="281"/>
      <c r="G2" s="281"/>
      <c r="H2" s="281"/>
      <c r="I2" s="281" t="s">
        <v>981</v>
      </c>
      <c r="J2" s="281" t="s">
        <v>982</v>
      </c>
      <c r="K2" s="281" t="s">
        <v>983</v>
      </c>
      <c r="L2" s="281" t="s">
        <v>0</v>
      </c>
      <c r="M2" s="281" t="s">
        <v>1</v>
      </c>
    </row>
    <row r="3" spans="1:13" x14ac:dyDescent="0.4">
      <c r="A3" s="777">
        <v>0.83333333333333337</v>
      </c>
      <c r="B3" s="258" t="s">
        <v>363</v>
      </c>
      <c r="C3" s="68"/>
      <c r="D3" s="68">
        <v>2</v>
      </c>
      <c r="E3" s="68" t="s">
        <v>532</v>
      </c>
      <c r="F3" s="68">
        <v>1</v>
      </c>
      <c r="G3" s="68"/>
      <c r="H3" s="259" t="s">
        <v>18</v>
      </c>
      <c r="I3" s="68">
        <v>0.55016984242320399</v>
      </c>
      <c r="J3" s="68">
        <v>0.23060547603283996</v>
      </c>
      <c r="K3" s="68">
        <v>0.21651829776905299</v>
      </c>
      <c r="L3" s="68">
        <v>1.8040000233650204</v>
      </c>
      <c r="M3" s="68">
        <v>1.04</v>
      </c>
    </row>
    <row r="4" spans="1:13" x14ac:dyDescent="0.4">
      <c r="A4" s="776" t="s">
        <v>1045</v>
      </c>
      <c r="B4" s="281"/>
      <c r="C4" s="281"/>
      <c r="D4" s="281"/>
      <c r="E4" s="281"/>
      <c r="F4" s="281"/>
      <c r="G4" s="281"/>
      <c r="H4" s="281"/>
      <c r="I4" s="281"/>
      <c r="J4" s="281"/>
      <c r="K4" s="281"/>
      <c r="L4" s="281"/>
      <c r="M4" s="281"/>
    </row>
    <row r="5" spans="1:13" x14ac:dyDescent="0.4">
      <c r="A5" s="777">
        <v>0.52083333333333337</v>
      </c>
      <c r="B5" s="258" t="s">
        <v>19</v>
      </c>
      <c r="C5" s="68"/>
      <c r="D5" s="68">
        <v>1</v>
      </c>
      <c r="E5" s="68" t="s">
        <v>532</v>
      </c>
      <c r="F5" s="68">
        <v>2</v>
      </c>
      <c r="G5" s="68"/>
      <c r="H5" s="259" t="s">
        <v>364</v>
      </c>
      <c r="I5" s="68">
        <v>0.19717032600616105</v>
      </c>
      <c r="J5" s="68">
        <v>0.21801869315020231</v>
      </c>
      <c r="K5" s="68">
        <v>0.58085497427934962</v>
      </c>
      <c r="L5" s="68">
        <v>1.0340000296235086</v>
      </c>
      <c r="M5" s="68">
        <v>1.94</v>
      </c>
    </row>
    <row r="6" spans="1:13" x14ac:dyDescent="0.4">
      <c r="A6" s="777">
        <v>0.625</v>
      </c>
      <c r="B6" s="258" t="s">
        <v>8</v>
      </c>
      <c r="C6" s="68"/>
      <c r="D6" s="68">
        <v>2</v>
      </c>
      <c r="E6" s="68" t="s">
        <v>532</v>
      </c>
      <c r="F6" s="68">
        <v>0</v>
      </c>
      <c r="G6" s="68"/>
      <c r="H6" s="259" t="s">
        <v>11</v>
      </c>
      <c r="I6" s="68">
        <v>0.45238541119002962</v>
      </c>
      <c r="J6" s="68">
        <v>0.24739295982185427</v>
      </c>
      <c r="K6" s="68">
        <v>0.29865465145938663</v>
      </c>
      <c r="L6" s="68">
        <v>1.5840000251531599</v>
      </c>
      <c r="M6" s="68">
        <v>1.2400000000000002</v>
      </c>
    </row>
    <row r="7" spans="1:13" x14ac:dyDescent="0.4">
      <c r="A7" s="777">
        <v>0.625</v>
      </c>
      <c r="B7" s="258" t="s">
        <v>16</v>
      </c>
      <c r="C7" s="68"/>
      <c r="D7" s="68">
        <v>0</v>
      </c>
      <c r="E7" s="68" t="s">
        <v>532</v>
      </c>
      <c r="F7" s="68">
        <v>2</v>
      </c>
      <c r="G7" s="68"/>
      <c r="H7" s="259" t="s">
        <v>13</v>
      </c>
      <c r="I7" s="68">
        <v>0.32822524478771176</v>
      </c>
      <c r="J7" s="68">
        <v>0.25721343640249533</v>
      </c>
      <c r="K7" s="68">
        <v>0.41350284887826333</v>
      </c>
      <c r="L7" s="68">
        <v>1.2540000114440915</v>
      </c>
      <c r="M7" s="68">
        <v>1.44</v>
      </c>
    </row>
    <row r="8" spans="1:13" x14ac:dyDescent="0.4">
      <c r="A8" s="777">
        <v>0.625</v>
      </c>
      <c r="B8" s="258" t="s">
        <v>17</v>
      </c>
      <c r="C8" s="68"/>
      <c r="D8" s="68">
        <v>0</v>
      </c>
      <c r="E8" s="68" t="s">
        <v>532</v>
      </c>
      <c r="F8" s="68">
        <v>3</v>
      </c>
      <c r="G8" s="68"/>
      <c r="H8" s="259" t="s">
        <v>12</v>
      </c>
      <c r="I8" s="68">
        <v>0.12690486067511678</v>
      </c>
      <c r="J8" s="68">
        <v>0.20677782841269518</v>
      </c>
      <c r="K8" s="68">
        <v>0.6624538877977022</v>
      </c>
      <c r="L8" s="68">
        <v>0.70400001488998531</v>
      </c>
      <c r="M8" s="68">
        <v>1.94</v>
      </c>
    </row>
    <row r="9" spans="1:13" x14ac:dyDescent="0.4">
      <c r="A9" s="777">
        <v>0.625</v>
      </c>
      <c r="B9" s="258" t="s">
        <v>21</v>
      </c>
      <c r="C9" s="68"/>
      <c r="D9" s="68">
        <v>2</v>
      </c>
      <c r="E9" s="68" t="s">
        <v>532</v>
      </c>
      <c r="F9" s="68">
        <v>0</v>
      </c>
      <c r="G9" s="68"/>
      <c r="H9" s="259" t="s">
        <v>9</v>
      </c>
      <c r="I9" s="68">
        <v>0.47074847049871893</v>
      </c>
      <c r="J9" s="68">
        <v>0.26150669433652912</v>
      </c>
      <c r="K9" s="68">
        <v>0.26680136831812795</v>
      </c>
      <c r="L9" s="68">
        <v>1.4740000424385074</v>
      </c>
      <c r="M9" s="68">
        <v>1.04</v>
      </c>
    </row>
    <row r="10" spans="1:13" x14ac:dyDescent="0.4">
      <c r="A10" s="777">
        <v>0.72916666666666663</v>
      </c>
      <c r="B10" s="258" t="s">
        <v>365</v>
      </c>
      <c r="C10" s="68"/>
      <c r="D10" s="68">
        <v>2</v>
      </c>
      <c r="E10" s="68" t="s">
        <v>532</v>
      </c>
      <c r="F10" s="68">
        <v>2</v>
      </c>
      <c r="G10" s="68"/>
      <c r="H10" s="259" t="s">
        <v>14</v>
      </c>
      <c r="I10" s="68">
        <v>0.34752232682098733</v>
      </c>
      <c r="J10" s="68">
        <v>0.26397835959863669</v>
      </c>
      <c r="K10" s="68">
        <v>0.38769109202948737</v>
      </c>
      <c r="L10" s="68">
        <v>1.2540000114440915</v>
      </c>
      <c r="M10" s="68">
        <v>1.34</v>
      </c>
    </row>
    <row r="11" spans="1:13" x14ac:dyDescent="0.4">
      <c r="A11" s="776" t="s">
        <v>1046</v>
      </c>
      <c r="B11" s="281"/>
      <c r="C11" s="281"/>
      <c r="D11" s="281"/>
      <c r="E11" s="281"/>
      <c r="F11" s="281"/>
      <c r="G11" s="281"/>
      <c r="H11" s="281"/>
      <c r="I11" s="281"/>
      <c r="J11" s="281"/>
      <c r="K11" s="281"/>
      <c r="L11" s="281"/>
      <c r="M11" s="281"/>
    </row>
    <row r="12" spans="1:13" x14ac:dyDescent="0.4">
      <c r="A12" s="777">
        <v>0.5625</v>
      </c>
      <c r="B12" s="258" t="s">
        <v>15</v>
      </c>
      <c r="C12" s="68"/>
      <c r="D12" s="68">
        <v>4</v>
      </c>
      <c r="E12" s="68" t="s">
        <v>532</v>
      </c>
      <c r="F12" s="68">
        <v>0</v>
      </c>
      <c r="G12" s="68"/>
      <c r="H12" s="259" t="s">
        <v>366</v>
      </c>
      <c r="I12" s="68">
        <v>0.73079086115873249</v>
      </c>
      <c r="J12" s="68">
        <v>0.15312999258656135</v>
      </c>
      <c r="K12" s="68">
        <v>9.9695843647915908E-2</v>
      </c>
      <c r="L12" s="68">
        <v>2.5740000662803655</v>
      </c>
      <c r="M12" s="68">
        <v>0.84000000000000008</v>
      </c>
    </row>
    <row r="13" spans="1:13" x14ac:dyDescent="0.4">
      <c r="A13" s="777">
        <v>0.5625</v>
      </c>
      <c r="B13" s="258" t="s">
        <v>20</v>
      </c>
      <c r="C13" s="68"/>
      <c r="D13" s="68">
        <v>0</v>
      </c>
      <c r="E13" s="68" t="s">
        <v>532</v>
      </c>
      <c r="F13" s="68">
        <v>0</v>
      </c>
      <c r="G13" s="68"/>
      <c r="H13" s="259" t="s">
        <v>10</v>
      </c>
      <c r="I13" s="68">
        <v>0.38910527620299595</v>
      </c>
      <c r="J13" s="68">
        <v>0.27646621270370514</v>
      </c>
      <c r="K13" s="68">
        <v>0.33391768345216793</v>
      </c>
      <c r="L13" s="68">
        <v>1.2540000114440915</v>
      </c>
      <c r="M13" s="68">
        <v>1.1400000000000001</v>
      </c>
    </row>
    <row r="14" spans="1:13" x14ac:dyDescent="0.4">
      <c r="A14" s="777">
        <v>0.66666666666666663</v>
      </c>
      <c r="B14" s="258" t="s">
        <v>7</v>
      </c>
      <c r="C14" s="68"/>
      <c r="D14" s="68">
        <v>0</v>
      </c>
      <c r="E14" s="68" t="s">
        <v>532</v>
      </c>
      <c r="F14" s="68">
        <v>2</v>
      </c>
      <c r="G14" s="68"/>
      <c r="H14" s="259" t="s">
        <v>367</v>
      </c>
      <c r="I14" s="68">
        <v>0.26273318634721482</v>
      </c>
      <c r="J14" s="68">
        <v>0.20771426476979798</v>
      </c>
      <c r="K14" s="68">
        <v>0.52225264679807204</v>
      </c>
      <c r="L14" s="68">
        <v>1.4740000424385074</v>
      </c>
      <c r="M14" s="68">
        <v>2.1399999999999997</v>
      </c>
    </row>
    <row r="15" spans="1:13" ht="19.5" customHeight="1" x14ac:dyDescent="0.4">
      <c r="A15" s="819" t="s">
        <v>1021</v>
      </c>
      <c r="B15" s="68"/>
      <c r="C15" s="68"/>
      <c r="D15" s="68"/>
      <c r="E15" s="68"/>
      <c r="F15" s="68"/>
      <c r="G15" s="68"/>
      <c r="H15" s="68"/>
      <c r="I15" s="68"/>
      <c r="J15" s="68"/>
      <c r="K15" s="68"/>
      <c r="L15" s="68"/>
      <c r="M15" s="68"/>
    </row>
    <row r="16" spans="1:13" ht="31.5" x14ac:dyDescent="0.5">
      <c r="A16" s="779"/>
      <c r="B16" s="71"/>
      <c r="C16" s="71"/>
      <c r="D16" s="71"/>
      <c r="E16" s="71"/>
      <c r="F16" s="71"/>
      <c r="G16" s="71"/>
      <c r="H16" s="289" t="s">
        <v>493</v>
      </c>
      <c r="I16" s="71"/>
      <c r="J16" s="71"/>
      <c r="K16" s="71"/>
      <c r="L16" s="71"/>
      <c r="M16" s="71"/>
    </row>
    <row r="17" spans="1:13" x14ac:dyDescent="0.4">
      <c r="A17" s="780" t="s">
        <v>1047</v>
      </c>
      <c r="B17" s="282"/>
      <c r="C17" s="282"/>
      <c r="D17" s="282"/>
      <c r="E17" s="282"/>
      <c r="F17" s="282"/>
      <c r="G17" s="282"/>
      <c r="H17" s="282"/>
      <c r="I17" s="282" t="s">
        <v>981</v>
      </c>
      <c r="J17" s="282" t="s">
        <v>982</v>
      </c>
      <c r="K17" s="282" t="s">
        <v>983</v>
      </c>
      <c r="L17" s="282" t="s">
        <v>0</v>
      </c>
      <c r="M17" s="282" t="s">
        <v>1</v>
      </c>
    </row>
    <row r="18" spans="1:13" x14ac:dyDescent="0.4">
      <c r="A18" s="781">
        <v>0.52083333333333337</v>
      </c>
      <c r="B18" s="260" t="s">
        <v>11</v>
      </c>
      <c r="C18" s="72"/>
      <c r="D18" s="72">
        <v>0</v>
      </c>
      <c r="E18" s="72" t="s">
        <v>532</v>
      </c>
      <c r="F18" s="72">
        <v>0</v>
      </c>
      <c r="G18" s="72"/>
      <c r="H18" s="261" t="s">
        <v>19</v>
      </c>
      <c r="I18" s="72">
        <v>0.29983244626045008</v>
      </c>
      <c r="J18" s="72">
        <v>0.26140758422997351</v>
      </c>
      <c r="K18" s="72">
        <v>0.43783907062850319</v>
      </c>
      <c r="L18" s="72">
        <v>1.144000028729439</v>
      </c>
      <c r="M18" s="72">
        <v>1.44</v>
      </c>
    </row>
    <row r="19" spans="1:13" x14ac:dyDescent="0.4">
      <c r="A19" s="781">
        <v>0.625</v>
      </c>
      <c r="B19" s="260" t="s">
        <v>14</v>
      </c>
      <c r="C19" s="72"/>
      <c r="D19" s="72">
        <v>2</v>
      </c>
      <c r="E19" s="72" t="s">
        <v>532</v>
      </c>
      <c r="F19" s="72">
        <v>1</v>
      </c>
      <c r="G19" s="72"/>
      <c r="H19" s="261" t="s">
        <v>20</v>
      </c>
      <c r="I19" s="72">
        <v>0.45183844974245019</v>
      </c>
      <c r="J19" s="72">
        <v>0.27338695356212256</v>
      </c>
      <c r="K19" s="72">
        <v>0.27415803447600529</v>
      </c>
      <c r="L19" s="72">
        <v>1.3640000269412995</v>
      </c>
      <c r="M19" s="72">
        <v>0.99714285714285722</v>
      </c>
    </row>
    <row r="20" spans="1:13" x14ac:dyDescent="0.4">
      <c r="A20" s="781">
        <v>0.625</v>
      </c>
      <c r="B20" s="260" t="s">
        <v>18</v>
      </c>
      <c r="C20" s="72"/>
      <c r="D20" s="72">
        <v>2</v>
      </c>
      <c r="E20" s="72" t="s">
        <v>532</v>
      </c>
      <c r="F20" s="72">
        <v>0</v>
      </c>
      <c r="G20" s="72"/>
      <c r="H20" s="261" t="s">
        <v>365</v>
      </c>
      <c r="I20" s="72">
        <v>0.47502226352697441</v>
      </c>
      <c r="J20" s="72">
        <v>0.24961162887937105</v>
      </c>
      <c r="K20" s="72">
        <v>0.27391957114652254</v>
      </c>
      <c r="L20" s="72">
        <v>1.5840000251531599</v>
      </c>
      <c r="M20" s="72">
        <v>1.1400000000000001</v>
      </c>
    </row>
    <row r="21" spans="1:13" x14ac:dyDescent="0.4">
      <c r="A21" s="781">
        <v>0.625</v>
      </c>
      <c r="B21" s="260" t="s">
        <v>364</v>
      </c>
      <c r="C21" s="72"/>
      <c r="D21" s="72">
        <v>3</v>
      </c>
      <c r="E21" s="72" t="s">
        <v>532</v>
      </c>
      <c r="F21" s="72">
        <v>1</v>
      </c>
      <c r="G21" s="72"/>
      <c r="H21" s="261" t="s">
        <v>16</v>
      </c>
      <c r="I21" s="72">
        <v>0.6836434833142776</v>
      </c>
      <c r="J21" s="72">
        <v>0.18232146969224186</v>
      </c>
      <c r="K21" s="72">
        <v>0.12574839818146086</v>
      </c>
      <c r="L21" s="72">
        <v>2.2440000197887415</v>
      </c>
      <c r="M21" s="72">
        <v>0.84</v>
      </c>
    </row>
    <row r="22" spans="1:13" x14ac:dyDescent="0.4">
      <c r="A22" s="781">
        <v>0.625</v>
      </c>
      <c r="B22" s="260" t="s">
        <v>366</v>
      </c>
      <c r="C22" s="72"/>
      <c r="D22" s="72">
        <v>1</v>
      </c>
      <c r="E22" s="72" t="s">
        <v>532</v>
      </c>
      <c r="F22" s="72">
        <v>2</v>
      </c>
      <c r="G22" s="72"/>
      <c r="H22" s="261" t="s">
        <v>8</v>
      </c>
      <c r="I22" s="72">
        <v>0.37517827634361589</v>
      </c>
      <c r="J22" s="72">
        <v>0.24868416108426561</v>
      </c>
      <c r="K22" s="72">
        <v>0.37466981762589585</v>
      </c>
      <c r="L22" s="72">
        <v>1.4411428822960168</v>
      </c>
      <c r="M22" s="72">
        <v>1.44</v>
      </c>
    </row>
    <row r="23" spans="1:13" x14ac:dyDescent="0.4">
      <c r="A23" s="781">
        <v>0.72916666666666663</v>
      </c>
      <c r="B23" s="260" t="s">
        <v>12</v>
      </c>
      <c r="C23" s="72"/>
      <c r="D23" s="72">
        <v>3</v>
      </c>
      <c r="E23" s="72" t="s">
        <v>532</v>
      </c>
      <c r="F23" s="72">
        <v>2</v>
      </c>
      <c r="G23" s="72"/>
      <c r="H23" s="261" t="s">
        <v>7</v>
      </c>
      <c r="I23" s="72">
        <v>0.47176792943342288</v>
      </c>
      <c r="J23" s="72">
        <v>0.22123846332500877</v>
      </c>
      <c r="K23" s="72">
        <v>0.30249589913042024</v>
      </c>
      <c r="L23" s="72">
        <v>1.9140000388622282</v>
      </c>
      <c r="M23" s="72">
        <v>1.4971428571428573</v>
      </c>
    </row>
    <row r="24" spans="1:13" x14ac:dyDescent="0.4">
      <c r="A24" s="780" t="s">
        <v>1048</v>
      </c>
      <c r="B24" s="282"/>
      <c r="C24" s="282"/>
      <c r="D24" s="282"/>
      <c r="E24" s="282"/>
      <c r="F24" s="282"/>
      <c r="G24" s="282"/>
      <c r="H24" s="282"/>
      <c r="I24" s="282"/>
      <c r="J24" s="282"/>
      <c r="K24" s="282"/>
      <c r="L24" s="282"/>
      <c r="M24" s="282"/>
    </row>
    <row r="25" spans="1:13" x14ac:dyDescent="0.4">
      <c r="A25" s="781">
        <v>0.5625</v>
      </c>
      <c r="B25" s="260" t="s">
        <v>10</v>
      </c>
      <c r="C25" s="72"/>
      <c r="D25" s="72">
        <v>1</v>
      </c>
      <c r="E25" s="72" t="s">
        <v>532</v>
      </c>
      <c r="F25" s="72">
        <v>3</v>
      </c>
      <c r="G25" s="72"/>
      <c r="H25" s="261" t="s">
        <v>21</v>
      </c>
      <c r="I25" s="72">
        <v>0.36780376305052981</v>
      </c>
      <c r="J25" s="72">
        <v>0.27041981529955955</v>
      </c>
      <c r="K25" s="72">
        <v>0.36114504006614401</v>
      </c>
      <c r="L25" s="72">
        <v>1.2540000114440915</v>
      </c>
      <c r="M25" s="72">
        <v>1.2400000000000002</v>
      </c>
    </row>
    <row r="26" spans="1:13" x14ac:dyDescent="0.4">
      <c r="A26" s="781">
        <v>0.5625</v>
      </c>
      <c r="B26" s="260" t="s">
        <v>367</v>
      </c>
      <c r="C26" s="72"/>
      <c r="D26" s="72">
        <v>6</v>
      </c>
      <c r="E26" s="72" t="s">
        <v>532</v>
      </c>
      <c r="F26" s="72">
        <v>1</v>
      </c>
      <c r="G26" s="72"/>
      <c r="H26" s="261" t="s">
        <v>17</v>
      </c>
      <c r="I26" s="72">
        <v>0.81685776059983572</v>
      </c>
      <c r="J26" s="72">
        <v>0.12256917904943175</v>
      </c>
      <c r="K26" s="72">
        <v>4.4217072755536033E-2</v>
      </c>
      <c r="L26" s="72">
        <v>2.574000066280365</v>
      </c>
      <c r="M26" s="72">
        <v>0.44000000000000006</v>
      </c>
    </row>
    <row r="27" spans="1:13" x14ac:dyDescent="0.4">
      <c r="A27" s="781">
        <v>0.66666666666666663</v>
      </c>
      <c r="B27" s="260" t="s">
        <v>9</v>
      </c>
      <c r="C27" s="72"/>
      <c r="D27" s="72">
        <v>3</v>
      </c>
      <c r="E27" s="72" t="s">
        <v>532</v>
      </c>
      <c r="F27" s="72">
        <v>2</v>
      </c>
      <c r="G27" s="72"/>
      <c r="H27" s="261" t="s">
        <v>363</v>
      </c>
      <c r="I27" s="72">
        <v>0.1723941003984111</v>
      </c>
      <c r="J27" s="72">
        <v>0.23363673492114864</v>
      </c>
      <c r="K27" s="72">
        <v>0.5918133417894732</v>
      </c>
      <c r="L27" s="72">
        <v>0.81400001502037045</v>
      </c>
      <c r="M27" s="72">
        <v>1.7400000000000002</v>
      </c>
    </row>
    <row r="28" spans="1:13" x14ac:dyDescent="0.4">
      <c r="A28" s="780" t="s">
        <v>1049</v>
      </c>
      <c r="B28" s="282"/>
      <c r="C28" s="282"/>
      <c r="D28" s="282"/>
      <c r="E28" s="282"/>
      <c r="F28" s="282"/>
      <c r="G28" s="282"/>
      <c r="H28" s="282"/>
      <c r="I28" s="282"/>
      <c r="J28" s="282"/>
      <c r="K28" s="282"/>
      <c r="L28" s="282"/>
      <c r="M28" s="282"/>
    </row>
    <row r="29" spans="1:13" x14ac:dyDescent="0.4">
      <c r="A29" s="781">
        <v>0.83333333333333337</v>
      </c>
      <c r="B29" s="260" t="s">
        <v>13</v>
      </c>
      <c r="C29" s="72"/>
      <c r="D29" s="72">
        <v>0</v>
      </c>
      <c r="E29" s="72" t="s">
        <v>532</v>
      </c>
      <c r="F29" s="72">
        <v>2</v>
      </c>
      <c r="G29" s="72"/>
      <c r="H29" s="261" t="s">
        <v>15</v>
      </c>
      <c r="I29" s="72">
        <v>0.1732726356666254</v>
      </c>
      <c r="J29" s="72">
        <v>0.20011469336940907</v>
      </c>
      <c r="K29" s="72">
        <v>0.62004358338557097</v>
      </c>
      <c r="L29" s="72">
        <v>1.0340000296235086</v>
      </c>
      <c r="M29" s="72">
        <v>2.14</v>
      </c>
    </row>
    <row r="30" spans="1:13" x14ac:dyDescent="0.4">
      <c r="A30" s="820" t="s">
        <v>1021</v>
      </c>
      <c r="B30" s="72"/>
      <c r="C30" s="72"/>
      <c r="D30" s="72"/>
      <c r="E30" s="72"/>
      <c r="F30" s="72"/>
      <c r="G30" s="72"/>
      <c r="H30" s="72"/>
      <c r="I30" s="72"/>
      <c r="J30" s="72"/>
      <c r="K30" s="72"/>
      <c r="L30" s="72"/>
      <c r="M30" s="72"/>
    </row>
    <row r="31" spans="1:13" ht="31.5" x14ac:dyDescent="0.5">
      <c r="A31" s="783"/>
      <c r="B31" s="73"/>
      <c r="C31" s="73"/>
      <c r="D31" s="73"/>
      <c r="E31" s="73"/>
      <c r="F31" s="73"/>
      <c r="G31" s="73"/>
      <c r="H31" s="290" t="s">
        <v>494</v>
      </c>
      <c r="I31" s="73"/>
      <c r="J31" s="73"/>
      <c r="K31" s="73"/>
      <c r="L31" s="73"/>
      <c r="M31" s="73"/>
    </row>
    <row r="32" spans="1:13" x14ac:dyDescent="0.4">
      <c r="A32" s="784" t="s">
        <v>1050</v>
      </c>
      <c r="B32" s="283"/>
      <c r="C32" s="283"/>
      <c r="D32" s="283"/>
      <c r="E32" s="283"/>
      <c r="F32" s="283"/>
      <c r="G32" s="283"/>
      <c r="H32" s="283"/>
      <c r="I32" s="283" t="s">
        <v>981</v>
      </c>
      <c r="J32" s="283" t="s">
        <v>982</v>
      </c>
      <c r="K32" s="283" t="s">
        <v>983</v>
      </c>
      <c r="L32" s="283" t="s">
        <v>0</v>
      </c>
      <c r="M32" s="283" t="s">
        <v>1</v>
      </c>
    </row>
    <row r="33" spans="1:13" x14ac:dyDescent="0.4">
      <c r="A33" s="785">
        <v>0.52083333333333337</v>
      </c>
      <c r="B33" s="262" t="s">
        <v>365</v>
      </c>
      <c r="C33" s="74"/>
      <c r="D33" s="74">
        <v>1</v>
      </c>
      <c r="E33" s="74" t="s">
        <v>532</v>
      </c>
      <c r="F33" s="74">
        <v>1</v>
      </c>
      <c r="G33" s="74"/>
      <c r="H33" s="263" t="s">
        <v>367</v>
      </c>
      <c r="I33" s="74">
        <v>9.7591574132738779E-2</v>
      </c>
      <c r="J33" s="74">
        <v>0.16914110750161135</v>
      </c>
      <c r="K33" s="74">
        <v>0.72395501826027497</v>
      </c>
      <c r="L33" s="74">
        <v>0.70400001488998531</v>
      </c>
      <c r="M33" s="74">
        <v>2.2971428571428572</v>
      </c>
    </row>
    <row r="34" spans="1:13" x14ac:dyDescent="0.4">
      <c r="A34" s="785">
        <v>0.625</v>
      </c>
      <c r="B34" s="262" t="s">
        <v>7</v>
      </c>
      <c r="C34" s="74"/>
      <c r="D34" s="74">
        <v>3</v>
      </c>
      <c r="E34" s="74" t="s">
        <v>532</v>
      </c>
      <c r="F34" s="74">
        <v>1</v>
      </c>
      <c r="G34" s="74"/>
      <c r="H34" s="263" t="s">
        <v>366</v>
      </c>
      <c r="I34" s="74">
        <v>0.63319949380858065</v>
      </c>
      <c r="J34" s="74">
        <v>0.18595599985051894</v>
      </c>
      <c r="K34" s="74">
        <v>0.17013759750603027</v>
      </c>
      <c r="L34" s="74">
        <v>2.3540000352859494</v>
      </c>
      <c r="M34" s="74">
        <v>1.1400000000000001</v>
      </c>
    </row>
    <row r="35" spans="1:13" x14ac:dyDescent="0.4">
      <c r="A35" s="785">
        <v>0.625</v>
      </c>
      <c r="B35" s="262" t="s">
        <v>8</v>
      </c>
      <c r="C35" s="74"/>
      <c r="D35" s="74">
        <v>2</v>
      </c>
      <c r="E35" s="74" t="s">
        <v>532</v>
      </c>
      <c r="F35" s="74">
        <v>2</v>
      </c>
      <c r="G35" s="74"/>
      <c r="H35" s="263" t="s">
        <v>14</v>
      </c>
      <c r="I35" s="74">
        <v>0.35605037549409996</v>
      </c>
      <c r="J35" s="74">
        <v>0.25239062976004445</v>
      </c>
      <c r="K35" s="74">
        <v>0.39029210989870056</v>
      </c>
      <c r="L35" s="74">
        <v>1.3640000269412995</v>
      </c>
      <c r="M35" s="74">
        <v>1.44</v>
      </c>
    </row>
    <row r="36" spans="1:13" x14ac:dyDescent="0.4">
      <c r="A36" s="785">
        <v>0.625</v>
      </c>
      <c r="B36" s="262" t="s">
        <v>17</v>
      </c>
      <c r="C36" s="74"/>
      <c r="D36" s="74">
        <v>0</v>
      </c>
      <c r="E36" s="74" t="s">
        <v>532</v>
      </c>
      <c r="F36" s="74">
        <v>0</v>
      </c>
      <c r="G36" s="74"/>
      <c r="H36" s="263" t="s">
        <v>11</v>
      </c>
      <c r="I36" s="74">
        <v>0.32869765210788265</v>
      </c>
      <c r="J36" s="74">
        <v>0.27927279852605952</v>
      </c>
      <c r="K36" s="74">
        <v>0.39156617877275868</v>
      </c>
      <c r="L36" s="74">
        <v>1.1111428685869487</v>
      </c>
      <c r="M36" s="74">
        <v>1.2400000000000002</v>
      </c>
    </row>
    <row r="37" spans="1:13" x14ac:dyDescent="0.4">
      <c r="A37" s="785">
        <v>0.625</v>
      </c>
      <c r="B37" s="262" t="s">
        <v>20</v>
      </c>
      <c r="C37" s="74"/>
      <c r="D37" s="74">
        <v>1</v>
      </c>
      <c r="E37" s="74" t="s">
        <v>532</v>
      </c>
      <c r="F37" s="74">
        <v>2</v>
      </c>
      <c r="G37" s="74"/>
      <c r="H37" s="263" t="s">
        <v>18</v>
      </c>
      <c r="I37" s="74">
        <v>0.34752232682098738</v>
      </c>
      <c r="J37" s="74">
        <v>0.26397835959863669</v>
      </c>
      <c r="K37" s="74">
        <v>0.38769109202948732</v>
      </c>
      <c r="L37" s="74">
        <v>1.2540000114440915</v>
      </c>
      <c r="M37" s="74">
        <v>1.3399999999999999</v>
      </c>
    </row>
    <row r="38" spans="1:13" x14ac:dyDescent="0.4">
      <c r="A38" s="785">
        <v>0.72916666666666663</v>
      </c>
      <c r="B38" s="262" t="s">
        <v>15</v>
      </c>
      <c r="C38" s="74"/>
      <c r="D38" s="74">
        <v>1</v>
      </c>
      <c r="E38" s="74" t="s">
        <v>532</v>
      </c>
      <c r="F38" s="74">
        <v>0</v>
      </c>
      <c r="G38" s="74"/>
      <c r="H38" s="263" t="s">
        <v>9</v>
      </c>
      <c r="I38" s="74">
        <v>0.73145327279229366</v>
      </c>
      <c r="J38" s="74">
        <v>0.17388703826932328</v>
      </c>
      <c r="K38" s="74">
        <v>8.756699881092822E-2</v>
      </c>
      <c r="L38" s="74">
        <v>2.1782857650688716</v>
      </c>
      <c r="M38" s="74">
        <v>0.59714285714285731</v>
      </c>
    </row>
    <row r="39" spans="1:13" x14ac:dyDescent="0.4">
      <c r="A39" s="784" t="s">
        <v>1051</v>
      </c>
      <c r="B39" s="283"/>
      <c r="C39" s="283"/>
      <c r="D39" s="283"/>
      <c r="E39" s="283"/>
      <c r="F39" s="283"/>
      <c r="G39" s="283"/>
      <c r="H39" s="283"/>
      <c r="I39" s="283"/>
      <c r="J39" s="283"/>
      <c r="K39" s="283"/>
      <c r="L39" s="283"/>
      <c r="M39" s="283"/>
    </row>
    <row r="40" spans="1:13" x14ac:dyDescent="0.4">
      <c r="A40" s="785">
        <v>0.5625</v>
      </c>
      <c r="B40" s="262" t="s">
        <v>21</v>
      </c>
      <c r="C40" s="74"/>
      <c r="D40" s="74">
        <v>2</v>
      </c>
      <c r="E40" s="74" t="s">
        <v>532</v>
      </c>
      <c r="F40" s="74">
        <v>1</v>
      </c>
      <c r="G40" s="74"/>
      <c r="H40" s="263" t="s">
        <v>13</v>
      </c>
      <c r="I40" s="74">
        <v>0.43461239784674066</v>
      </c>
      <c r="J40" s="74">
        <v>0.25689075648352655</v>
      </c>
      <c r="K40" s="74">
        <v>0.30741176245192375</v>
      </c>
      <c r="L40" s="74">
        <v>1.4740000424385074</v>
      </c>
      <c r="M40" s="74">
        <v>1.1971428571428571</v>
      </c>
    </row>
    <row r="41" spans="1:13" x14ac:dyDescent="0.4">
      <c r="A41" s="785">
        <v>0.66666666666666663</v>
      </c>
      <c r="B41" s="262" t="s">
        <v>16</v>
      </c>
      <c r="C41" s="74"/>
      <c r="D41" s="74">
        <v>4</v>
      </c>
      <c r="E41" s="74" t="s">
        <v>532</v>
      </c>
      <c r="F41" s="74">
        <v>2</v>
      </c>
      <c r="G41" s="74"/>
      <c r="H41" s="263" t="s">
        <v>10</v>
      </c>
      <c r="I41" s="74">
        <v>0.39694108740367573</v>
      </c>
      <c r="J41" s="74">
        <v>0.26307362922811806</v>
      </c>
      <c r="K41" s="74">
        <v>0.33914539776291625</v>
      </c>
      <c r="L41" s="74">
        <v>1.3640000269412995</v>
      </c>
      <c r="M41" s="74">
        <v>1.24</v>
      </c>
    </row>
    <row r="42" spans="1:13" x14ac:dyDescent="0.4">
      <c r="A42" s="785">
        <v>0.66666666666666663</v>
      </c>
      <c r="B42" s="262" t="s">
        <v>19</v>
      </c>
      <c r="C42" s="74"/>
      <c r="D42" s="74">
        <v>1</v>
      </c>
      <c r="E42" s="74" t="s">
        <v>532</v>
      </c>
      <c r="F42" s="74">
        <v>2</v>
      </c>
      <c r="G42" s="74"/>
      <c r="H42" s="263" t="s">
        <v>12</v>
      </c>
      <c r="I42" s="74">
        <v>0.21023960177992543</v>
      </c>
      <c r="J42" s="74">
        <v>0.22720968007612735</v>
      </c>
      <c r="K42" s="74">
        <v>0.55955218939273088</v>
      </c>
      <c r="L42" s="74">
        <v>1.0340000296235086</v>
      </c>
      <c r="M42" s="74">
        <v>1.84</v>
      </c>
    </row>
    <row r="43" spans="1:13" x14ac:dyDescent="0.4">
      <c r="A43" s="784" t="s">
        <v>1052</v>
      </c>
      <c r="B43" s="283"/>
      <c r="C43" s="283"/>
      <c r="D43" s="283"/>
      <c r="E43" s="283"/>
      <c r="F43" s="283"/>
      <c r="G43" s="283"/>
      <c r="H43" s="283"/>
      <c r="I43" s="283"/>
      <c r="J43" s="283"/>
      <c r="K43" s="283"/>
      <c r="L43" s="283"/>
      <c r="M43" s="283"/>
    </row>
    <row r="44" spans="1:13" x14ac:dyDescent="0.4">
      <c r="A44" s="785">
        <v>0.83333333333333337</v>
      </c>
      <c r="B44" s="262" t="s">
        <v>363</v>
      </c>
      <c r="C44" s="74"/>
      <c r="D44" s="74">
        <v>0</v>
      </c>
      <c r="E44" s="74" t="s">
        <v>532</v>
      </c>
      <c r="F44" s="74">
        <v>3</v>
      </c>
      <c r="G44" s="74"/>
      <c r="H44" s="263" t="s">
        <v>364</v>
      </c>
      <c r="I44" s="74">
        <v>0.32681188855399873</v>
      </c>
      <c r="J44" s="74">
        <v>0.23157734165759644</v>
      </c>
      <c r="K44" s="74">
        <v>0.43864210135883563</v>
      </c>
      <c r="L44" s="74">
        <v>1.4740000424385074</v>
      </c>
      <c r="M44" s="74">
        <v>1.74</v>
      </c>
    </row>
    <row r="45" spans="1:13" x14ac:dyDescent="0.4">
      <c r="A45" s="821" t="s">
        <v>1021</v>
      </c>
      <c r="B45" s="74"/>
      <c r="C45" s="74"/>
      <c r="D45" s="74"/>
      <c r="E45" s="74"/>
      <c r="F45" s="74"/>
      <c r="G45" s="74"/>
      <c r="H45" s="74"/>
      <c r="I45" s="74"/>
      <c r="J45" s="74"/>
      <c r="K45" s="74"/>
      <c r="L45" s="74"/>
      <c r="M45" s="74"/>
    </row>
    <row r="46" spans="1:13" ht="31.5" x14ac:dyDescent="0.5">
      <c r="A46" s="787"/>
      <c r="B46" s="75"/>
      <c r="C46" s="75"/>
      <c r="D46" s="75"/>
      <c r="E46" s="75"/>
      <c r="F46" s="75"/>
      <c r="G46" s="75"/>
      <c r="H46" s="291" t="s">
        <v>495</v>
      </c>
      <c r="I46" s="75"/>
      <c r="J46" s="75"/>
      <c r="K46" s="75"/>
      <c r="L46" s="75"/>
      <c r="M46" s="75"/>
    </row>
    <row r="47" spans="1:13" x14ac:dyDescent="0.4">
      <c r="A47" s="788" t="s">
        <v>1053</v>
      </c>
      <c r="B47" s="284"/>
      <c r="C47" s="284"/>
      <c r="D47" s="284"/>
      <c r="E47" s="284"/>
      <c r="F47" s="284"/>
      <c r="G47" s="284"/>
      <c r="H47" s="284"/>
      <c r="I47" s="284" t="s">
        <v>981</v>
      </c>
      <c r="J47" s="284" t="s">
        <v>982</v>
      </c>
      <c r="K47" s="284" t="s">
        <v>983</v>
      </c>
      <c r="L47" s="284" t="s">
        <v>0</v>
      </c>
      <c r="M47" s="284" t="s">
        <v>1</v>
      </c>
    </row>
    <row r="48" spans="1:13" x14ac:dyDescent="0.4">
      <c r="A48" s="789">
        <v>0.52083333333333337</v>
      </c>
      <c r="B48" s="264" t="s">
        <v>18</v>
      </c>
      <c r="C48" s="76"/>
      <c r="D48" s="76">
        <v>1</v>
      </c>
      <c r="E48" s="76" t="s">
        <v>532</v>
      </c>
      <c r="F48" s="76">
        <v>2</v>
      </c>
      <c r="G48" s="76"/>
      <c r="H48" s="265" t="s">
        <v>15</v>
      </c>
      <c r="I48" s="76">
        <v>0.1732726356666254</v>
      </c>
      <c r="J48" s="76">
        <v>0.20011469336940907</v>
      </c>
      <c r="K48" s="76">
        <v>0.62004358338557097</v>
      </c>
      <c r="L48" s="76">
        <v>1.0340000296235086</v>
      </c>
      <c r="M48" s="76">
        <v>2.14</v>
      </c>
    </row>
    <row r="49" spans="1:13" x14ac:dyDescent="0.4">
      <c r="A49" s="789">
        <v>0.625</v>
      </c>
      <c r="B49" s="264" t="s">
        <v>9</v>
      </c>
      <c r="C49" s="76"/>
      <c r="D49" s="76">
        <v>2</v>
      </c>
      <c r="E49" s="76" t="s">
        <v>532</v>
      </c>
      <c r="F49" s="76">
        <v>2</v>
      </c>
      <c r="G49" s="76"/>
      <c r="H49" s="265" t="s">
        <v>16</v>
      </c>
      <c r="I49" s="76">
        <v>0.40620151931861476</v>
      </c>
      <c r="J49" s="76">
        <v>0.26513222027132166</v>
      </c>
      <c r="K49" s="76">
        <v>0.32788401464233552</v>
      </c>
      <c r="L49" s="76">
        <v>1.3640000269412995</v>
      </c>
      <c r="M49" s="76">
        <v>1.1971428571428571</v>
      </c>
    </row>
    <row r="50" spans="1:13" x14ac:dyDescent="0.4">
      <c r="A50" s="789">
        <v>0.625</v>
      </c>
      <c r="B50" s="264" t="s">
        <v>12</v>
      </c>
      <c r="C50" s="76"/>
      <c r="D50" s="76">
        <v>2</v>
      </c>
      <c r="E50" s="76" t="s">
        <v>532</v>
      </c>
      <c r="F50" s="76">
        <v>0</v>
      </c>
      <c r="G50" s="76"/>
      <c r="H50" s="265" t="s">
        <v>8</v>
      </c>
      <c r="I50" s="76">
        <v>0.63497508716531703</v>
      </c>
      <c r="J50" s="76">
        <v>0.20033977761187766</v>
      </c>
      <c r="K50" s="76">
        <v>0.15874981642425853</v>
      </c>
      <c r="L50" s="76">
        <v>2.1011428769315987</v>
      </c>
      <c r="M50" s="76">
        <v>0.94000000000000006</v>
      </c>
    </row>
    <row r="51" spans="1:13" x14ac:dyDescent="0.4">
      <c r="A51" s="789">
        <v>0.625</v>
      </c>
      <c r="B51" s="264" t="s">
        <v>13</v>
      </c>
      <c r="C51" s="76"/>
      <c r="D51" s="76">
        <v>0</v>
      </c>
      <c r="E51" s="76" t="s">
        <v>532</v>
      </c>
      <c r="F51" s="76">
        <v>2</v>
      </c>
      <c r="G51" s="76"/>
      <c r="H51" s="265" t="s">
        <v>20</v>
      </c>
      <c r="I51" s="76">
        <v>0.41006089986297756</v>
      </c>
      <c r="J51" s="76">
        <v>0.27036793671183373</v>
      </c>
      <c r="K51" s="76">
        <v>0.31892283846571934</v>
      </c>
      <c r="L51" s="76">
        <v>1.3311428995813643</v>
      </c>
      <c r="M51" s="76">
        <v>1.1400000000000001</v>
      </c>
    </row>
    <row r="52" spans="1:13" x14ac:dyDescent="0.4">
      <c r="A52" s="789">
        <v>0.625</v>
      </c>
      <c r="B52" s="264" t="s">
        <v>14</v>
      </c>
      <c r="C52" s="76"/>
      <c r="D52" s="76">
        <v>1</v>
      </c>
      <c r="E52" s="76" t="s">
        <v>532</v>
      </c>
      <c r="F52" s="76">
        <v>1</v>
      </c>
      <c r="G52" s="76"/>
      <c r="H52" s="265" t="s">
        <v>17</v>
      </c>
      <c r="I52" s="76">
        <v>0.52288778903744382</v>
      </c>
      <c r="J52" s="76">
        <v>0.25195260272882464</v>
      </c>
      <c r="K52" s="76">
        <v>0.22384070541650131</v>
      </c>
      <c r="L52" s="76">
        <v>1.5840000251531599</v>
      </c>
      <c r="M52" s="76">
        <v>0.94000000000000006</v>
      </c>
    </row>
    <row r="53" spans="1:13" x14ac:dyDescent="0.4">
      <c r="A53" s="789">
        <v>0.625</v>
      </c>
      <c r="B53" s="264" t="s">
        <v>366</v>
      </c>
      <c r="C53" s="76"/>
      <c r="D53" s="76">
        <v>0</v>
      </c>
      <c r="E53" s="76" t="s">
        <v>532</v>
      </c>
      <c r="F53" s="76">
        <v>1</v>
      </c>
      <c r="G53" s="76"/>
      <c r="H53" s="265" t="s">
        <v>365</v>
      </c>
      <c r="I53" s="76">
        <v>0.40374052062834825</v>
      </c>
      <c r="J53" s="76">
        <v>0.25144044277351629</v>
      </c>
      <c r="K53" s="76">
        <v>0.34349958152445625</v>
      </c>
      <c r="L53" s="76">
        <v>1.4740000424385074</v>
      </c>
      <c r="M53" s="76">
        <v>1.3399999999999999</v>
      </c>
    </row>
    <row r="54" spans="1:13" x14ac:dyDescent="0.4">
      <c r="A54" s="789">
        <v>0.72916666666666663</v>
      </c>
      <c r="B54" s="264" t="s">
        <v>367</v>
      </c>
      <c r="C54" s="76"/>
      <c r="D54" s="76">
        <v>2</v>
      </c>
      <c r="E54" s="76" t="s">
        <v>532</v>
      </c>
      <c r="F54" s="76">
        <v>1</v>
      </c>
      <c r="G54" s="76"/>
      <c r="H54" s="265" t="s">
        <v>19</v>
      </c>
      <c r="I54" s="76">
        <v>0.78320901946706611</v>
      </c>
      <c r="J54" s="76">
        <v>0.13588809836953675</v>
      </c>
      <c r="K54" s="76">
        <v>6.4544178531900809E-2</v>
      </c>
      <c r="L54" s="76">
        <v>2.5740000662803655</v>
      </c>
      <c r="M54" s="76">
        <v>0.5971428571428572</v>
      </c>
    </row>
    <row r="55" spans="1:13" x14ac:dyDescent="0.4">
      <c r="A55" s="788" t="s">
        <v>1054</v>
      </c>
      <c r="B55" s="284"/>
      <c r="C55" s="284"/>
      <c r="D55" s="284"/>
      <c r="E55" s="284"/>
      <c r="F55" s="284"/>
      <c r="G55" s="284"/>
      <c r="H55" s="284"/>
      <c r="I55" s="284"/>
      <c r="J55" s="284"/>
      <c r="K55" s="284"/>
      <c r="L55" s="284"/>
      <c r="M55" s="284"/>
    </row>
    <row r="56" spans="1:13" x14ac:dyDescent="0.4">
      <c r="A56" s="789">
        <v>0.5625</v>
      </c>
      <c r="B56" s="264" t="s">
        <v>11</v>
      </c>
      <c r="C56" s="76"/>
      <c r="D56" s="76">
        <v>2</v>
      </c>
      <c r="E56" s="76" t="s">
        <v>532</v>
      </c>
      <c r="F56" s="76">
        <v>3</v>
      </c>
      <c r="G56" s="76"/>
      <c r="H56" s="265" t="s">
        <v>7</v>
      </c>
      <c r="I56" s="76">
        <v>0.1732726356666254</v>
      </c>
      <c r="J56" s="76">
        <v>0.20011469336940907</v>
      </c>
      <c r="K56" s="76">
        <v>0.62004358338557097</v>
      </c>
      <c r="L56" s="76">
        <v>1.0340000296235086</v>
      </c>
      <c r="M56" s="76">
        <v>2.14</v>
      </c>
    </row>
    <row r="57" spans="1:13" x14ac:dyDescent="0.4">
      <c r="A57" s="789">
        <v>0.66666666666666663</v>
      </c>
      <c r="B57" s="264" t="s">
        <v>10</v>
      </c>
      <c r="C57" s="76"/>
      <c r="D57" s="76">
        <v>0</v>
      </c>
      <c r="E57" s="76" t="s">
        <v>532</v>
      </c>
      <c r="F57" s="76">
        <v>2</v>
      </c>
      <c r="G57" s="76"/>
      <c r="H57" s="265" t="s">
        <v>363</v>
      </c>
      <c r="I57" s="76">
        <v>0.23031059635749743</v>
      </c>
      <c r="J57" s="76">
        <v>0.24054742774976989</v>
      </c>
      <c r="K57" s="76">
        <v>0.52718236872731028</v>
      </c>
      <c r="L57" s="76">
        <v>1.0340000296235086</v>
      </c>
      <c r="M57" s="76">
        <v>1.6971428571428575</v>
      </c>
    </row>
    <row r="58" spans="1:13" x14ac:dyDescent="0.4">
      <c r="A58" s="789">
        <v>0.66666666666666663</v>
      </c>
      <c r="B58" s="264" t="s">
        <v>21</v>
      </c>
      <c r="C58" s="76"/>
      <c r="D58" s="76">
        <v>2</v>
      </c>
      <c r="E58" s="76" t="s">
        <v>532</v>
      </c>
      <c r="F58" s="76">
        <v>1</v>
      </c>
      <c r="G58" s="76"/>
      <c r="H58" s="265" t="s">
        <v>364</v>
      </c>
      <c r="I58" s="76">
        <v>0.24146441888700082</v>
      </c>
      <c r="J58" s="76">
        <v>0.23169673778824879</v>
      </c>
      <c r="K58" s="76">
        <v>0.52410353534057841</v>
      </c>
      <c r="L58" s="76">
        <v>1.144000028729439</v>
      </c>
      <c r="M58" s="76">
        <v>1.7971428571428572</v>
      </c>
    </row>
    <row r="59" spans="1:13" x14ac:dyDescent="0.4">
      <c r="A59" s="822" t="s">
        <v>1021</v>
      </c>
      <c r="B59" s="76"/>
      <c r="C59" s="76"/>
      <c r="D59" s="76"/>
      <c r="E59" s="76"/>
      <c r="F59" s="76"/>
      <c r="G59" s="76"/>
      <c r="H59" s="76"/>
      <c r="I59" s="76"/>
      <c r="J59" s="76"/>
      <c r="K59" s="76"/>
      <c r="L59" s="76"/>
      <c r="M59" s="76"/>
    </row>
    <row r="60" spans="1:13" ht="31.5" x14ac:dyDescent="0.5">
      <c r="A60" s="791"/>
      <c r="B60" s="91"/>
      <c r="C60" s="91"/>
      <c r="D60" s="91"/>
      <c r="E60" s="91"/>
      <c r="F60" s="91"/>
      <c r="G60" s="91"/>
      <c r="H60" s="292" t="s">
        <v>496</v>
      </c>
      <c r="I60" s="91"/>
      <c r="J60" s="91"/>
      <c r="K60" s="91"/>
      <c r="L60" s="91"/>
      <c r="M60" s="91"/>
    </row>
    <row r="61" spans="1:13" x14ac:dyDescent="0.4">
      <c r="A61" s="845" t="s">
        <v>1055</v>
      </c>
      <c r="B61" s="846"/>
      <c r="C61" s="278"/>
      <c r="D61" s="278"/>
      <c r="E61" s="278"/>
      <c r="F61" s="278"/>
      <c r="G61" s="278"/>
      <c r="H61" s="278"/>
      <c r="I61" s="278" t="s">
        <v>981</v>
      </c>
      <c r="J61" s="278" t="s">
        <v>982</v>
      </c>
      <c r="K61" s="278" t="s">
        <v>983</v>
      </c>
      <c r="L61" s="278" t="s">
        <v>0</v>
      </c>
      <c r="M61" s="278" t="s">
        <v>1</v>
      </c>
    </row>
    <row r="62" spans="1:13" x14ac:dyDescent="0.4">
      <c r="A62" s="792">
        <v>0.52083333333333337</v>
      </c>
      <c r="B62" s="266" t="s">
        <v>364</v>
      </c>
      <c r="C62" s="92"/>
      <c r="D62" s="92">
        <v>1</v>
      </c>
      <c r="E62" s="92" t="s">
        <v>532</v>
      </c>
      <c r="F62" s="92">
        <v>2</v>
      </c>
      <c r="G62" s="92"/>
      <c r="H62" s="267" t="s">
        <v>15</v>
      </c>
      <c r="I62" s="92">
        <v>0.35785236987530772</v>
      </c>
      <c r="J62" s="92">
        <v>0.2210424006166116</v>
      </c>
      <c r="K62" s="92">
        <v>0.41637527636202698</v>
      </c>
      <c r="L62" s="92">
        <v>1.6940000406503677</v>
      </c>
      <c r="M62" s="92">
        <v>1.8400000000000003</v>
      </c>
    </row>
    <row r="63" spans="1:13" x14ac:dyDescent="0.4">
      <c r="A63" s="792">
        <v>0.625</v>
      </c>
      <c r="B63" s="266" t="s">
        <v>8</v>
      </c>
      <c r="C63" s="92"/>
      <c r="D63" s="92">
        <v>4</v>
      </c>
      <c r="E63" s="92" t="s">
        <v>532</v>
      </c>
      <c r="F63" s="92">
        <v>2</v>
      </c>
      <c r="G63" s="92"/>
      <c r="H63" s="267" t="s">
        <v>18</v>
      </c>
      <c r="I63" s="92">
        <v>0.33699230688286652</v>
      </c>
      <c r="J63" s="92">
        <v>0.24650149355011641</v>
      </c>
      <c r="K63" s="92">
        <v>0.41489605635201138</v>
      </c>
      <c r="L63" s="92">
        <v>1.3640000269412995</v>
      </c>
      <c r="M63" s="92">
        <v>1.54</v>
      </c>
    </row>
    <row r="64" spans="1:13" x14ac:dyDescent="0.4">
      <c r="A64" s="792">
        <v>0.625</v>
      </c>
      <c r="B64" s="266" t="s">
        <v>12</v>
      </c>
      <c r="C64" s="92"/>
      <c r="D64" s="92">
        <v>4</v>
      </c>
      <c r="E64" s="92" t="s">
        <v>532</v>
      </c>
      <c r="F64" s="92">
        <v>1</v>
      </c>
      <c r="G64" s="92"/>
      <c r="H64" s="267" t="s">
        <v>11</v>
      </c>
      <c r="I64" s="92">
        <v>0.70729719922337919</v>
      </c>
      <c r="J64" s="92">
        <v>0.17662182658410211</v>
      </c>
      <c r="K64" s="92">
        <v>0.10780973629099772</v>
      </c>
      <c r="L64" s="92">
        <v>2.2440000197887415</v>
      </c>
      <c r="M64" s="92">
        <v>0.7400000000000001</v>
      </c>
    </row>
    <row r="65" spans="1:13" x14ac:dyDescent="0.4">
      <c r="A65" s="792">
        <v>0.625</v>
      </c>
      <c r="B65" s="266" t="s">
        <v>17</v>
      </c>
      <c r="C65" s="92"/>
      <c r="D65" s="92">
        <v>0</v>
      </c>
      <c r="E65" s="92" t="s">
        <v>532</v>
      </c>
      <c r="F65" s="92">
        <v>1</v>
      </c>
      <c r="G65" s="92"/>
      <c r="H65" s="267" t="s">
        <v>13</v>
      </c>
      <c r="I65" s="92">
        <v>0.25442828238945026</v>
      </c>
      <c r="J65" s="92">
        <v>0.25539514766073868</v>
      </c>
      <c r="K65" s="92">
        <v>0.48899862068079381</v>
      </c>
      <c r="L65" s="92">
        <v>1.0340000296235086</v>
      </c>
      <c r="M65" s="92">
        <v>1.54</v>
      </c>
    </row>
    <row r="66" spans="1:13" x14ac:dyDescent="0.4">
      <c r="A66" s="792">
        <v>0.625</v>
      </c>
      <c r="B66" s="266" t="s">
        <v>367</v>
      </c>
      <c r="C66" s="92"/>
      <c r="D66" s="92">
        <v>3</v>
      </c>
      <c r="E66" s="92" t="s">
        <v>532</v>
      </c>
      <c r="F66" s="92">
        <v>0</v>
      </c>
      <c r="G66" s="92"/>
      <c r="H66" s="267" t="s">
        <v>16</v>
      </c>
      <c r="I66" s="92">
        <v>0.76436693543416379</v>
      </c>
      <c r="J66" s="92">
        <v>0.13747226151641806</v>
      </c>
      <c r="K66" s="92">
        <v>7.8151892098189749E-2</v>
      </c>
      <c r="L66" s="92">
        <v>2.6840000817775729</v>
      </c>
      <c r="M66" s="92">
        <v>0.7400000000000001</v>
      </c>
    </row>
    <row r="67" spans="1:13" x14ac:dyDescent="0.4">
      <c r="A67" s="792">
        <v>0.625</v>
      </c>
      <c r="B67" s="266" t="s">
        <v>19</v>
      </c>
      <c r="C67" s="92"/>
      <c r="D67" s="92">
        <v>1</v>
      </c>
      <c r="E67" s="92" t="s">
        <v>532</v>
      </c>
      <c r="F67" s="92">
        <v>2</v>
      </c>
      <c r="G67" s="92"/>
      <c r="H67" s="267" t="s">
        <v>7</v>
      </c>
      <c r="I67" s="92">
        <v>0.24525911613693899</v>
      </c>
      <c r="J67" s="92">
        <v>0.22059613969519415</v>
      </c>
      <c r="K67" s="92">
        <v>0.52996550954566257</v>
      </c>
      <c r="L67" s="92">
        <v>1.2540000114440915</v>
      </c>
      <c r="M67" s="92">
        <v>1.94</v>
      </c>
    </row>
    <row r="68" spans="1:13" x14ac:dyDescent="0.4">
      <c r="A68" s="792">
        <v>0.72916666666666663</v>
      </c>
      <c r="B68" s="266" t="s">
        <v>21</v>
      </c>
      <c r="C68" s="92"/>
      <c r="D68" s="92">
        <v>1</v>
      </c>
      <c r="E68" s="92" t="s">
        <v>532</v>
      </c>
      <c r="F68" s="92">
        <v>2</v>
      </c>
      <c r="G68" s="92"/>
      <c r="H68" s="267" t="s">
        <v>363</v>
      </c>
      <c r="I68" s="92">
        <v>0.29244106156502353</v>
      </c>
      <c r="J68" s="92">
        <v>0.24296630279764592</v>
      </c>
      <c r="K68" s="92">
        <v>0.46273233321613949</v>
      </c>
      <c r="L68" s="92">
        <v>1.2540000114440915</v>
      </c>
      <c r="M68" s="92">
        <v>1.6400000000000001</v>
      </c>
    </row>
    <row r="69" spans="1:13" x14ac:dyDescent="0.4">
      <c r="A69" s="845" t="s">
        <v>1056</v>
      </c>
      <c r="B69" s="846"/>
      <c r="C69" s="278"/>
      <c r="D69" s="278"/>
      <c r="E69" s="278"/>
      <c r="F69" s="278"/>
      <c r="G69" s="278"/>
      <c r="H69" s="278"/>
      <c r="I69" s="278"/>
      <c r="J69" s="278"/>
      <c r="K69" s="278"/>
      <c r="L69" s="278"/>
      <c r="M69" s="278"/>
    </row>
    <row r="70" spans="1:13" x14ac:dyDescent="0.4">
      <c r="A70" s="792">
        <v>0.5625</v>
      </c>
      <c r="B70" s="266" t="s">
        <v>365</v>
      </c>
      <c r="C70" s="92"/>
      <c r="D70" s="92">
        <v>1</v>
      </c>
      <c r="E70" s="92" t="s">
        <v>532</v>
      </c>
      <c r="F70" s="92">
        <v>0</v>
      </c>
      <c r="G70" s="92"/>
      <c r="H70" s="267" t="s">
        <v>10</v>
      </c>
      <c r="I70" s="92">
        <v>0.42515555886057182</v>
      </c>
      <c r="J70" s="92">
        <v>0.25537020473283795</v>
      </c>
      <c r="K70" s="92">
        <v>0.31833153082038579</v>
      </c>
      <c r="L70" s="92">
        <v>1.4740000424385074</v>
      </c>
      <c r="M70" s="92">
        <v>1.24</v>
      </c>
    </row>
    <row r="71" spans="1:13" x14ac:dyDescent="0.4">
      <c r="A71" s="792">
        <v>0.66666666666666663</v>
      </c>
      <c r="B71" s="266" t="s">
        <v>14</v>
      </c>
      <c r="C71" s="92"/>
      <c r="D71" s="92">
        <v>1</v>
      </c>
      <c r="E71" s="92" t="s">
        <v>532</v>
      </c>
      <c r="F71" s="92">
        <v>3</v>
      </c>
      <c r="G71" s="92"/>
      <c r="H71" s="267" t="s">
        <v>366</v>
      </c>
      <c r="I71" s="92">
        <v>0.45238541119002962</v>
      </c>
      <c r="J71" s="92">
        <v>0.24739295982185427</v>
      </c>
      <c r="K71" s="92">
        <v>0.29865465145938663</v>
      </c>
      <c r="L71" s="92">
        <v>1.5840000251531599</v>
      </c>
      <c r="M71" s="92">
        <v>1.2400000000000002</v>
      </c>
    </row>
    <row r="72" spans="1:13" x14ac:dyDescent="0.4">
      <c r="A72" s="845" t="s">
        <v>1057</v>
      </c>
      <c r="B72" s="846"/>
      <c r="C72" s="278"/>
      <c r="D72" s="278"/>
      <c r="E72" s="278"/>
      <c r="F72" s="278"/>
      <c r="G72" s="278"/>
      <c r="H72" s="278"/>
      <c r="I72" s="278"/>
      <c r="J72" s="278"/>
      <c r="K72" s="278"/>
      <c r="L72" s="278"/>
      <c r="M72" s="278"/>
    </row>
    <row r="73" spans="1:13" x14ac:dyDescent="0.4">
      <c r="A73" s="792">
        <v>0.83333333333333337</v>
      </c>
      <c r="B73" s="266" t="s">
        <v>20</v>
      </c>
      <c r="C73" s="92"/>
      <c r="D73" s="92">
        <v>2</v>
      </c>
      <c r="E73" s="92" t="s">
        <v>532</v>
      </c>
      <c r="F73" s="92">
        <v>2</v>
      </c>
      <c r="G73" s="92"/>
      <c r="H73" s="267" t="s">
        <v>9</v>
      </c>
      <c r="I73" s="92">
        <v>0.41883009100304558</v>
      </c>
      <c r="J73" s="92">
        <v>0.26772909174215942</v>
      </c>
      <c r="K73" s="92">
        <v>0.31272146044027854</v>
      </c>
      <c r="L73" s="92">
        <v>1.3640000269412995</v>
      </c>
      <c r="M73" s="92">
        <v>1.1400000000000001</v>
      </c>
    </row>
    <row r="74" spans="1:13" x14ac:dyDescent="0.4">
      <c r="A74" s="814" t="s">
        <v>1021</v>
      </c>
      <c r="B74" s="92"/>
      <c r="C74" s="92"/>
      <c r="D74" s="92"/>
      <c r="E74" s="92"/>
      <c r="F74" s="92"/>
      <c r="G74" s="92"/>
      <c r="H74" s="92"/>
      <c r="I74" s="92"/>
      <c r="J74" s="92"/>
      <c r="K74" s="92"/>
      <c r="L74" s="92"/>
      <c r="M74" s="92"/>
    </row>
    <row r="75" spans="1:13" ht="31.5" x14ac:dyDescent="0.5">
      <c r="A75" s="794"/>
      <c r="B75" s="95"/>
      <c r="C75" s="95"/>
      <c r="D75" s="95"/>
      <c r="E75" s="95"/>
      <c r="F75" s="95"/>
      <c r="G75" s="95"/>
      <c r="H75" s="293" t="s">
        <v>497</v>
      </c>
      <c r="I75" s="95"/>
      <c r="J75" s="95"/>
      <c r="K75" s="95"/>
      <c r="L75" s="95"/>
      <c r="M75" s="95"/>
    </row>
    <row r="76" spans="1:13" x14ac:dyDescent="0.4">
      <c r="A76" s="795" t="s">
        <v>1058</v>
      </c>
      <c r="B76" s="285"/>
      <c r="C76" s="285"/>
      <c r="D76" s="285"/>
      <c r="E76" s="285"/>
      <c r="F76" s="285"/>
      <c r="G76" s="285"/>
      <c r="H76" s="285"/>
      <c r="I76" s="285" t="s">
        <v>981</v>
      </c>
      <c r="J76" s="285" t="s">
        <v>982</v>
      </c>
      <c r="K76" s="285" t="s">
        <v>983</v>
      </c>
      <c r="L76" s="285" t="s">
        <v>0</v>
      </c>
      <c r="M76" s="285" t="s">
        <v>1</v>
      </c>
    </row>
    <row r="77" spans="1:13" x14ac:dyDescent="0.4">
      <c r="A77" s="796">
        <v>0.52083333333333337</v>
      </c>
      <c r="B77" s="268" t="s">
        <v>16</v>
      </c>
      <c r="C77" s="96"/>
      <c r="D77" s="96">
        <v>1</v>
      </c>
      <c r="E77" s="96" t="s">
        <v>532</v>
      </c>
      <c r="F77" s="96">
        <v>1</v>
      </c>
      <c r="G77" s="96"/>
      <c r="H77" s="269" t="s">
        <v>21</v>
      </c>
      <c r="I77" s="96">
        <v>0.3560503754940999</v>
      </c>
      <c r="J77" s="96">
        <v>0.25239062976004439</v>
      </c>
      <c r="K77" s="96">
        <v>0.39029210989870061</v>
      </c>
      <c r="L77" s="96">
        <v>1.3640000269412995</v>
      </c>
      <c r="M77" s="96">
        <v>1.4400000000000002</v>
      </c>
    </row>
    <row r="78" spans="1:13" x14ac:dyDescent="0.4">
      <c r="A78" s="796">
        <v>0.625</v>
      </c>
      <c r="B78" s="268" t="s">
        <v>10</v>
      </c>
      <c r="C78" s="96"/>
      <c r="D78" s="96">
        <v>4</v>
      </c>
      <c r="E78" s="96" t="s">
        <v>532</v>
      </c>
      <c r="F78" s="96">
        <v>0</v>
      </c>
      <c r="G78" s="96"/>
      <c r="H78" s="269" t="s">
        <v>8</v>
      </c>
      <c r="I78" s="96">
        <v>0.32894459820600896</v>
      </c>
      <c r="J78" s="96">
        <v>0.24766999355517721</v>
      </c>
      <c r="K78" s="96">
        <v>0.42184623355909517</v>
      </c>
      <c r="L78" s="96">
        <v>1.3311428995813643</v>
      </c>
      <c r="M78" s="96">
        <v>1.5400000000000003</v>
      </c>
    </row>
    <row r="79" spans="1:13" x14ac:dyDescent="0.4">
      <c r="A79" s="796">
        <v>0.625</v>
      </c>
      <c r="B79" s="268" t="s">
        <v>11</v>
      </c>
      <c r="C79" s="96"/>
      <c r="D79" s="96">
        <v>0</v>
      </c>
      <c r="E79" s="96" t="s">
        <v>532</v>
      </c>
      <c r="F79" s="96">
        <v>5</v>
      </c>
      <c r="G79" s="96"/>
      <c r="H79" s="269" t="s">
        <v>367</v>
      </c>
      <c r="I79" s="96">
        <v>6.0921193514917545E-2</v>
      </c>
      <c r="J79" s="96">
        <v>0.13006776173372278</v>
      </c>
      <c r="K79" s="96">
        <v>0.79052962231554291</v>
      </c>
      <c r="L79" s="96">
        <v>0.59400001271069058</v>
      </c>
      <c r="M79" s="96">
        <v>2.64</v>
      </c>
    </row>
    <row r="80" spans="1:13" x14ac:dyDescent="0.4">
      <c r="A80" s="796">
        <v>0.625</v>
      </c>
      <c r="B80" s="268" t="s">
        <v>13</v>
      </c>
      <c r="C80" s="96"/>
      <c r="D80" s="96">
        <v>0</v>
      </c>
      <c r="E80" s="96" t="s">
        <v>532</v>
      </c>
      <c r="F80" s="96">
        <v>0</v>
      </c>
      <c r="G80" s="96"/>
      <c r="H80" s="269" t="s">
        <v>19</v>
      </c>
      <c r="I80" s="96">
        <v>0.42515555886057182</v>
      </c>
      <c r="J80" s="96">
        <v>0.25537020473283795</v>
      </c>
      <c r="K80" s="96">
        <v>0.31833153082038579</v>
      </c>
      <c r="L80" s="96">
        <v>1.4740000424385074</v>
      </c>
      <c r="M80" s="96">
        <v>1.2400000000000002</v>
      </c>
    </row>
    <row r="81" spans="1:13" x14ac:dyDescent="0.4">
      <c r="A81" s="796">
        <v>0.625</v>
      </c>
      <c r="B81" s="268" t="s">
        <v>18</v>
      </c>
      <c r="C81" s="96"/>
      <c r="D81" s="96">
        <v>3</v>
      </c>
      <c r="E81" s="96" t="s">
        <v>532</v>
      </c>
      <c r="F81" s="96">
        <v>1</v>
      </c>
      <c r="G81" s="96"/>
      <c r="H81" s="269" t="s">
        <v>17</v>
      </c>
      <c r="I81" s="96">
        <v>0.52500351475082241</v>
      </c>
      <c r="J81" s="96">
        <v>0.24083938644500433</v>
      </c>
      <c r="K81" s="96">
        <v>0.23221285543644887</v>
      </c>
      <c r="L81" s="96">
        <v>1.6940000406503677</v>
      </c>
      <c r="M81" s="96">
        <v>1.04</v>
      </c>
    </row>
    <row r="82" spans="1:13" x14ac:dyDescent="0.4">
      <c r="A82" s="796">
        <v>0.625</v>
      </c>
      <c r="B82" s="268" t="s">
        <v>15</v>
      </c>
      <c r="C82" s="96"/>
      <c r="D82" s="96">
        <v>3</v>
      </c>
      <c r="E82" s="96" t="s">
        <v>532</v>
      </c>
      <c r="F82" s="96">
        <v>0</v>
      </c>
      <c r="G82" s="96"/>
      <c r="H82" s="269" t="s">
        <v>20</v>
      </c>
      <c r="I82" s="96">
        <v>0.7902105197367133</v>
      </c>
      <c r="J82" s="96">
        <v>0.14423497318557382</v>
      </c>
      <c r="K82" s="96">
        <v>5.5029768862615389E-2</v>
      </c>
      <c r="L82" s="96">
        <v>2.3540000352859494</v>
      </c>
      <c r="M82" s="96">
        <v>0.45428571428571429</v>
      </c>
    </row>
    <row r="83" spans="1:13" x14ac:dyDescent="0.4">
      <c r="A83" s="796">
        <v>0.625</v>
      </c>
      <c r="B83" s="268" t="s">
        <v>363</v>
      </c>
      <c r="C83" s="96"/>
      <c r="D83" s="96">
        <v>1</v>
      </c>
      <c r="E83" s="96" t="s">
        <v>532</v>
      </c>
      <c r="F83" s="96">
        <v>1</v>
      </c>
      <c r="G83" s="96"/>
      <c r="H83" s="269" t="s">
        <v>365</v>
      </c>
      <c r="I83" s="96">
        <v>0.6335701223803869</v>
      </c>
      <c r="J83" s="96">
        <v>0.21376186266785296</v>
      </c>
      <c r="K83" s="96">
        <v>0.14906276146876729</v>
      </c>
      <c r="L83" s="96">
        <v>1.9140000388622285</v>
      </c>
      <c r="M83" s="96">
        <v>0.79714285714285704</v>
      </c>
    </row>
    <row r="84" spans="1:13" x14ac:dyDescent="0.4">
      <c r="A84" s="796">
        <v>0.72916666666666663</v>
      </c>
      <c r="B84" s="268" t="s">
        <v>9</v>
      </c>
      <c r="C84" s="96"/>
      <c r="D84" s="96">
        <v>1</v>
      </c>
      <c r="E84" s="96" t="s">
        <v>532</v>
      </c>
      <c r="F84" s="96">
        <v>2</v>
      </c>
      <c r="G84" s="96"/>
      <c r="H84" s="269" t="s">
        <v>364</v>
      </c>
      <c r="I84" s="96">
        <v>0.10520538900978571</v>
      </c>
      <c r="J84" s="96">
        <v>0.19179490594174109</v>
      </c>
      <c r="K84" s="96">
        <v>0.69796025134208828</v>
      </c>
      <c r="L84" s="96">
        <v>0.63828573660765386</v>
      </c>
      <c r="M84" s="96">
        <v>2.04</v>
      </c>
    </row>
    <row r="85" spans="1:13" x14ac:dyDescent="0.4">
      <c r="A85" s="795" t="s">
        <v>1059</v>
      </c>
      <c r="B85" s="285"/>
      <c r="C85" s="285"/>
      <c r="D85" s="285"/>
      <c r="E85" s="285"/>
      <c r="F85" s="285"/>
      <c r="G85" s="285"/>
      <c r="H85" s="285"/>
      <c r="I85" s="285"/>
      <c r="J85" s="285"/>
      <c r="K85" s="285"/>
      <c r="L85" s="285"/>
      <c r="M85" s="285"/>
    </row>
    <row r="86" spans="1:13" x14ac:dyDescent="0.4">
      <c r="A86" s="796">
        <v>0.5625</v>
      </c>
      <c r="B86" s="268" t="s">
        <v>366</v>
      </c>
      <c r="C86" s="96"/>
      <c r="D86" s="96">
        <v>0</v>
      </c>
      <c r="E86" s="96" t="s">
        <v>532</v>
      </c>
      <c r="F86" s="96">
        <v>0</v>
      </c>
      <c r="G86" s="96"/>
      <c r="H86" s="269" t="s">
        <v>12</v>
      </c>
      <c r="I86" s="96">
        <v>0.1953796307012711</v>
      </c>
      <c r="J86" s="96">
        <v>0.20324352742443194</v>
      </c>
      <c r="K86" s="96">
        <v>0.59472189335185355</v>
      </c>
      <c r="L86" s="96">
        <v>1.144000028729439</v>
      </c>
      <c r="M86" s="96">
        <v>2.14</v>
      </c>
    </row>
    <row r="87" spans="1:13" x14ac:dyDescent="0.4">
      <c r="A87" s="796">
        <v>0.66666666666666663</v>
      </c>
      <c r="B87" s="268" t="s">
        <v>7</v>
      </c>
      <c r="C87" s="96"/>
      <c r="D87" s="96">
        <v>2</v>
      </c>
      <c r="E87" s="96" t="s">
        <v>532</v>
      </c>
      <c r="F87" s="96">
        <v>0</v>
      </c>
      <c r="G87" s="96"/>
      <c r="H87" s="269" t="s">
        <v>14</v>
      </c>
      <c r="I87" s="96">
        <v>0.6145295868599161</v>
      </c>
      <c r="J87" s="96">
        <v>0.19471106536099464</v>
      </c>
      <c r="K87" s="96">
        <v>0.18231755042724659</v>
      </c>
      <c r="L87" s="96">
        <v>2.2440000197887415</v>
      </c>
      <c r="M87" s="96">
        <v>1.1400000000000001</v>
      </c>
    </row>
    <row r="88" spans="1:13" x14ac:dyDescent="0.4">
      <c r="A88" s="815" t="s">
        <v>1021</v>
      </c>
      <c r="B88" s="96"/>
      <c r="C88" s="96"/>
      <c r="D88" s="96"/>
      <c r="E88" s="96"/>
      <c r="F88" s="96"/>
      <c r="G88" s="96"/>
      <c r="H88" s="96"/>
      <c r="I88" s="96"/>
      <c r="J88" s="96"/>
      <c r="K88" s="96"/>
      <c r="L88" s="96"/>
      <c r="M88" s="96"/>
    </row>
    <row r="89" spans="1:13" ht="31.5" x14ac:dyDescent="0.5">
      <c r="A89" s="798"/>
      <c r="B89" s="98"/>
      <c r="C89" s="98"/>
      <c r="D89" s="98"/>
      <c r="E89" s="98"/>
      <c r="F89" s="98"/>
      <c r="G89" s="98"/>
      <c r="H89" s="294" t="s">
        <v>498</v>
      </c>
      <c r="I89" s="98"/>
      <c r="J89" s="98"/>
      <c r="K89" s="98"/>
      <c r="L89" s="98"/>
      <c r="M89" s="98"/>
    </row>
    <row r="90" spans="1:13" x14ac:dyDescent="0.4">
      <c r="A90" s="799" t="s">
        <v>1060</v>
      </c>
      <c r="B90" s="286"/>
      <c r="C90" s="286"/>
      <c r="D90" s="286"/>
      <c r="E90" s="286"/>
      <c r="F90" s="286"/>
      <c r="G90" s="286"/>
      <c r="H90" s="286"/>
      <c r="I90" s="286" t="s">
        <v>981</v>
      </c>
      <c r="J90" s="286" t="s">
        <v>982</v>
      </c>
      <c r="K90" s="286" t="s">
        <v>983</v>
      </c>
      <c r="L90" s="286" t="s">
        <v>0</v>
      </c>
      <c r="M90" s="286" t="s">
        <v>1</v>
      </c>
    </row>
    <row r="91" spans="1:13" x14ac:dyDescent="0.4">
      <c r="A91" s="800">
        <v>0.52083333333333337</v>
      </c>
      <c r="B91" s="270" t="s">
        <v>366</v>
      </c>
      <c r="C91" s="99"/>
      <c r="D91" s="99">
        <v>3</v>
      </c>
      <c r="E91" s="99" t="s">
        <v>532</v>
      </c>
      <c r="F91" s="99">
        <v>1</v>
      </c>
      <c r="G91" s="99"/>
      <c r="H91" s="271" t="s">
        <v>363</v>
      </c>
      <c r="I91" s="99">
        <v>0.24230608096945333</v>
      </c>
      <c r="J91" s="99">
        <v>0.23659447414180945</v>
      </c>
      <c r="K91" s="99">
        <v>0.51880886959253814</v>
      </c>
      <c r="L91" s="99">
        <v>1.1111428685869487</v>
      </c>
      <c r="M91" s="99">
        <v>1.7400000000000002</v>
      </c>
    </row>
    <row r="92" spans="1:13" x14ac:dyDescent="0.4">
      <c r="A92" s="800">
        <v>0.625</v>
      </c>
      <c r="B92" s="270" t="s">
        <v>7</v>
      </c>
      <c r="C92" s="99"/>
      <c r="D92" s="99">
        <v>2</v>
      </c>
      <c r="E92" s="99" t="s">
        <v>532</v>
      </c>
      <c r="F92" s="99">
        <v>0</v>
      </c>
      <c r="G92" s="99"/>
      <c r="H92" s="271" t="s">
        <v>21</v>
      </c>
      <c r="I92" s="99">
        <v>0.54372044964476729</v>
      </c>
      <c r="J92" s="99">
        <v>0.21662406628410047</v>
      </c>
      <c r="K92" s="99">
        <v>0.23492340421066057</v>
      </c>
      <c r="L92" s="99">
        <v>1.9911429269995011</v>
      </c>
      <c r="M92" s="99">
        <v>1.2400000000000002</v>
      </c>
    </row>
    <row r="93" spans="1:13" x14ac:dyDescent="0.4">
      <c r="A93" s="800">
        <v>0.625</v>
      </c>
      <c r="B93" s="270" t="s">
        <v>14</v>
      </c>
      <c r="C93" s="99"/>
      <c r="D93" s="99">
        <v>3</v>
      </c>
      <c r="E93" s="99" t="s">
        <v>532</v>
      </c>
      <c r="F93" s="99">
        <v>0</v>
      </c>
      <c r="G93" s="99"/>
      <c r="H93" s="271" t="s">
        <v>16</v>
      </c>
      <c r="I93" s="99">
        <v>0.36758911778258346</v>
      </c>
      <c r="J93" s="99">
        <v>0.25979309159858738</v>
      </c>
      <c r="K93" s="99">
        <v>0.37167211266136641</v>
      </c>
      <c r="L93" s="99">
        <v>1.3311428995813643</v>
      </c>
      <c r="M93" s="99">
        <v>1.34</v>
      </c>
    </row>
    <row r="94" spans="1:13" x14ac:dyDescent="0.4">
      <c r="A94" s="800">
        <v>0.625</v>
      </c>
      <c r="B94" s="270" t="s">
        <v>17</v>
      </c>
      <c r="C94" s="99"/>
      <c r="D94" s="99">
        <v>0</v>
      </c>
      <c r="E94" s="99" t="s">
        <v>532</v>
      </c>
      <c r="F94" s="99">
        <v>2</v>
      </c>
      <c r="G94" s="99"/>
      <c r="H94" s="271" t="s">
        <v>364</v>
      </c>
      <c r="I94" s="99">
        <v>0.10957668311488721</v>
      </c>
      <c r="J94" s="99">
        <v>0.18496356343367093</v>
      </c>
      <c r="K94" s="99">
        <v>0.69898300643392319</v>
      </c>
      <c r="L94" s="99">
        <v>0.70400001488998531</v>
      </c>
      <c r="M94" s="99">
        <v>2.14</v>
      </c>
    </row>
    <row r="95" spans="1:13" x14ac:dyDescent="0.4">
      <c r="A95" s="800">
        <v>0.625</v>
      </c>
      <c r="B95" s="270" t="s">
        <v>367</v>
      </c>
      <c r="C95" s="99"/>
      <c r="D95" s="99">
        <v>2</v>
      </c>
      <c r="E95" s="99" t="s">
        <v>532</v>
      </c>
      <c r="F95" s="99">
        <v>0</v>
      </c>
      <c r="G95" s="99"/>
      <c r="H95" s="271" t="s">
        <v>9</v>
      </c>
      <c r="I95" s="99">
        <v>0.79480293683897729</v>
      </c>
      <c r="J95" s="99">
        <v>0.12146444624295669</v>
      </c>
      <c r="K95" s="99">
        <v>5.9560481228857431E-2</v>
      </c>
      <c r="L95" s="99">
        <v>2.7940000317096705</v>
      </c>
      <c r="M95" s="99">
        <v>0.64000000000000024</v>
      </c>
    </row>
    <row r="96" spans="1:13" x14ac:dyDescent="0.4">
      <c r="A96" s="800">
        <v>0.625</v>
      </c>
      <c r="B96" s="270" t="s">
        <v>19</v>
      </c>
      <c r="C96" s="99"/>
      <c r="D96" s="99">
        <v>0</v>
      </c>
      <c r="E96" s="99" t="s">
        <v>532</v>
      </c>
      <c r="F96" s="99">
        <v>2</v>
      </c>
      <c r="G96" s="99"/>
      <c r="H96" s="271" t="s">
        <v>18</v>
      </c>
      <c r="I96" s="99">
        <v>0.40374052062834825</v>
      </c>
      <c r="J96" s="99">
        <v>0.25144044277351629</v>
      </c>
      <c r="K96" s="99">
        <v>0.34349958152445625</v>
      </c>
      <c r="L96" s="99">
        <v>1.4740000424385074</v>
      </c>
      <c r="M96" s="99">
        <v>1.3399999999999999</v>
      </c>
    </row>
    <row r="97" spans="1:13" x14ac:dyDescent="0.4">
      <c r="A97" s="800">
        <v>0.625</v>
      </c>
      <c r="B97" s="270" t="s">
        <v>365</v>
      </c>
      <c r="C97" s="99"/>
      <c r="D97" s="99">
        <v>2</v>
      </c>
      <c r="E97" s="99" t="s">
        <v>532</v>
      </c>
      <c r="F97" s="99">
        <v>0</v>
      </c>
      <c r="G97" s="99"/>
      <c r="H97" s="271" t="s">
        <v>20</v>
      </c>
      <c r="I97" s="99">
        <v>0.36780376305052981</v>
      </c>
      <c r="J97" s="99">
        <v>0.27041981529955955</v>
      </c>
      <c r="K97" s="99">
        <v>0.3611450400661439</v>
      </c>
      <c r="L97" s="99">
        <v>1.2540000114440915</v>
      </c>
      <c r="M97" s="99">
        <v>1.24</v>
      </c>
    </row>
    <row r="98" spans="1:13" x14ac:dyDescent="0.4">
      <c r="A98" s="800">
        <v>0.72916666666666663</v>
      </c>
      <c r="B98" s="270" t="s">
        <v>12</v>
      </c>
      <c r="C98" s="99"/>
      <c r="D98" s="99">
        <v>1</v>
      </c>
      <c r="E98" s="99" t="s">
        <v>532</v>
      </c>
      <c r="F98" s="99">
        <v>1</v>
      </c>
      <c r="G98" s="99"/>
      <c r="H98" s="271" t="s">
        <v>15</v>
      </c>
      <c r="I98" s="99">
        <v>0.30232013235157823</v>
      </c>
      <c r="J98" s="99">
        <v>0.22638096752245646</v>
      </c>
      <c r="K98" s="99">
        <v>0.46766854012265341</v>
      </c>
      <c r="L98" s="99">
        <v>1.4411428822960168</v>
      </c>
      <c r="M98" s="99">
        <v>1.8400000000000003</v>
      </c>
    </row>
    <row r="99" spans="1:13" x14ac:dyDescent="0.4">
      <c r="A99" s="799" t="s">
        <v>1061</v>
      </c>
      <c r="B99" s="286"/>
      <c r="C99" s="286"/>
      <c r="D99" s="286"/>
      <c r="E99" s="286"/>
      <c r="F99" s="286"/>
      <c r="G99" s="286"/>
      <c r="H99" s="286"/>
      <c r="I99" s="286"/>
      <c r="J99" s="286"/>
      <c r="K99" s="286"/>
      <c r="L99" s="286"/>
      <c r="M99" s="286"/>
    </row>
    <row r="100" spans="1:13" x14ac:dyDescent="0.4">
      <c r="A100" s="800">
        <v>0.66666666666666663</v>
      </c>
      <c r="B100" s="270" t="s">
        <v>11</v>
      </c>
      <c r="C100" s="99"/>
      <c r="D100" s="99">
        <v>1</v>
      </c>
      <c r="E100" s="99" t="s">
        <v>532</v>
      </c>
      <c r="F100" s="99">
        <v>2</v>
      </c>
      <c r="G100" s="99"/>
      <c r="H100" s="271" t="s">
        <v>10</v>
      </c>
      <c r="I100" s="99">
        <v>0.31882044427938583</v>
      </c>
      <c r="J100" s="99">
        <v>0.24032967887299858</v>
      </c>
      <c r="K100" s="99">
        <v>0.43878132680172272</v>
      </c>
      <c r="L100" s="99">
        <v>1.3640000269412995</v>
      </c>
      <c r="M100" s="99">
        <v>1.6400000000000001</v>
      </c>
    </row>
    <row r="101" spans="1:13" x14ac:dyDescent="0.4">
      <c r="A101" s="799" t="s">
        <v>1062</v>
      </c>
      <c r="B101" s="286"/>
      <c r="C101" s="286"/>
      <c r="D101" s="286"/>
      <c r="E101" s="286"/>
      <c r="F101" s="286"/>
      <c r="G101" s="286"/>
      <c r="H101" s="286"/>
      <c r="I101" s="286"/>
      <c r="J101" s="286"/>
      <c r="K101" s="286"/>
      <c r="L101" s="286"/>
      <c r="M101" s="286"/>
    </row>
    <row r="102" spans="1:13" x14ac:dyDescent="0.4">
      <c r="A102" s="800">
        <v>0.83333333333333337</v>
      </c>
      <c r="B102" s="270" t="s">
        <v>8</v>
      </c>
      <c r="C102" s="99"/>
      <c r="D102" s="99">
        <v>2</v>
      </c>
      <c r="E102" s="99" t="s">
        <v>532</v>
      </c>
      <c r="F102" s="99">
        <v>1</v>
      </c>
      <c r="G102" s="99"/>
      <c r="H102" s="271" t="s">
        <v>13</v>
      </c>
      <c r="I102" s="99">
        <v>0.34477909079913438</v>
      </c>
      <c r="J102" s="99">
        <v>0.23704342127780315</v>
      </c>
      <c r="K102" s="99">
        <v>0.41580649027315136</v>
      </c>
      <c r="L102" s="99">
        <v>1.4740000424385074</v>
      </c>
      <c r="M102" s="99">
        <v>1.6400000000000001</v>
      </c>
    </row>
    <row r="103" spans="1:13" x14ac:dyDescent="0.4">
      <c r="A103" s="823" t="s">
        <v>1021</v>
      </c>
      <c r="B103" s="99"/>
      <c r="C103" s="99"/>
      <c r="D103" s="99"/>
      <c r="E103" s="99"/>
      <c r="F103" s="99"/>
      <c r="G103" s="99"/>
      <c r="H103" s="99"/>
      <c r="I103" s="99"/>
      <c r="J103" s="99"/>
      <c r="K103" s="99"/>
      <c r="L103" s="99"/>
      <c r="M103" s="99"/>
    </row>
    <row r="104" spans="1:13" ht="31.5" x14ac:dyDescent="0.5">
      <c r="A104" s="802"/>
      <c r="B104" s="100"/>
      <c r="C104" s="100"/>
      <c r="D104" s="100"/>
      <c r="E104" s="100"/>
      <c r="F104" s="100"/>
      <c r="G104" s="100"/>
      <c r="H104" s="295" t="s">
        <v>499</v>
      </c>
      <c r="I104" s="100"/>
      <c r="J104" s="100"/>
      <c r="K104" s="100"/>
      <c r="L104" s="100"/>
      <c r="M104" s="100"/>
    </row>
    <row r="105" spans="1:13" x14ac:dyDescent="0.4">
      <c r="A105" s="803" t="s">
        <v>1063</v>
      </c>
      <c r="B105" s="279"/>
      <c r="C105" s="279"/>
      <c r="D105" s="279"/>
      <c r="E105" s="279"/>
      <c r="F105" s="279"/>
      <c r="G105" s="279"/>
      <c r="H105" s="279"/>
      <c r="I105" s="279" t="s">
        <v>981</v>
      </c>
      <c r="J105" s="279" t="s">
        <v>982</v>
      </c>
      <c r="K105" s="279" t="s">
        <v>983</v>
      </c>
      <c r="L105" s="279" t="s">
        <v>0</v>
      </c>
      <c r="M105" s="279" t="s">
        <v>1</v>
      </c>
    </row>
    <row r="106" spans="1:13" x14ac:dyDescent="0.4">
      <c r="A106" s="804">
        <v>0.83333333333333337</v>
      </c>
      <c r="B106" s="272" t="s">
        <v>9</v>
      </c>
      <c r="C106" s="101"/>
      <c r="D106" s="101">
        <v>1</v>
      </c>
      <c r="E106" s="101" t="s">
        <v>532</v>
      </c>
      <c r="F106" s="101">
        <v>0</v>
      </c>
      <c r="G106" s="101"/>
      <c r="H106" s="273" t="s">
        <v>366</v>
      </c>
      <c r="I106" s="101">
        <v>0.32785252498322748</v>
      </c>
      <c r="J106" s="101">
        <v>0.26163022959254773</v>
      </c>
      <c r="K106" s="101">
        <v>0.4096237729367514</v>
      </c>
      <c r="L106" s="101">
        <v>1.2211428840841565</v>
      </c>
      <c r="M106" s="101">
        <v>1.3971428571428572</v>
      </c>
    </row>
    <row r="107" spans="1:13" x14ac:dyDescent="0.4">
      <c r="A107" s="803" t="s">
        <v>1064</v>
      </c>
      <c r="B107" s="279"/>
      <c r="C107" s="279"/>
      <c r="D107" s="279"/>
      <c r="E107" s="279"/>
      <c r="F107" s="279"/>
      <c r="G107" s="279"/>
      <c r="H107" s="279"/>
      <c r="I107" s="279"/>
      <c r="J107" s="279"/>
      <c r="K107" s="279"/>
      <c r="L107" s="279"/>
      <c r="M107" s="279"/>
    </row>
    <row r="108" spans="1:13" x14ac:dyDescent="0.4">
      <c r="A108" s="804">
        <v>0.625</v>
      </c>
      <c r="B108" s="272" t="s">
        <v>10</v>
      </c>
      <c r="C108" s="101"/>
      <c r="D108" s="101">
        <v>1</v>
      </c>
      <c r="E108" s="101" t="s">
        <v>532</v>
      </c>
      <c r="F108" s="101">
        <v>1</v>
      </c>
      <c r="G108" s="101"/>
      <c r="H108" s="273" t="s">
        <v>17</v>
      </c>
      <c r="I108" s="101">
        <v>0.43904110759325321</v>
      </c>
      <c r="J108" s="101">
        <v>0.26145326658227497</v>
      </c>
      <c r="K108" s="101">
        <v>0.29858529879484852</v>
      </c>
      <c r="L108" s="101">
        <v>1.4411428822960168</v>
      </c>
      <c r="M108" s="101">
        <v>1.1400000000000001</v>
      </c>
    </row>
    <row r="109" spans="1:13" x14ac:dyDescent="0.4">
      <c r="A109" s="804">
        <v>0.625</v>
      </c>
      <c r="B109" s="272" t="s">
        <v>13</v>
      </c>
      <c r="C109" s="101"/>
      <c r="D109" s="101">
        <v>0</v>
      </c>
      <c r="E109" s="101" t="s">
        <v>532</v>
      </c>
      <c r="F109" s="101">
        <v>1</v>
      </c>
      <c r="G109" s="101"/>
      <c r="H109" s="273" t="s">
        <v>365</v>
      </c>
      <c r="I109" s="101">
        <v>0.4011976471711115</v>
      </c>
      <c r="J109" s="101">
        <v>0.2729830968904754</v>
      </c>
      <c r="K109" s="101">
        <v>0.32523423229991494</v>
      </c>
      <c r="L109" s="101">
        <v>1.298285739438874</v>
      </c>
      <c r="M109" s="101">
        <v>1.1400000000000001</v>
      </c>
    </row>
    <row r="110" spans="1:13" x14ac:dyDescent="0.4">
      <c r="A110" s="804">
        <v>0.625</v>
      </c>
      <c r="B110" s="272" t="s">
        <v>18</v>
      </c>
      <c r="C110" s="101"/>
      <c r="D110" s="101">
        <v>1</v>
      </c>
      <c r="E110" s="101" t="s">
        <v>532</v>
      </c>
      <c r="F110" s="101">
        <v>2</v>
      </c>
      <c r="G110" s="101"/>
      <c r="H110" s="273" t="s">
        <v>14</v>
      </c>
      <c r="I110" s="101">
        <v>0.43060018939159084</v>
      </c>
      <c r="J110" s="101">
        <v>0.24457507940848741</v>
      </c>
      <c r="K110" s="101">
        <v>0.3230810792593552</v>
      </c>
      <c r="L110" s="101">
        <v>1.5840000251531599</v>
      </c>
      <c r="M110" s="101">
        <v>1.34</v>
      </c>
    </row>
    <row r="111" spans="1:13" x14ac:dyDescent="0.4">
      <c r="A111" s="804">
        <v>0.625</v>
      </c>
      <c r="B111" s="272" t="s">
        <v>364</v>
      </c>
      <c r="C111" s="101"/>
      <c r="D111" s="101">
        <v>1</v>
      </c>
      <c r="E111" s="101" t="s">
        <v>532</v>
      </c>
      <c r="F111" s="101">
        <v>0</v>
      </c>
      <c r="G111" s="101"/>
      <c r="H111" s="273" t="s">
        <v>11</v>
      </c>
      <c r="I111" s="101">
        <v>0.78320901946706611</v>
      </c>
      <c r="J111" s="101">
        <v>0.13588809836953675</v>
      </c>
      <c r="K111" s="101">
        <v>6.4544178531900809E-2</v>
      </c>
      <c r="L111" s="101">
        <v>2.5740000662803655</v>
      </c>
      <c r="M111" s="101">
        <v>0.5971428571428572</v>
      </c>
    </row>
    <row r="112" spans="1:13" x14ac:dyDescent="0.4">
      <c r="A112" s="804">
        <v>0.625</v>
      </c>
      <c r="B112" s="272" t="s">
        <v>21</v>
      </c>
      <c r="C112" s="101"/>
      <c r="D112" s="101">
        <v>0</v>
      </c>
      <c r="E112" s="101" t="s">
        <v>532</v>
      </c>
      <c r="F112" s="101">
        <v>4</v>
      </c>
      <c r="G112" s="101"/>
      <c r="H112" s="273" t="s">
        <v>8</v>
      </c>
      <c r="I112" s="101">
        <v>0.54675489158652235</v>
      </c>
      <c r="J112" s="101">
        <v>0.23072518880442686</v>
      </c>
      <c r="K112" s="101">
        <v>0.21980437851995097</v>
      </c>
      <c r="L112" s="101">
        <v>1.8040000233650204</v>
      </c>
      <c r="M112" s="101">
        <v>1.0542857142857147</v>
      </c>
    </row>
    <row r="113" spans="1:13" x14ac:dyDescent="0.4">
      <c r="A113" s="804">
        <v>0.72916666666666663</v>
      </c>
      <c r="B113" s="272" t="s">
        <v>363</v>
      </c>
      <c r="C113" s="101"/>
      <c r="D113" s="101">
        <v>3</v>
      </c>
      <c r="E113" s="101" t="s">
        <v>532</v>
      </c>
      <c r="F113" s="101">
        <v>2</v>
      </c>
      <c r="G113" s="101"/>
      <c r="H113" s="273" t="s">
        <v>19</v>
      </c>
      <c r="I113" s="101">
        <v>0.52656622775167583</v>
      </c>
      <c r="J113" s="101">
        <v>0.23111669464220216</v>
      </c>
      <c r="K113" s="101">
        <v>0.23953208630780373</v>
      </c>
      <c r="L113" s="101">
        <v>1.8040000233650204</v>
      </c>
      <c r="M113" s="101">
        <v>1.1400000000000001</v>
      </c>
    </row>
    <row r="114" spans="1:13" x14ac:dyDescent="0.4">
      <c r="A114" s="803" t="s">
        <v>1065</v>
      </c>
      <c r="B114" s="279"/>
      <c r="C114" s="279"/>
      <c r="D114" s="279"/>
      <c r="E114" s="279"/>
      <c r="F114" s="279"/>
      <c r="G114" s="279"/>
      <c r="H114" s="279"/>
      <c r="I114" s="279"/>
      <c r="J114" s="279"/>
      <c r="K114" s="279"/>
      <c r="L114" s="279"/>
      <c r="M114" s="279"/>
    </row>
    <row r="115" spans="1:13" x14ac:dyDescent="0.4">
      <c r="A115" s="804">
        <v>0.5</v>
      </c>
      <c r="B115" s="272" t="s">
        <v>16</v>
      </c>
      <c r="C115" s="101"/>
      <c r="D115" s="101">
        <v>1</v>
      </c>
      <c r="E115" s="101" t="s">
        <v>532</v>
      </c>
      <c r="F115" s="101">
        <v>5</v>
      </c>
      <c r="G115" s="101"/>
      <c r="H115" s="273" t="s">
        <v>7</v>
      </c>
      <c r="I115" s="101">
        <v>0.23112519463179987</v>
      </c>
      <c r="J115" s="101">
        <v>0.21304784233497484</v>
      </c>
      <c r="K115" s="101">
        <v>0.55046779223469811</v>
      </c>
      <c r="L115" s="101">
        <v>1.2540000114440915</v>
      </c>
      <c r="M115" s="101">
        <v>2.04</v>
      </c>
    </row>
    <row r="116" spans="1:13" x14ac:dyDescent="0.4">
      <c r="A116" s="804">
        <v>0.59375</v>
      </c>
      <c r="B116" s="272" t="s">
        <v>20</v>
      </c>
      <c r="C116" s="101"/>
      <c r="D116" s="101">
        <v>0</v>
      </c>
      <c r="E116" s="101" t="s">
        <v>532</v>
      </c>
      <c r="F116" s="101">
        <v>3</v>
      </c>
      <c r="G116" s="101"/>
      <c r="H116" s="273" t="s">
        <v>12</v>
      </c>
      <c r="I116" s="101">
        <v>0.18539022979143246</v>
      </c>
      <c r="J116" s="101">
        <v>0.22535506591928386</v>
      </c>
      <c r="K116" s="101">
        <v>0.58630707232618429</v>
      </c>
      <c r="L116" s="101">
        <v>0.92400002232193945</v>
      </c>
      <c r="M116" s="101">
        <v>1.84</v>
      </c>
    </row>
    <row r="117" spans="1:13" x14ac:dyDescent="0.4">
      <c r="A117" s="804">
        <v>0.6875</v>
      </c>
      <c r="B117" s="272" t="s">
        <v>15</v>
      </c>
      <c r="C117" s="101"/>
      <c r="D117" s="101">
        <v>0</v>
      </c>
      <c r="E117" s="101" t="s">
        <v>532</v>
      </c>
      <c r="F117" s="101">
        <v>0</v>
      </c>
      <c r="G117" s="101"/>
      <c r="H117" s="273" t="s">
        <v>367</v>
      </c>
      <c r="I117" s="101">
        <v>0.34600714664702242</v>
      </c>
      <c r="J117" s="101">
        <v>0.21023939364118732</v>
      </c>
      <c r="K117" s="101">
        <v>0.43613115681710807</v>
      </c>
      <c r="L117" s="101">
        <v>1.8040000233650204</v>
      </c>
      <c r="M117" s="101">
        <v>2.04</v>
      </c>
    </row>
    <row r="118" spans="1:13" x14ac:dyDescent="0.4">
      <c r="A118" s="824" t="s">
        <v>1021</v>
      </c>
      <c r="B118" s="101"/>
      <c r="C118" s="101"/>
      <c r="D118" s="101"/>
      <c r="E118" s="101"/>
      <c r="F118" s="101"/>
      <c r="G118" s="101"/>
      <c r="H118" s="101"/>
      <c r="I118" s="101"/>
      <c r="J118" s="101"/>
      <c r="K118" s="101"/>
      <c r="L118" s="101"/>
      <c r="M118" s="101"/>
    </row>
    <row r="119" spans="1:13" ht="31.5" x14ac:dyDescent="0.5">
      <c r="A119" s="805"/>
      <c r="B119" s="102"/>
      <c r="C119" s="102"/>
      <c r="D119" s="102"/>
      <c r="E119" s="102"/>
      <c r="F119" s="102"/>
      <c r="G119" s="102"/>
      <c r="H119" s="296" t="s">
        <v>500</v>
      </c>
      <c r="I119" s="102"/>
      <c r="J119" s="102"/>
      <c r="K119" s="102"/>
      <c r="L119" s="102"/>
      <c r="M119" s="102"/>
    </row>
    <row r="120" spans="1:13" x14ac:dyDescent="0.4">
      <c r="A120" s="806" t="s">
        <v>1066</v>
      </c>
      <c r="B120" s="287"/>
      <c r="C120" s="287"/>
      <c r="D120" s="287"/>
      <c r="E120" s="287"/>
      <c r="F120" s="287"/>
      <c r="G120" s="287"/>
      <c r="H120" s="287"/>
      <c r="I120" s="287" t="s">
        <v>981</v>
      </c>
      <c r="J120" s="287" t="s">
        <v>982</v>
      </c>
      <c r="K120" s="287" t="s">
        <v>983</v>
      </c>
      <c r="L120" s="287" t="s">
        <v>0</v>
      </c>
      <c r="M120" s="287" t="s">
        <v>1</v>
      </c>
    </row>
    <row r="121" spans="1:13" x14ac:dyDescent="0.4">
      <c r="A121" s="807">
        <v>0.52083333333333337</v>
      </c>
      <c r="B121" s="274" t="s">
        <v>12</v>
      </c>
      <c r="C121" s="103"/>
      <c r="D121" s="103">
        <v>2</v>
      </c>
      <c r="E121" s="103" t="s">
        <v>532</v>
      </c>
      <c r="F121" s="103">
        <v>2</v>
      </c>
      <c r="G121" s="103"/>
      <c r="H121" s="275" t="s">
        <v>363</v>
      </c>
      <c r="I121" s="103">
        <v>0.5053927677183242</v>
      </c>
      <c r="J121" s="103">
        <v>0.22249706251559279</v>
      </c>
      <c r="K121" s="103">
        <v>0.26804472350509351</v>
      </c>
      <c r="L121" s="103">
        <v>1.9140000388622282</v>
      </c>
      <c r="M121" s="103">
        <v>1.3400000000000003</v>
      </c>
    </row>
    <row r="122" spans="1:13" x14ac:dyDescent="0.4">
      <c r="A122" s="807">
        <v>0.625</v>
      </c>
      <c r="B122" s="274" t="s">
        <v>8</v>
      </c>
      <c r="C122" s="103"/>
      <c r="D122" s="103">
        <v>0</v>
      </c>
      <c r="E122" s="103" t="s">
        <v>532</v>
      </c>
      <c r="F122" s="103">
        <v>0</v>
      </c>
      <c r="G122" s="103"/>
      <c r="H122" s="275" t="s">
        <v>20</v>
      </c>
      <c r="I122" s="103">
        <v>0.43060018939159078</v>
      </c>
      <c r="J122" s="103">
        <v>0.24457507940848744</v>
      </c>
      <c r="K122" s="103">
        <v>0.32308107925935514</v>
      </c>
      <c r="L122" s="103">
        <v>1.5840000251531599</v>
      </c>
      <c r="M122" s="103">
        <v>1.3399999999999999</v>
      </c>
    </row>
    <row r="123" spans="1:13" x14ac:dyDescent="0.4">
      <c r="A123" s="807">
        <v>0.625</v>
      </c>
      <c r="B123" s="274" t="s">
        <v>11</v>
      </c>
      <c r="C123" s="103"/>
      <c r="D123" s="103">
        <v>4</v>
      </c>
      <c r="E123" s="103" t="s">
        <v>532</v>
      </c>
      <c r="F123" s="103">
        <v>2</v>
      </c>
      <c r="G123" s="103"/>
      <c r="H123" s="275" t="s">
        <v>16</v>
      </c>
      <c r="I123" s="103">
        <v>0.31882044427938583</v>
      </c>
      <c r="J123" s="103">
        <v>0.24032967887299858</v>
      </c>
      <c r="K123" s="103">
        <v>0.43878132680172272</v>
      </c>
      <c r="L123" s="103">
        <v>1.3640000269412995</v>
      </c>
      <c r="M123" s="103">
        <v>1.6400000000000001</v>
      </c>
    </row>
    <row r="124" spans="1:13" x14ac:dyDescent="0.4">
      <c r="A124" s="807">
        <v>0.625</v>
      </c>
      <c r="B124" s="274" t="s">
        <v>367</v>
      </c>
      <c r="C124" s="103"/>
      <c r="D124" s="103">
        <v>5</v>
      </c>
      <c r="E124" s="103" t="s">
        <v>532</v>
      </c>
      <c r="F124" s="103">
        <v>0</v>
      </c>
      <c r="G124" s="103"/>
      <c r="H124" s="275" t="s">
        <v>10</v>
      </c>
      <c r="I124" s="103">
        <v>0.77484253259147085</v>
      </c>
      <c r="J124" s="103">
        <v>0.12890185712095142</v>
      </c>
      <c r="K124" s="103">
        <v>7.2075995657614758E-2</v>
      </c>
      <c r="L124" s="103">
        <v>2.7940000317096705</v>
      </c>
      <c r="M124" s="103">
        <v>0.7400000000000001</v>
      </c>
    </row>
    <row r="125" spans="1:13" x14ac:dyDescent="0.4">
      <c r="A125" s="807">
        <v>0.625</v>
      </c>
      <c r="B125" s="274" t="s">
        <v>19</v>
      </c>
      <c r="C125" s="103"/>
      <c r="D125" s="103">
        <v>0</v>
      </c>
      <c r="E125" s="103" t="s">
        <v>532</v>
      </c>
      <c r="F125" s="103">
        <v>1</v>
      </c>
      <c r="G125" s="103"/>
      <c r="H125" s="275" t="s">
        <v>9</v>
      </c>
      <c r="I125" s="103">
        <v>0.44748548466147925</v>
      </c>
      <c r="J125" s="103">
        <v>0.25875123495040531</v>
      </c>
      <c r="K125" s="103">
        <v>0.29274106706347797</v>
      </c>
      <c r="L125" s="103">
        <v>1.4740000424385074</v>
      </c>
      <c r="M125" s="103">
        <v>1.1400000000000001</v>
      </c>
    </row>
    <row r="126" spans="1:13" x14ac:dyDescent="0.4">
      <c r="A126" s="807">
        <v>0.625</v>
      </c>
      <c r="B126" s="274" t="s">
        <v>366</v>
      </c>
      <c r="C126" s="103"/>
      <c r="D126" s="103">
        <v>0</v>
      </c>
      <c r="E126" s="103" t="s">
        <v>532</v>
      </c>
      <c r="F126" s="103">
        <v>1</v>
      </c>
      <c r="G126" s="103"/>
      <c r="H126" s="275" t="s">
        <v>364</v>
      </c>
      <c r="I126" s="103">
        <v>0.23112519463179987</v>
      </c>
      <c r="J126" s="103">
        <v>0.21304784233497484</v>
      </c>
      <c r="K126" s="103">
        <v>0.55046779223469811</v>
      </c>
      <c r="L126" s="103">
        <v>1.2540000114440915</v>
      </c>
      <c r="M126" s="103">
        <v>2.04</v>
      </c>
    </row>
    <row r="127" spans="1:13" x14ac:dyDescent="0.4">
      <c r="A127" s="807">
        <v>0.625</v>
      </c>
      <c r="B127" s="274" t="s">
        <v>365</v>
      </c>
      <c r="C127" s="103"/>
      <c r="D127" s="103">
        <v>0</v>
      </c>
      <c r="E127" s="103" t="s">
        <v>532</v>
      </c>
      <c r="F127" s="103">
        <v>2</v>
      </c>
      <c r="G127" s="103"/>
      <c r="H127" s="275" t="s">
        <v>21</v>
      </c>
      <c r="I127" s="103">
        <v>0.37602377842661294</v>
      </c>
      <c r="J127" s="103">
        <v>0.2579367194800028</v>
      </c>
      <c r="K127" s="103">
        <v>0.3650228134161117</v>
      </c>
      <c r="L127" s="103">
        <v>1.3640000269412995</v>
      </c>
      <c r="M127" s="103">
        <v>1.34</v>
      </c>
    </row>
    <row r="128" spans="1:13" x14ac:dyDescent="0.4">
      <c r="A128" s="807">
        <v>0.72916666666666663</v>
      </c>
      <c r="B128" s="274" t="s">
        <v>17</v>
      </c>
      <c r="C128" s="103"/>
      <c r="D128" s="103">
        <v>0</v>
      </c>
      <c r="E128" s="103" t="s">
        <v>532</v>
      </c>
      <c r="F128" s="103">
        <v>1</v>
      </c>
      <c r="G128" s="103"/>
      <c r="H128" s="275" t="s">
        <v>15</v>
      </c>
      <c r="I128" s="103">
        <v>6.5063132607593319E-2</v>
      </c>
      <c r="J128" s="103">
        <v>0.15851244574313939</v>
      </c>
      <c r="K128" s="103">
        <v>0.7682399023473534</v>
      </c>
      <c r="L128" s="103">
        <v>0.48400000950694083</v>
      </c>
      <c r="M128" s="103">
        <v>2.2400000000000002</v>
      </c>
    </row>
    <row r="129" spans="1:13" x14ac:dyDescent="0.4">
      <c r="A129" s="806" t="s">
        <v>1067</v>
      </c>
      <c r="B129" s="287"/>
      <c r="C129" s="287"/>
      <c r="D129" s="287"/>
      <c r="E129" s="287"/>
      <c r="F129" s="287"/>
      <c r="G129" s="287"/>
      <c r="H129" s="287"/>
      <c r="I129" s="287"/>
      <c r="J129" s="287"/>
      <c r="K129" s="287"/>
      <c r="L129" s="287"/>
      <c r="M129" s="287"/>
    </row>
    <row r="130" spans="1:13" x14ac:dyDescent="0.4">
      <c r="A130" s="807">
        <v>0.66666666666666663</v>
      </c>
      <c r="B130" s="274" t="s">
        <v>14</v>
      </c>
      <c r="C130" s="103"/>
      <c r="D130" s="103">
        <v>2</v>
      </c>
      <c r="E130" s="103" t="s">
        <v>532</v>
      </c>
      <c r="F130" s="103">
        <v>0</v>
      </c>
      <c r="G130" s="103"/>
      <c r="H130" s="275" t="s">
        <v>13</v>
      </c>
      <c r="I130" s="103">
        <v>0.35605037549409996</v>
      </c>
      <c r="J130" s="103">
        <v>0.25239062976004445</v>
      </c>
      <c r="K130" s="103">
        <v>0.39029210989870056</v>
      </c>
      <c r="L130" s="103">
        <v>1.3640000269412995</v>
      </c>
      <c r="M130" s="103">
        <v>1.44</v>
      </c>
    </row>
    <row r="131" spans="1:13" x14ac:dyDescent="0.4">
      <c r="A131" s="806" t="s">
        <v>1068</v>
      </c>
      <c r="B131" s="287"/>
      <c r="C131" s="287"/>
      <c r="D131" s="287"/>
      <c r="E131" s="287"/>
      <c r="F131" s="287"/>
      <c r="G131" s="287"/>
      <c r="H131" s="287"/>
      <c r="I131" s="287"/>
      <c r="J131" s="287"/>
      <c r="K131" s="287"/>
      <c r="L131" s="287"/>
      <c r="M131" s="287"/>
    </row>
    <row r="132" spans="1:13" x14ac:dyDescent="0.4">
      <c r="A132" s="807">
        <v>0.83333333333333337</v>
      </c>
      <c r="B132" s="274" t="s">
        <v>7</v>
      </c>
      <c r="C132" s="103"/>
      <c r="D132" s="103">
        <v>3</v>
      </c>
      <c r="E132" s="103" t="s">
        <v>532</v>
      </c>
      <c r="F132" s="103">
        <v>1</v>
      </c>
      <c r="G132" s="103"/>
      <c r="H132" s="275" t="s">
        <v>18</v>
      </c>
      <c r="I132" s="103">
        <v>0.61122490663342932</v>
      </c>
      <c r="J132" s="103">
        <v>0.18916889168504913</v>
      </c>
      <c r="K132" s="103">
        <v>0.18877996871002189</v>
      </c>
      <c r="L132" s="103">
        <v>2.3540000352859494</v>
      </c>
      <c r="M132" s="103">
        <v>1.2399999999999998</v>
      </c>
    </row>
    <row r="133" spans="1:13" x14ac:dyDescent="0.4">
      <c r="A133" s="825" t="s">
        <v>1021</v>
      </c>
      <c r="B133" s="103"/>
      <c r="C133" s="103"/>
      <c r="D133" s="103"/>
      <c r="E133" s="103"/>
      <c r="F133" s="103"/>
      <c r="G133" s="103"/>
      <c r="H133" s="103"/>
      <c r="I133" s="103"/>
      <c r="J133" s="103"/>
      <c r="K133" s="103"/>
      <c r="L133" s="103"/>
      <c r="M133" s="103"/>
    </row>
    <row r="134" spans="1:13" ht="31.5" x14ac:dyDescent="0.5">
      <c r="A134" s="808"/>
      <c r="B134" s="104"/>
      <c r="C134" s="104"/>
      <c r="D134" s="104"/>
      <c r="E134" s="104"/>
      <c r="F134" s="104"/>
      <c r="G134" s="104"/>
      <c r="H134" s="297" t="s">
        <v>501</v>
      </c>
      <c r="I134" s="104"/>
      <c r="J134" s="104"/>
      <c r="K134" s="104"/>
      <c r="L134" s="104"/>
      <c r="M134" s="104"/>
    </row>
    <row r="135" spans="1:13" x14ac:dyDescent="0.4">
      <c r="A135" s="809" t="s">
        <v>1069</v>
      </c>
      <c r="B135" s="280"/>
      <c r="C135" s="280"/>
      <c r="D135" s="280"/>
      <c r="E135" s="280"/>
      <c r="F135" s="280"/>
      <c r="G135" s="280"/>
      <c r="H135" s="280"/>
      <c r="I135" s="280" t="s">
        <v>981</v>
      </c>
      <c r="J135" s="280" t="s">
        <v>982</v>
      </c>
      <c r="K135" s="280" t="s">
        <v>983</v>
      </c>
      <c r="L135" s="280" t="s">
        <v>0</v>
      </c>
      <c r="M135" s="280" t="s">
        <v>1</v>
      </c>
    </row>
    <row r="136" spans="1:13" x14ac:dyDescent="0.4">
      <c r="A136" s="810">
        <v>0.625</v>
      </c>
      <c r="B136" s="276" t="s">
        <v>9</v>
      </c>
      <c r="C136" s="105"/>
      <c r="D136" s="105">
        <v>1</v>
      </c>
      <c r="E136" s="105" t="s">
        <v>532</v>
      </c>
      <c r="F136" s="105">
        <v>0</v>
      </c>
      <c r="G136" s="105"/>
      <c r="H136" s="277" t="s">
        <v>365</v>
      </c>
      <c r="I136" s="105">
        <v>0.39694108740367573</v>
      </c>
      <c r="J136" s="105">
        <v>0.26307362922811806</v>
      </c>
      <c r="K136" s="105">
        <v>0.33914539776291625</v>
      </c>
      <c r="L136" s="105">
        <v>1.3640000269412995</v>
      </c>
      <c r="M136" s="105">
        <v>1.24</v>
      </c>
    </row>
    <row r="137" spans="1:13" x14ac:dyDescent="0.4">
      <c r="A137" s="810">
        <v>0.625</v>
      </c>
      <c r="B137" s="276" t="s">
        <v>16</v>
      </c>
      <c r="C137" s="105"/>
      <c r="D137" s="105">
        <v>0</v>
      </c>
      <c r="E137" s="105" t="s">
        <v>532</v>
      </c>
      <c r="F137" s="105">
        <v>3</v>
      </c>
      <c r="G137" s="105"/>
      <c r="H137" s="277" t="s">
        <v>8</v>
      </c>
      <c r="I137" s="105">
        <v>0.35170421766655424</v>
      </c>
      <c r="J137" s="105">
        <v>0.22861514233300501</v>
      </c>
      <c r="K137" s="105">
        <v>0.41628847521942097</v>
      </c>
      <c r="L137" s="105">
        <v>1.5840000251531599</v>
      </c>
      <c r="M137" s="105">
        <v>1.7400000000000002</v>
      </c>
    </row>
    <row r="138" spans="1:13" x14ac:dyDescent="0.4">
      <c r="A138" s="810">
        <v>0.625</v>
      </c>
      <c r="B138" s="276" t="s">
        <v>15</v>
      </c>
      <c r="C138" s="105"/>
      <c r="D138" s="105">
        <v>4</v>
      </c>
      <c r="E138" s="105" t="s">
        <v>532</v>
      </c>
      <c r="F138" s="105">
        <v>1</v>
      </c>
      <c r="G138" s="105"/>
      <c r="H138" s="277" t="s">
        <v>11</v>
      </c>
      <c r="I138" s="105">
        <v>0.78514359123815081</v>
      </c>
      <c r="J138" s="105">
        <v>0.13007831874094836</v>
      </c>
      <c r="K138" s="105">
        <v>6.4776689975782384E-2</v>
      </c>
      <c r="L138" s="105">
        <v>2.6840000817775733</v>
      </c>
      <c r="M138" s="105">
        <v>0.64000000000000024</v>
      </c>
    </row>
    <row r="139" spans="1:13" x14ac:dyDescent="0.4">
      <c r="A139" s="810">
        <v>0.625</v>
      </c>
      <c r="B139" s="276" t="s">
        <v>20</v>
      </c>
      <c r="C139" s="105"/>
      <c r="D139" s="105">
        <v>0</v>
      </c>
      <c r="E139" s="105" t="s">
        <v>532</v>
      </c>
      <c r="F139" s="105">
        <v>0</v>
      </c>
      <c r="G139" s="105"/>
      <c r="H139" s="277" t="s">
        <v>19</v>
      </c>
      <c r="I139" s="105">
        <v>0.36780376305052981</v>
      </c>
      <c r="J139" s="105">
        <v>0.27041981529955955</v>
      </c>
      <c r="K139" s="105">
        <v>0.36114504006614401</v>
      </c>
      <c r="L139" s="105">
        <v>1.2540000114440915</v>
      </c>
      <c r="M139" s="105">
        <v>1.2400000000000002</v>
      </c>
    </row>
    <row r="140" spans="1:13" x14ac:dyDescent="0.4">
      <c r="A140" s="810">
        <v>0.625</v>
      </c>
      <c r="B140" s="276" t="s">
        <v>21</v>
      </c>
      <c r="C140" s="105"/>
      <c r="D140" s="105">
        <v>3</v>
      </c>
      <c r="E140" s="105" t="s">
        <v>532</v>
      </c>
      <c r="F140" s="105">
        <v>0</v>
      </c>
      <c r="G140" s="105"/>
      <c r="H140" s="277" t="s">
        <v>17</v>
      </c>
      <c r="I140" s="105">
        <v>0.49852063569247967</v>
      </c>
      <c r="J140" s="105">
        <v>0.25115764484252706</v>
      </c>
      <c r="K140" s="105">
        <v>0.24895389604773208</v>
      </c>
      <c r="L140" s="105">
        <v>1.5840000251531599</v>
      </c>
      <c r="M140" s="105">
        <v>1.04</v>
      </c>
    </row>
    <row r="141" spans="1:13" x14ac:dyDescent="0.4">
      <c r="A141" s="810">
        <v>0.72916666666666663</v>
      </c>
      <c r="B141" s="276" t="s">
        <v>18</v>
      </c>
      <c r="C141" s="105"/>
      <c r="D141" s="105">
        <v>1</v>
      </c>
      <c r="E141" s="105" t="s">
        <v>532</v>
      </c>
      <c r="F141" s="105">
        <v>1</v>
      </c>
      <c r="G141" s="105"/>
      <c r="H141" s="277" t="s">
        <v>366</v>
      </c>
      <c r="I141" s="105">
        <v>0.32085167406666831</v>
      </c>
      <c r="J141" s="105">
        <v>0.24878270985065015</v>
      </c>
      <c r="K141" s="105">
        <v>0.42888968629538615</v>
      </c>
      <c r="L141" s="105">
        <v>1.298285739438874</v>
      </c>
      <c r="M141" s="105">
        <v>1.54</v>
      </c>
    </row>
    <row r="142" spans="1:13" x14ac:dyDescent="0.4">
      <c r="A142" s="809" t="s">
        <v>1070</v>
      </c>
      <c r="B142" s="280"/>
      <c r="C142" s="280"/>
      <c r="D142" s="280"/>
      <c r="E142" s="280"/>
      <c r="F142" s="280"/>
      <c r="G142" s="280"/>
      <c r="H142" s="280"/>
      <c r="I142" s="280"/>
      <c r="J142" s="280"/>
      <c r="K142" s="280"/>
      <c r="L142" s="280"/>
      <c r="M142" s="280"/>
    </row>
    <row r="143" spans="1:13" x14ac:dyDescent="0.4">
      <c r="A143" s="810">
        <v>0.5625</v>
      </c>
      <c r="B143" s="276" t="s">
        <v>10</v>
      </c>
      <c r="C143" s="105"/>
      <c r="D143" s="105">
        <v>0</v>
      </c>
      <c r="E143" s="105" t="s">
        <v>532</v>
      </c>
      <c r="F143" s="105">
        <v>4</v>
      </c>
      <c r="G143" s="105"/>
      <c r="H143" s="277" t="s">
        <v>12</v>
      </c>
      <c r="I143" s="105">
        <v>0.1732726356666254</v>
      </c>
      <c r="J143" s="105">
        <v>0.20011469336940907</v>
      </c>
      <c r="K143" s="105">
        <v>0.62004358338557097</v>
      </c>
      <c r="L143" s="105">
        <v>1.0340000296235086</v>
      </c>
      <c r="M143" s="105">
        <v>2.14</v>
      </c>
    </row>
    <row r="144" spans="1:13" x14ac:dyDescent="0.4">
      <c r="A144" s="810">
        <v>0.5625</v>
      </c>
      <c r="B144" s="276" t="s">
        <v>13</v>
      </c>
      <c r="C144" s="105"/>
      <c r="D144" s="105">
        <v>2</v>
      </c>
      <c r="E144" s="105" t="s">
        <v>532</v>
      </c>
      <c r="F144" s="105">
        <v>2</v>
      </c>
      <c r="G144" s="105"/>
      <c r="H144" s="277" t="s">
        <v>7</v>
      </c>
      <c r="I144" s="105">
        <v>0.27595537181175228</v>
      </c>
      <c r="J144" s="105">
        <v>0.22353203374152603</v>
      </c>
      <c r="K144" s="105">
        <v>0.49656130594801867</v>
      </c>
      <c r="L144" s="105">
        <v>1.3640000269412993</v>
      </c>
      <c r="M144" s="105">
        <v>1.8971428571428572</v>
      </c>
    </row>
    <row r="145" spans="1:13" x14ac:dyDescent="0.4">
      <c r="A145" s="810">
        <v>0.66666666666666663</v>
      </c>
      <c r="B145" s="276" t="s">
        <v>363</v>
      </c>
      <c r="C145" s="105"/>
      <c r="D145" s="105">
        <v>2</v>
      </c>
      <c r="E145" s="105" t="s">
        <v>532</v>
      </c>
      <c r="F145" s="105">
        <v>1</v>
      </c>
      <c r="G145" s="105"/>
      <c r="H145" s="277" t="s">
        <v>14</v>
      </c>
      <c r="I145" s="105">
        <v>0.55049634384921375</v>
      </c>
      <c r="J145" s="105">
        <v>0.22187540243402121</v>
      </c>
      <c r="K145" s="105">
        <v>0.22385923190320142</v>
      </c>
      <c r="L145" s="105">
        <v>1.9140000388622285</v>
      </c>
      <c r="M145" s="105">
        <v>1.1400000000000001</v>
      </c>
    </row>
    <row r="146" spans="1:13" x14ac:dyDescent="0.4">
      <c r="A146" s="809" t="s">
        <v>1071</v>
      </c>
      <c r="B146" s="280"/>
      <c r="C146" s="280"/>
      <c r="D146" s="280"/>
      <c r="E146" s="280"/>
      <c r="F146" s="280"/>
      <c r="G146" s="280"/>
      <c r="H146" s="280"/>
      <c r="I146" s="280"/>
      <c r="J146" s="280"/>
      <c r="K146" s="280"/>
      <c r="L146" s="280"/>
      <c r="M146" s="280"/>
    </row>
    <row r="147" spans="1:13" x14ac:dyDescent="0.4">
      <c r="A147" s="810">
        <v>0.83333333333333337</v>
      </c>
      <c r="B147" s="276" t="s">
        <v>364</v>
      </c>
      <c r="C147" s="105"/>
      <c r="D147" s="105">
        <v>0</v>
      </c>
      <c r="E147" s="105" t="s">
        <v>532</v>
      </c>
      <c r="F147" s="105">
        <v>1</v>
      </c>
      <c r="G147" s="105"/>
      <c r="H147" s="277" t="s">
        <v>367</v>
      </c>
      <c r="I147" s="105">
        <v>0.28516873554645433</v>
      </c>
      <c r="J147" s="105">
        <v>0.207762331569146</v>
      </c>
      <c r="K147" s="105">
        <v>0.49934737417121228</v>
      </c>
      <c r="L147" s="105">
        <v>1.5840000251531599</v>
      </c>
      <c r="M147" s="105">
        <v>2.14</v>
      </c>
    </row>
    <row r="148" spans="1:13" x14ac:dyDescent="0.4">
      <c r="A148" s="826" t="s">
        <v>1021</v>
      </c>
      <c r="B148" s="105"/>
      <c r="C148" s="105"/>
      <c r="D148" s="105"/>
      <c r="E148" s="105"/>
      <c r="F148" s="105"/>
      <c r="G148" s="105"/>
      <c r="H148" s="105"/>
      <c r="I148" s="105"/>
      <c r="J148" s="105"/>
      <c r="K148" s="105"/>
      <c r="L148" s="105"/>
      <c r="M148" s="105"/>
    </row>
    <row r="149" spans="1:13" ht="31.5" x14ac:dyDescent="0.5">
      <c r="A149" s="775"/>
      <c r="B149" s="67"/>
      <c r="C149" s="67"/>
      <c r="D149" s="67"/>
      <c r="E149" s="67"/>
      <c r="F149" s="67"/>
      <c r="G149" s="67"/>
      <c r="H149" s="288" t="s">
        <v>502</v>
      </c>
      <c r="I149" s="67"/>
      <c r="J149" s="67"/>
      <c r="K149" s="67"/>
      <c r="L149" s="67"/>
      <c r="M149" s="67"/>
    </row>
    <row r="150" spans="1:13" x14ac:dyDescent="0.4">
      <c r="A150" s="776" t="s">
        <v>1072</v>
      </c>
      <c r="B150" s="281"/>
      <c r="C150" s="281"/>
      <c r="D150" s="281"/>
      <c r="E150" s="281"/>
      <c r="F150" s="281"/>
      <c r="G150" s="281"/>
      <c r="H150" s="281"/>
      <c r="I150" s="281" t="s">
        <v>981</v>
      </c>
      <c r="J150" s="281" t="s">
        <v>982</v>
      </c>
      <c r="K150" s="281" t="s">
        <v>983</v>
      </c>
      <c r="L150" s="281" t="s">
        <v>0</v>
      </c>
      <c r="M150" s="281" t="s">
        <v>1</v>
      </c>
    </row>
    <row r="151" spans="1:13" x14ac:dyDescent="0.4">
      <c r="A151" s="777">
        <v>0.52083333333333337</v>
      </c>
      <c r="B151" s="258" t="s">
        <v>8</v>
      </c>
      <c r="C151" s="68"/>
      <c r="D151" s="68">
        <v>1</v>
      </c>
      <c r="E151" s="68" t="s">
        <v>532</v>
      </c>
      <c r="F151" s="68">
        <v>2</v>
      </c>
      <c r="G151" s="68"/>
      <c r="H151" s="259" t="s">
        <v>363</v>
      </c>
      <c r="I151" s="68">
        <v>0.33441227717326905</v>
      </c>
      <c r="J151" s="68">
        <v>0.23395276530254924</v>
      </c>
      <c r="K151" s="68">
        <v>0.42894114490163343</v>
      </c>
      <c r="L151" s="68">
        <v>1.4740000424385074</v>
      </c>
      <c r="M151" s="68">
        <v>1.6971428571428575</v>
      </c>
    </row>
    <row r="152" spans="1:13" x14ac:dyDescent="0.4">
      <c r="A152" s="777">
        <v>0.625</v>
      </c>
      <c r="B152" s="258" t="s">
        <v>11</v>
      </c>
      <c r="C152" s="68"/>
      <c r="D152" s="68">
        <v>0</v>
      </c>
      <c r="E152" s="68" t="s">
        <v>532</v>
      </c>
      <c r="F152" s="68">
        <v>1</v>
      </c>
      <c r="G152" s="68"/>
      <c r="H152" s="259" t="s">
        <v>18</v>
      </c>
      <c r="I152" s="68">
        <v>0.30150530389940444</v>
      </c>
      <c r="J152" s="68">
        <v>0.23393014575056176</v>
      </c>
      <c r="K152" s="68">
        <v>0.46189814833077752</v>
      </c>
      <c r="L152" s="68">
        <v>1.3640000269412995</v>
      </c>
      <c r="M152" s="68">
        <v>1.7400000000000002</v>
      </c>
    </row>
    <row r="153" spans="1:13" x14ac:dyDescent="0.4">
      <c r="A153" s="777">
        <v>0.625</v>
      </c>
      <c r="B153" s="258" t="s">
        <v>14</v>
      </c>
      <c r="C153" s="68"/>
      <c r="D153" s="68">
        <v>3</v>
      </c>
      <c r="E153" s="68" t="s">
        <v>532</v>
      </c>
      <c r="F153" s="68">
        <v>1</v>
      </c>
      <c r="G153" s="68"/>
      <c r="H153" s="259" t="s">
        <v>9</v>
      </c>
      <c r="I153" s="68">
        <v>0.38833144627969346</v>
      </c>
      <c r="J153" s="68">
        <v>0.26530939071282311</v>
      </c>
      <c r="K153" s="68">
        <v>0.34559030068969387</v>
      </c>
      <c r="L153" s="68">
        <v>1.3311428995813643</v>
      </c>
      <c r="M153" s="68">
        <v>1.2400000000000002</v>
      </c>
    </row>
    <row r="154" spans="1:13" x14ac:dyDescent="0.4">
      <c r="A154" s="777">
        <v>0.625</v>
      </c>
      <c r="B154" s="258" t="s">
        <v>19</v>
      </c>
      <c r="C154" s="68"/>
      <c r="D154" s="68">
        <v>1</v>
      </c>
      <c r="E154" s="68" t="s">
        <v>532</v>
      </c>
      <c r="F154" s="68">
        <v>0</v>
      </c>
      <c r="G154" s="68"/>
      <c r="H154" s="259" t="s">
        <v>21</v>
      </c>
      <c r="I154" s="68">
        <v>0.42515555886057182</v>
      </c>
      <c r="J154" s="68">
        <v>0.25537020473283795</v>
      </c>
      <c r="K154" s="68">
        <v>0.31833153082038579</v>
      </c>
      <c r="L154" s="68">
        <v>1.4740000424385074</v>
      </c>
      <c r="M154" s="68">
        <v>1.2400000000000002</v>
      </c>
    </row>
    <row r="155" spans="1:13" x14ac:dyDescent="0.4">
      <c r="A155" s="777">
        <v>0.625</v>
      </c>
      <c r="B155" s="258" t="s">
        <v>366</v>
      </c>
      <c r="C155" s="68"/>
      <c r="D155" s="68">
        <v>4</v>
      </c>
      <c r="E155" s="68" t="s">
        <v>532</v>
      </c>
      <c r="F155" s="68">
        <v>2</v>
      </c>
      <c r="G155" s="68"/>
      <c r="H155" s="259" t="s">
        <v>10</v>
      </c>
      <c r="I155" s="68">
        <v>0.560080521539986</v>
      </c>
      <c r="J155" s="68">
        <v>0.21359348640902107</v>
      </c>
      <c r="K155" s="68">
        <v>0.22125010373873166</v>
      </c>
      <c r="L155" s="68">
        <v>2.0240000543594365</v>
      </c>
      <c r="M155" s="68">
        <v>1.1971428571428571</v>
      </c>
    </row>
    <row r="156" spans="1:13" x14ac:dyDescent="0.4">
      <c r="A156" s="777">
        <v>0.72916666666666663</v>
      </c>
      <c r="B156" s="258" t="s">
        <v>7</v>
      </c>
      <c r="C156" s="68"/>
      <c r="D156" s="68">
        <v>1</v>
      </c>
      <c r="E156" s="68" t="s">
        <v>532</v>
      </c>
      <c r="F156" s="68">
        <v>1</v>
      </c>
      <c r="G156" s="68"/>
      <c r="H156" s="259" t="s">
        <v>15</v>
      </c>
      <c r="I156" s="68">
        <v>0.30991847432992031</v>
      </c>
      <c r="J156" s="68">
        <v>0.21907904417005458</v>
      </c>
      <c r="K156" s="68">
        <v>0.46603167589111882</v>
      </c>
      <c r="L156" s="68">
        <v>1.5511428977932251</v>
      </c>
      <c r="M156" s="68">
        <v>1.94</v>
      </c>
    </row>
    <row r="157" spans="1:13" x14ac:dyDescent="0.4">
      <c r="A157" s="777">
        <v>0.82291666666666663</v>
      </c>
      <c r="B157" s="258" t="s">
        <v>365</v>
      </c>
      <c r="C157" s="68"/>
      <c r="D157" s="68">
        <v>2</v>
      </c>
      <c r="E157" s="68" t="s">
        <v>532</v>
      </c>
      <c r="F157" s="68">
        <v>3</v>
      </c>
      <c r="G157" s="68"/>
      <c r="H157" s="259" t="s">
        <v>364</v>
      </c>
      <c r="I157" s="68">
        <v>0.19630733871456738</v>
      </c>
      <c r="J157" s="68">
        <v>0.23412896171400041</v>
      </c>
      <c r="K157" s="68">
        <v>0.5672816237674555</v>
      </c>
      <c r="L157" s="68">
        <v>0.92400002232193945</v>
      </c>
      <c r="M157" s="68">
        <v>1.7542857142857144</v>
      </c>
    </row>
    <row r="158" spans="1:13" x14ac:dyDescent="0.4">
      <c r="A158" s="776" t="s">
        <v>1073</v>
      </c>
      <c r="B158" s="281"/>
      <c r="C158" s="281"/>
      <c r="D158" s="281"/>
      <c r="E158" s="281"/>
      <c r="F158" s="281"/>
      <c r="G158" s="281"/>
      <c r="H158" s="281"/>
      <c r="I158" s="281"/>
      <c r="J158" s="281"/>
      <c r="K158" s="281"/>
      <c r="L158" s="281"/>
      <c r="M158" s="281"/>
    </row>
    <row r="159" spans="1:13" x14ac:dyDescent="0.4">
      <c r="A159" s="777">
        <v>0.625</v>
      </c>
      <c r="B159" s="258" t="s">
        <v>367</v>
      </c>
      <c r="C159" s="68"/>
      <c r="D159" s="68">
        <v>6</v>
      </c>
      <c r="E159" s="68" t="s">
        <v>532</v>
      </c>
      <c r="F159" s="68">
        <v>1</v>
      </c>
      <c r="G159" s="68"/>
      <c r="H159" s="259" t="s">
        <v>20</v>
      </c>
      <c r="I159" s="68">
        <v>0.77034669192410465</v>
      </c>
      <c r="J159" s="68">
        <v>0.1420617010536597</v>
      </c>
      <c r="K159" s="68">
        <v>7.2220911136515395E-2</v>
      </c>
      <c r="L159" s="68">
        <v>2.5411429389204301</v>
      </c>
      <c r="M159" s="68">
        <v>0.64</v>
      </c>
    </row>
    <row r="160" spans="1:13" x14ac:dyDescent="0.4">
      <c r="A160" s="777">
        <v>0.66666666666666663</v>
      </c>
      <c r="B160" s="258" t="s">
        <v>12</v>
      </c>
      <c r="C160" s="68"/>
      <c r="D160" s="68">
        <v>3</v>
      </c>
      <c r="E160" s="68" t="s">
        <v>532</v>
      </c>
      <c r="F160" s="68">
        <v>1</v>
      </c>
      <c r="G160" s="68"/>
      <c r="H160" s="259" t="s">
        <v>13</v>
      </c>
      <c r="I160" s="68">
        <v>0.61753872530482834</v>
      </c>
      <c r="J160" s="68">
        <v>0.20083309934861912</v>
      </c>
      <c r="K160" s="68">
        <v>0.17514908777988109</v>
      </c>
      <c r="L160" s="68">
        <v>2.1340000698566439</v>
      </c>
      <c r="M160" s="68">
        <v>1.04</v>
      </c>
    </row>
    <row r="161" spans="1:13" x14ac:dyDescent="0.4">
      <c r="A161" s="776" t="s">
        <v>1074</v>
      </c>
      <c r="B161" s="281"/>
      <c r="C161" s="281"/>
      <c r="D161" s="281"/>
      <c r="E161" s="281"/>
      <c r="F161" s="281"/>
      <c r="G161" s="281"/>
      <c r="H161" s="281"/>
      <c r="I161" s="281"/>
      <c r="J161" s="281"/>
      <c r="K161" s="281"/>
      <c r="L161" s="281"/>
      <c r="M161" s="281"/>
    </row>
    <row r="162" spans="1:13" x14ac:dyDescent="0.4">
      <c r="A162" s="777">
        <v>0.83333333333333337</v>
      </c>
      <c r="B162" s="258" t="s">
        <v>17</v>
      </c>
      <c r="C162" s="68"/>
      <c r="D162" s="68">
        <v>1</v>
      </c>
      <c r="E162" s="68" t="s">
        <v>532</v>
      </c>
      <c r="F162" s="68">
        <v>0</v>
      </c>
      <c r="G162" s="68"/>
      <c r="H162" s="259" t="s">
        <v>16</v>
      </c>
      <c r="I162" s="68">
        <v>0.35605037549409996</v>
      </c>
      <c r="J162" s="68">
        <v>0.25239062976004445</v>
      </c>
      <c r="K162" s="68">
        <v>0.39029210989870056</v>
      </c>
      <c r="L162" s="68">
        <v>1.3640000269412995</v>
      </c>
      <c r="M162" s="68">
        <v>1.44</v>
      </c>
    </row>
    <row r="163" spans="1:13" x14ac:dyDescent="0.4">
      <c r="A163" s="819" t="s">
        <v>1021</v>
      </c>
      <c r="B163" s="68"/>
      <c r="C163" s="68"/>
      <c r="D163" s="68"/>
      <c r="E163" s="68"/>
      <c r="F163" s="68"/>
      <c r="G163" s="68"/>
      <c r="H163" s="68"/>
      <c r="I163" s="68"/>
      <c r="J163" s="68"/>
      <c r="K163" s="68"/>
      <c r="L163" s="68"/>
      <c r="M163" s="68"/>
    </row>
    <row r="164" spans="1:13" ht="31.5" x14ac:dyDescent="0.5">
      <c r="A164" s="779"/>
      <c r="B164" s="71"/>
      <c r="C164" s="71"/>
      <c r="D164" s="71"/>
      <c r="E164" s="71"/>
      <c r="F164" s="71"/>
      <c r="G164" s="71"/>
      <c r="H164" s="289" t="s">
        <v>503</v>
      </c>
      <c r="I164" s="71"/>
      <c r="J164" s="71"/>
      <c r="K164" s="71"/>
      <c r="L164" s="71"/>
      <c r="M164" s="71"/>
    </row>
    <row r="165" spans="1:13" x14ac:dyDescent="0.4">
      <c r="A165" s="780" t="s">
        <v>1075</v>
      </c>
      <c r="B165" s="282"/>
      <c r="C165" s="282"/>
      <c r="D165" s="282"/>
      <c r="E165" s="282"/>
      <c r="F165" s="282"/>
      <c r="G165" s="282"/>
      <c r="H165" s="282"/>
      <c r="I165" s="282" t="s">
        <v>981</v>
      </c>
      <c r="J165" s="282" t="s">
        <v>982</v>
      </c>
      <c r="K165" s="282" t="s">
        <v>983</v>
      </c>
      <c r="L165" s="282" t="s">
        <v>0</v>
      </c>
      <c r="M165" s="282" t="s">
        <v>1</v>
      </c>
    </row>
    <row r="166" spans="1:13" x14ac:dyDescent="0.4">
      <c r="A166" s="781">
        <v>0.52083333333333337</v>
      </c>
      <c r="B166" s="260" t="s">
        <v>11</v>
      </c>
      <c r="C166" s="72"/>
      <c r="D166" s="72">
        <v>2</v>
      </c>
      <c r="E166" s="72" t="s">
        <v>532</v>
      </c>
      <c r="F166" s="72">
        <v>1</v>
      </c>
      <c r="G166" s="72"/>
      <c r="H166" s="261" t="s">
        <v>9</v>
      </c>
      <c r="I166" s="72">
        <v>0.33699230688286641</v>
      </c>
      <c r="J166" s="72">
        <v>0.24650149355011639</v>
      </c>
      <c r="K166" s="72">
        <v>0.41489605635201154</v>
      </c>
      <c r="L166" s="72">
        <v>1.3640000269412995</v>
      </c>
      <c r="M166" s="72">
        <v>1.5400000000000005</v>
      </c>
    </row>
    <row r="167" spans="1:13" x14ac:dyDescent="0.4">
      <c r="A167" s="781">
        <v>0.625</v>
      </c>
      <c r="B167" s="260" t="s">
        <v>17</v>
      </c>
      <c r="C167" s="72"/>
      <c r="D167" s="72">
        <v>1</v>
      </c>
      <c r="E167" s="72" t="s">
        <v>532</v>
      </c>
      <c r="F167" s="72">
        <v>1</v>
      </c>
      <c r="G167" s="72"/>
      <c r="H167" s="261" t="s">
        <v>366</v>
      </c>
      <c r="I167" s="72">
        <v>0.18275294935814884</v>
      </c>
      <c r="J167" s="72">
        <v>0.23456296141886607</v>
      </c>
      <c r="K167" s="72">
        <v>0.58051915456332759</v>
      </c>
      <c r="L167" s="72">
        <v>0.85828574301515304</v>
      </c>
      <c r="M167" s="72">
        <v>1.7400000000000002</v>
      </c>
    </row>
    <row r="168" spans="1:13" x14ac:dyDescent="0.4">
      <c r="A168" s="781">
        <v>0.625</v>
      </c>
      <c r="B168" s="260" t="s">
        <v>18</v>
      </c>
      <c r="C168" s="72"/>
      <c r="D168" s="72">
        <v>0</v>
      </c>
      <c r="E168" s="72" t="s">
        <v>532</v>
      </c>
      <c r="F168" s="72">
        <v>0</v>
      </c>
      <c r="G168" s="72"/>
      <c r="H168" s="261" t="s">
        <v>10</v>
      </c>
      <c r="I168" s="72">
        <v>0.52820377107667138</v>
      </c>
      <c r="J168" s="72">
        <v>0.21485106830296102</v>
      </c>
      <c r="K168" s="72">
        <v>0.2516358368006486</v>
      </c>
      <c r="L168" s="72">
        <v>2.0240000543594365</v>
      </c>
      <c r="M168" s="72">
        <v>1.34</v>
      </c>
    </row>
    <row r="169" spans="1:13" x14ac:dyDescent="0.4">
      <c r="A169" s="781">
        <v>0.625</v>
      </c>
      <c r="B169" s="260" t="s">
        <v>19</v>
      </c>
      <c r="C169" s="72"/>
      <c r="D169" s="72">
        <v>2</v>
      </c>
      <c r="E169" s="72" t="s">
        <v>532</v>
      </c>
      <c r="F169" s="72">
        <v>1</v>
      </c>
      <c r="G169" s="72"/>
      <c r="H169" s="261" t="s">
        <v>8</v>
      </c>
      <c r="I169" s="72">
        <v>0.40965442349428643</v>
      </c>
      <c r="J169" s="72">
        <v>0.24122661267188217</v>
      </c>
      <c r="K169" s="72">
        <v>0.34712529779191348</v>
      </c>
      <c r="L169" s="72">
        <v>1.5840000251531599</v>
      </c>
      <c r="M169" s="72">
        <v>1.44</v>
      </c>
    </row>
    <row r="170" spans="1:13" x14ac:dyDescent="0.4">
      <c r="A170" s="781">
        <v>0.625</v>
      </c>
      <c r="B170" s="260" t="s">
        <v>20</v>
      </c>
      <c r="C170" s="72"/>
      <c r="D170" s="72">
        <v>1</v>
      </c>
      <c r="E170" s="72" t="s">
        <v>532</v>
      </c>
      <c r="F170" s="72">
        <v>1</v>
      </c>
      <c r="G170" s="72"/>
      <c r="H170" s="261" t="s">
        <v>21</v>
      </c>
      <c r="I170" s="72">
        <v>0.33886820758037828</v>
      </c>
      <c r="J170" s="72">
        <v>0.26568100954723306</v>
      </c>
      <c r="K170" s="72">
        <v>0.39469012239064494</v>
      </c>
      <c r="L170" s="72">
        <v>1.2211428840841565</v>
      </c>
      <c r="M170" s="72">
        <v>1.34</v>
      </c>
    </row>
    <row r="171" spans="1:13" x14ac:dyDescent="0.4">
      <c r="A171" s="781">
        <v>0.72916666666666663</v>
      </c>
      <c r="B171" s="260" t="s">
        <v>13</v>
      </c>
      <c r="C171" s="72"/>
      <c r="D171" s="72">
        <v>0</v>
      </c>
      <c r="E171" s="72" t="s">
        <v>532</v>
      </c>
      <c r="F171" s="72">
        <v>1</v>
      </c>
      <c r="G171" s="72"/>
      <c r="H171" s="261" t="s">
        <v>364</v>
      </c>
      <c r="I171" s="72">
        <v>0.19003634036833614</v>
      </c>
      <c r="J171" s="72">
        <v>0.21732083402916433</v>
      </c>
      <c r="K171" s="72">
        <v>0.58870507644357617</v>
      </c>
      <c r="L171" s="72">
        <v>1.0011428858722957</v>
      </c>
      <c r="M171" s="72">
        <v>1.94</v>
      </c>
    </row>
    <row r="172" spans="1:13" x14ac:dyDescent="0.4">
      <c r="A172" s="780" t="s">
        <v>1076</v>
      </c>
      <c r="B172" s="282"/>
      <c r="C172" s="282"/>
      <c r="D172" s="282"/>
      <c r="E172" s="282"/>
      <c r="F172" s="282"/>
      <c r="G172" s="282"/>
      <c r="H172" s="282"/>
      <c r="I172" s="282"/>
      <c r="J172" s="282"/>
      <c r="K172" s="282"/>
      <c r="L172" s="282"/>
      <c r="M172" s="282"/>
    </row>
    <row r="173" spans="1:13" x14ac:dyDescent="0.4">
      <c r="A173" s="781">
        <v>0.5</v>
      </c>
      <c r="B173" s="260" t="s">
        <v>15</v>
      </c>
      <c r="C173" s="72"/>
      <c r="D173" s="72">
        <v>2</v>
      </c>
      <c r="E173" s="72" t="s">
        <v>532</v>
      </c>
      <c r="F173" s="72">
        <v>0</v>
      </c>
      <c r="G173" s="72"/>
      <c r="H173" s="261" t="s">
        <v>16</v>
      </c>
      <c r="I173" s="72">
        <v>0.78320901946706611</v>
      </c>
      <c r="J173" s="72">
        <v>0.13588809836953675</v>
      </c>
      <c r="K173" s="72">
        <v>6.4544178531900809E-2</v>
      </c>
      <c r="L173" s="72">
        <v>2.5740000662803655</v>
      </c>
      <c r="M173" s="72">
        <v>0.5971428571428572</v>
      </c>
    </row>
    <row r="174" spans="1:13" x14ac:dyDescent="0.4">
      <c r="A174" s="781">
        <v>0.59375</v>
      </c>
      <c r="B174" s="260" t="s">
        <v>12</v>
      </c>
      <c r="C174" s="72"/>
      <c r="D174" s="72">
        <v>0</v>
      </c>
      <c r="E174" s="72" t="s">
        <v>532</v>
      </c>
      <c r="F174" s="72">
        <v>0</v>
      </c>
      <c r="G174" s="72"/>
      <c r="H174" s="261" t="s">
        <v>14</v>
      </c>
      <c r="I174" s="72">
        <v>0.66027095780141742</v>
      </c>
      <c r="J174" s="72">
        <v>0.18721078629291937</v>
      </c>
      <c r="K174" s="72">
        <v>0.14420319805979814</v>
      </c>
      <c r="L174" s="72">
        <v>2.2440000197887415</v>
      </c>
      <c r="M174" s="72">
        <v>0.94000000000000006</v>
      </c>
    </row>
    <row r="175" spans="1:13" x14ac:dyDescent="0.4">
      <c r="A175" s="781">
        <v>0.6875</v>
      </c>
      <c r="B175" s="260" t="s">
        <v>7</v>
      </c>
      <c r="C175" s="72"/>
      <c r="D175" s="72">
        <v>1</v>
      </c>
      <c r="E175" s="72" t="s">
        <v>532</v>
      </c>
      <c r="F175" s="72">
        <v>1</v>
      </c>
      <c r="G175" s="72"/>
      <c r="H175" s="261" t="s">
        <v>365</v>
      </c>
      <c r="I175" s="72">
        <v>0.65549015733385807</v>
      </c>
      <c r="J175" s="72">
        <v>0.18207248608888824</v>
      </c>
      <c r="K175" s="72">
        <v>0.1518084308043606</v>
      </c>
      <c r="L175" s="72">
        <v>2.3540000352859494</v>
      </c>
      <c r="M175" s="72">
        <v>1.04</v>
      </c>
    </row>
    <row r="176" spans="1:13" x14ac:dyDescent="0.4">
      <c r="A176" s="781">
        <v>0.6875</v>
      </c>
      <c r="B176" s="260" t="s">
        <v>367</v>
      </c>
      <c r="C176" s="72"/>
      <c r="D176" s="72">
        <v>3</v>
      </c>
      <c r="E176" s="72" t="s">
        <v>532</v>
      </c>
      <c r="F176" s="72">
        <v>1</v>
      </c>
      <c r="G176" s="72"/>
      <c r="H176" s="261" t="s">
        <v>363</v>
      </c>
      <c r="I176" s="72">
        <v>0.66640385588986428</v>
      </c>
      <c r="J176" s="72">
        <v>0.16904645309997002</v>
      </c>
      <c r="K176" s="72">
        <v>0.14801250654410311</v>
      </c>
      <c r="L176" s="72">
        <v>2.5740000662803655</v>
      </c>
      <c r="M176" s="72">
        <v>1.1400000000000001</v>
      </c>
    </row>
    <row r="177" spans="1:13" x14ac:dyDescent="0.4">
      <c r="A177" s="820" t="s">
        <v>1021</v>
      </c>
      <c r="B177" s="72"/>
      <c r="C177" s="72"/>
      <c r="D177" s="72"/>
      <c r="E177" s="72"/>
      <c r="F177" s="72"/>
      <c r="G177" s="72"/>
      <c r="H177" s="72"/>
      <c r="I177" s="72"/>
      <c r="J177" s="72"/>
      <c r="K177" s="72"/>
      <c r="L177" s="72"/>
      <c r="M177" s="72"/>
    </row>
    <row r="178" spans="1:13" ht="31.5" x14ac:dyDescent="0.5">
      <c r="A178" s="783"/>
      <c r="B178" s="73"/>
      <c r="C178" s="73"/>
      <c r="D178" s="73"/>
      <c r="E178" s="73"/>
      <c r="F178" s="73"/>
      <c r="G178" s="73"/>
      <c r="H178" s="290" t="s">
        <v>504</v>
      </c>
      <c r="I178" s="73"/>
      <c r="J178" s="73"/>
      <c r="K178" s="73"/>
      <c r="L178" s="73"/>
      <c r="M178" s="73"/>
    </row>
    <row r="179" spans="1:13" x14ac:dyDescent="0.4">
      <c r="A179" s="784" t="s">
        <v>1077</v>
      </c>
      <c r="B179" s="283"/>
      <c r="C179" s="283"/>
      <c r="D179" s="283"/>
      <c r="E179" s="283"/>
      <c r="F179" s="283"/>
      <c r="G179" s="283"/>
      <c r="H179" s="283"/>
      <c r="I179" s="283" t="s">
        <v>981</v>
      </c>
      <c r="J179" s="283" t="s">
        <v>982</v>
      </c>
      <c r="K179" s="283" t="s">
        <v>983</v>
      </c>
      <c r="L179" s="283" t="s">
        <v>0</v>
      </c>
      <c r="M179" s="283" t="s">
        <v>1</v>
      </c>
    </row>
    <row r="180" spans="1:13" x14ac:dyDescent="0.4">
      <c r="A180" s="785">
        <v>0.625</v>
      </c>
      <c r="B180" s="262" t="s">
        <v>9</v>
      </c>
      <c r="C180" s="74"/>
      <c r="D180" s="74">
        <v>1</v>
      </c>
      <c r="E180" s="74" t="s">
        <v>532</v>
      </c>
      <c r="F180" s="74">
        <v>1</v>
      </c>
      <c r="G180" s="74"/>
      <c r="H180" s="263" t="s">
        <v>18</v>
      </c>
      <c r="I180" s="74">
        <v>0.376023778426613</v>
      </c>
      <c r="J180" s="74">
        <v>0.25793671948000285</v>
      </c>
      <c r="K180" s="74">
        <v>0.36502281341611165</v>
      </c>
      <c r="L180" s="74">
        <v>1.3640000269412995</v>
      </c>
      <c r="M180" s="74">
        <v>1.3399999999999999</v>
      </c>
    </row>
    <row r="181" spans="1:13" x14ac:dyDescent="0.4">
      <c r="A181" s="785">
        <v>0.625</v>
      </c>
      <c r="B181" s="262" t="s">
        <v>14</v>
      </c>
      <c r="C181" s="74"/>
      <c r="D181" s="74">
        <v>1</v>
      </c>
      <c r="E181" s="74" t="s">
        <v>532</v>
      </c>
      <c r="F181" s="74">
        <v>0</v>
      </c>
      <c r="G181" s="74"/>
      <c r="H181" s="263" t="s">
        <v>11</v>
      </c>
      <c r="I181" s="74">
        <v>0.52656622775167583</v>
      </c>
      <c r="J181" s="74">
        <v>0.23111669464220216</v>
      </c>
      <c r="K181" s="74">
        <v>0.23953208630780373</v>
      </c>
      <c r="L181" s="74">
        <v>1.8040000233650204</v>
      </c>
      <c r="M181" s="74">
        <v>1.1400000000000001</v>
      </c>
    </row>
    <row r="182" spans="1:13" x14ac:dyDescent="0.4">
      <c r="A182" s="785">
        <v>0.625</v>
      </c>
      <c r="B182" s="262" t="s">
        <v>16</v>
      </c>
      <c r="C182" s="74"/>
      <c r="D182" s="74">
        <v>3</v>
      </c>
      <c r="E182" s="74" t="s">
        <v>532</v>
      </c>
      <c r="F182" s="74">
        <v>2</v>
      </c>
      <c r="G182" s="74"/>
      <c r="H182" s="263" t="s">
        <v>20</v>
      </c>
      <c r="I182" s="74">
        <v>0.38322048911281298</v>
      </c>
      <c r="J182" s="74">
        <v>0.24703309928451742</v>
      </c>
      <c r="K182" s="74">
        <v>0.36817683618719427</v>
      </c>
      <c r="L182" s="74">
        <v>1.4740000424385074</v>
      </c>
      <c r="M182" s="74">
        <v>1.44</v>
      </c>
    </row>
    <row r="183" spans="1:13" x14ac:dyDescent="0.4">
      <c r="A183" s="785">
        <v>0.625</v>
      </c>
      <c r="B183" s="262" t="s">
        <v>363</v>
      </c>
      <c r="C183" s="74"/>
      <c r="D183" s="74">
        <v>0</v>
      </c>
      <c r="E183" s="74" t="s">
        <v>532</v>
      </c>
      <c r="F183" s="74">
        <v>0</v>
      </c>
      <c r="G183" s="74"/>
      <c r="H183" s="263" t="s">
        <v>13</v>
      </c>
      <c r="I183" s="74">
        <v>0.50366981643160336</v>
      </c>
      <c r="J183" s="74">
        <v>0.23090621630122066</v>
      </c>
      <c r="K183" s="74">
        <v>0.2625186963257371</v>
      </c>
      <c r="L183" s="74">
        <v>1.8040000233650204</v>
      </c>
      <c r="M183" s="74">
        <v>1.2399999999999998</v>
      </c>
    </row>
    <row r="184" spans="1:13" x14ac:dyDescent="0.4">
      <c r="A184" s="785">
        <v>0.625</v>
      </c>
      <c r="B184" s="262" t="s">
        <v>21</v>
      </c>
      <c r="C184" s="74"/>
      <c r="D184" s="74">
        <v>0</v>
      </c>
      <c r="E184" s="74" t="s">
        <v>532</v>
      </c>
      <c r="F184" s="74">
        <v>3</v>
      </c>
      <c r="G184" s="74"/>
      <c r="H184" s="263" t="s">
        <v>15</v>
      </c>
      <c r="I184" s="74">
        <v>0.13025263291330602</v>
      </c>
      <c r="J184" s="74">
        <v>0.19103572496471391</v>
      </c>
      <c r="K184" s="74">
        <v>0.6722210544690288</v>
      </c>
      <c r="L184" s="74">
        <v>0.81400001502037045</v>
      </c>
      <c r="M184" s="74">
        <v>2.14</v>
      </c>
    </row>
    <row r="185" spans="1:13" x14ac:dyDescent="0.4">
      <c r="A185" s="785">
        <v>0.625</v>
      </c>
      <c r="B185" s="262" t="s">
        <v>366</v>
      </c>
      <c r="C185" s="74"/>
      <c r="D185" s="74">
        <v>0</v>
      </c>
      <c r="E185" s="74" t="s">
        <v>532</v>
      </c>
      <c r="F185" s="74">
        <v>4</v>
      </c>
      <c r="G185" s="74"/>
      <c r="H185" s="263" t="s">
        <v>367</v>
      </c>
      <c r="I185" s="74">
        <v>0.15192984899136955</v>
      </c>
      <c r="J185" s="74">
        <v>0.17177248277820206</v>
      </c>
      <c r="K185" s="74">
        <v>0.66077985466194644</v>
      </c>
      <c r="L185" s="74">
        <v>1.144000028729439</v>
      </c>
      <c r="M185" s="74">
        <v>2.54</v>
      </c>
    </row>
    <row r="186" spans="1:13" x14ac:dyDescent="0.4">
      <c r="A186" s="785">
        <v>0.72916666666666663</v>
      </c>
      <c r="B186" s="262" t="s">
        <v>364</v>
      </c>
      <c r="C186" s="74"/>
      <c r="D186" s="74">
        <v>3</v>
      </c>
      <c r="E186" s="74" t="s">
        <v>532</v>
      </c>
      <c r="F186" s="74">
        <v>1</v>
      </c>
      <c r="G186" s="74"/>
      <c r="H186" s="263" t="s">
        <v>12</v>
      </c>
      <c r="I186" s="74">
        <v>0.43926110790318296</v>
      </c>
      <c r="J186" s="74">
        <v>0.22656612247368768</v>
      </c>
      <c r="K186" s="74">
        <v>0.33049883328802587</v>
      </c>
      <c r="L186" s="74">
        <v>1.8040000233650204</v>
      </c>
      <c r="M186" s="74">
        <v>1.54</v>
      </c>
    </row>
    <row r="187" spans="1:13" x14ac:dyDescent="0.4">
      <c r="A187" s="784" t="s">
        <v>1078</v>
      </c>
      <c r="B187" s="283"/>
      <c r="C187" s="283"/>
      <c r="D187" s="283"/>
      <c r="E187" s="283"/>
      <c r="F187" s="283"/>
      <c r="G187" s="283"/>
      <c r="H187" s="283"/>
      <c r="I187" s="283"/>
      <c r="J187" s="283"/>
      <c r="K187" s="283"/>
      <c r="L187" s="283"/>
      <c r="M187" s="283"/>
    </row>
    <row r="188" spans="1:13" x14ac:dyDescent="0.4">
      <c r="A188" s="785">
        <v>0.5625</v>
      </c>
      <c r="B188" s="262" t="s">
        <v>8</v>
      </c>
      <c r="C188" s="74"/>
      <c r="D188" s="74">
        <v>1</v>
      </c>
      <c r="E188" s="74" t="s">
        <v>532</v>
      </c>
      <c r="F188" s="74">
        <v>2</v>
      </c>
      <c r="G188" s="74"/>
      <c r="H188" s="263" t="s">
        <v>7</v>
      </c>
      <c r="I188" s="74">
        <v>0.24853599875423482</v>
      </c>
      <c r="J188" s="74">
        <v>0.20145256921826155</v>
      </c>
      <c r="K188" s="74">
        <v>0.54099684457850317</v>
      </c>
      <c r="L188" s="74">
        <v>1.4740000424385074</v>
      </c>
      <c r="M188" s="74">
        <v>2.2400000000000002</v>
      </c>
    </row>
    <row r="189" spans="1:13" x14ac:dyDescent="0.4">
      <c r="A189" s="785">
        <v>0.66666666666666663</v>
      </c>
      <c r="B189" s="262" t="s">
        <v>365</v>
      </c>
      <c r="C189" s="74"/>
      <c r="D189" s="74">
        <v>0</v>
      </c>
      <c r="E189" s="74" t="s">
        <v>532</v>
      </c>
      <c r="F189" s="74">
        <v>2</v>
      </c>
      <c r="G189" s="74"/>
      <c r="H189" s="263" t="s">
        <v>17</v>
      </c>
      <c r="I189" s="74">
        <v>0.47074847049871893</v>
      </c>
      <c r="J189" s="74">
        <v>0.26150669433652912</v>
      </c>
      <c r="K189" s="74">
        <v>0.26680136831812795</v>
      </c>
      <c r="L189" s="74">
        <v>1.4740000424385074</v>
      </c>
      <c r="M189" s="74">
        <v>1.04</v>
      </c>
    </row>
    <row r="190" spans="1:13" x14ac:dyDescent="0.4">
      <c r="A190" s="784" t="s">
        <v>1079</v>
      </c>
      <c r="B190" s="283"/>
      <c r="C190" s="283"/>
      <c r="D190" s="283"/>
      <c r="E190" s="283"/>
      <c r="F190" s="283"/>
      <c r="G190" s="283"/>
      <c r="H190" s="283"/>
      <c r="I190" s="283"/>
      <c r="J190" s="283"/>
      <c r="K190" s="283"/>
      <c r="L190" s="283"/>
      <c r="M190" s="283"/>
    </row>
    <row r="191" spans="1:13" x14ac:dyDescent="0.4">
      <c r="A191" s="785">
        <v>0.85416666666666663</v>
      </c>
      <c r="B191" s="262" t="s">
        <v>10</v>
      </c>
      <c r="C191" s="74"/>
      <c r="D191" s="74">
        <v>1</v>
      </c>
      <c r="E191" s="74" t="s">
        <v>532</v>
      </c>
      <c r="F191" s="74">
        <v>2</v>
      </c>
      <c r="G191" s="74"/>
      <c r="H191" s="263" t="s">
        <v>19</v>
      </c>
      <c r="I191" s="74">
        <v>0.31882044427938583</v>
      </c>
      <c r="J191" s="74">
        <v>0.24032967887299858</v>
      </c>
      <c r="K191" s="74">
        <v>0.43878132680172272</v>
      </c>
      <c r="L191" s="74">
        <v>1.3640000269412995</v>
      </c>
      <c r="M191" s="74">
        <v>1.6400000000000001</v>
      </c>
    </row>
    <row r="192" spans="1:13" x14ac:dyDescent="0.4">
      <c r="A192" s="821" t="s">
        <v>1021</v>
      </c>
      <c r="B192" s="74"/>
      <c r="C192" s="74"/>
      <c r="D192" s="74"/>
      <c r="E192" s="74"/>
      <c r="F192" s="74"/>
      <c r="G192" s="74"/>
      <c r="H192" s="74"/>
      <c r="I192" s="74"/>
      <c r="J192" s="74"/>
      <c r="K192" s="74"/>
      <c r="L192" s="74"/>
      <c r="M192" s="74"/>
    </row>
    <row r="193" spans="1:13" ht="31.5" x14ac:dyDescent="0.5">
      <c r="A193" s="787"/>
      <c r="B193" s="75"/>
      <c r="C193" s="75"/>
      <c r="D193" s="75"/>
      <c r="E193" s="75"/>
      <c r="F193" s="75"/>
      <c r="G193" s="75"/>
      <c r="H193" s="291" t="s">
        <v>505</v>
      </c>
      <c r="I193" s="75"/>
      <c r="J193" s="75"/>
      <c r="K193" s="75"/>
      <c r="L193" s="75"/>
      <c r="M193" s="75"/>
    </row>
    <row r="194" spans="1:13" x14ac:dyDescent="0.4">
      <c r="A194" s="788" t="s">
        <v>1757</v>
      </c>
      <c r="B194" s="284"/>
      <c r="C194" s="284"/>
      <c r="D194" s="284"/>
      <c r="E194" s="284"/>
      <c r="F194" s="284"/>
      <c r="G194" s="284"/>
      <c r="H194" s="284"/>
      <c r="I194" s="284" t="s">
        <v>981</v>
      </c>
      <c r="J194" s="284" t="s">
        <v>982</v>
      </c>
      <c r="K194" s="284" t="s">
        <v>983</v>
      </c>
      <c r="L194" s="284" t="s">
        <v>0</v>
      </c>
      <c r="M194" s="284" t="s">
        <v>1</v>
      </c>
    </row>
    <row r="195" spans="1:13" x14ac:dyDescent="0.4">
      <c r="A195" s="789">
        <v>0.83333333333333337</v>
      </c>
      <c r="B195" s="264" t="s">
        <v>11</v>
      </c>
      <c r="C195" s="76"/>
      <c r="D195" s="76">
        <v>2</v>
      </c>
      <c r="E195" s="76" t="s">
        <v>532</v>
      </c>
      <c r="F195" s="76">
        <v>1</v>
      </c>
      <c r="G195" s="76"/>
      <c r="H195" s="265" t="s">
        <v>365</v>
      </c>
      <c r="I195" s="76">
        <v>0.35600282479337114</v>
      </c>
      <c r="J195" s="76">
        <v>0.27157327239859885</v>
      </c>
      <c r="K195" s="76">
        <v>0.37181864414438093</v>
      </c>
      <c r="L195" s="76">
        <v>1.2211428840841565</v>
      </c>
      <c r="M195" s="76">
        <v>1.2542857142857144</v>
      </c>
    </row>
    <row r="196" spans="1:13" x14ac:dyDescent="0.4">
      <c r="A196" s="788" t="s">
        <v>1080</v>
      </c>
      <c r="B196" s="284"/>
      <c r="C196" s="284"/>
      <c r="D196" s="284"/>
      <c r="E196" s="284"/>
      <c r="F196" s="284"/>
      <c r="G196" s="284"/>
      <c r="H196" s="284"/>
      <c r="I196" s="284"/>
      <c r="J196" s="284"/>
      <c r="K196" s="284"/>
      <c r="L196" s="284"/>
      <c r="M196" s="284"/>
    </row>
    <row r="197" spans="1:13" x14ac:dyDescent="0.4">
      <c r="A197" s="789">
        <v>0.625</v>
      </c>
      <c r="B197" s="264" t="s">
        <v>13</v>
      </c>
      <c r="C197" s="76"/>
      <c r="D197" s="76">
        <v>2</v>
      </c>
      <c r="E197" s="76" t="s">
        <v>532</v>
      </c>
      <c r="F197" s="76">
        <v>0</v>
      </c>
      <c r="G197" s="76"/>
      <c r="H197" s="265" t="s">
        <v>10</v>
      </c>
      <c r="I197" s="76">
        <v>0.61924388477038239</v>
      </c>
      <c r="J197" s="76">
        <v>0.21581309526475809</v>
      </c>
      <c r="K197" s="76">
        <v>0.161326744942169</v>
      </c>
      <c r="L197" s="76">
        <v>1.9140000388622285</v>
      </c>
      <c r="M197" s="76">
        <v>0.85428571428571443</v>
      </c>
    </row>
    <row r="198" spans="1:13" x14ac:dyDescent="0.4">
      <c r="A198" s="789">
        <v>0.625</v>
      </c>
      <c r="B198" s="264" t="s">
        <v>17</v>
      </c>
      <c r="C198" s="76"/>
      <c r="D198" s="76">
        <v>1</v>
      </c>
      <c r="E198" s="76" t="s">
        <v>532</v>
      </c>
      <c r="F198" s="76">
        <v>2</v>
      </c>
      <c r="G198" s="76"/>
      <c r="H198" s="265" t="s">
        <v>9</v>
      </c>
      <c r="I198" s="76">
        <v>0.27947040675572787</v>
      </c>
      <c r="J198" s="76">
        <v>0.27561148796299695</v>
      </c>
      <c r="K198" s="76">
        <v>0.44435218666070753</v>
      </c>
      <c r="L198" s="76">
        <v>1.0011428858722957</v>
      </c>
      <c r="M198" s="76">
        <v>1.3400000000000003</v>
      </c>
    </row>
    <row r="199" spans="1:13" x14ac:dyDescent="0.4">
      <c r="A199" s="789">
        <v>0.625</v>
      </c>
      <c r="B199" s="264" t="s">
        <v>18</v>
      </c>
      <c r="C199" s="76"/>
      <c r="D199" s="76">
        <v>2</v>
      </c>
      <c r="E199" s="76" t="s">
        <v>532</v>
      </c>
      <c r="F199" s="76">
        <v>0</v>
      </c>
      <c r="G199" s="76"/>
      <c r="H199" s="265" t="s">
        <v>21</v>
      </c>
      <c r="I199" s="76">
        <v>0.40374052062834814</v>
      </c>
      <c r="J199" s="76">
        <v>0.25144044277351629</v>
      </c>
      <c r="K199" s="76">
        <v>0.34349958152445631</v>
      </c>
      <c r="L199" s="76">
        <v>1.4740000424385071</v>
      </c>
      <c r="M199" s="76">
        <v>1.34</v>
      </c>
    </row>
    <row r="200" spans="1:13" x14ac:dyDescent="0.4">
      <c r="A200" s="789">
        <v>0.625</v>
      </c>
      <c r="B200" s="264" t="s">
        <v>367</v>
      </c>
      <c r="C200" s="76"/>
      <c r="D200" s="76">
        <v>3</v>
      </c>
      <c r="E200" s="76" t="s">
        <v>532</v>
      </c>
      <c r="F200" s="76">
        <v>1</v>
      </c>
      <c r="G200" s="76"/>
      <c r="H200" s="265" t="s">
        <v>8</v>
      </c>
      <c r="I200" s="76">
        <v>0.77280255561654199</v>
      </c>
      <c r="J200" s="76">
        <v>0.124808729181856</v>
      </c>
      <c r="K200" s="76">
        <v>7.3470072318154431E-2</v>
      </c>
      <c r="L200" s="76">
        <v>2.9040000472068783</v>
      </c>
      <c r="M200" s="76">
        <v>0.79714285714285715</v>
      </c>
    </row>
    <row r="201" spans="1:13" x14ac:dyDescent="0.4">
      <c r="A201" s="789">
        <v>0.625</v>
      </c>
      <c r="B201" s="264" t="s">
        <v>19</v>
      </c>
      <c r="C201" s="76"/>
      <c r="D201" s="76">
        <v>0</v>
      </c>
      <c r="E201" s="76" t="s">
        <v>532</v>
      </c>
      <c r="F201" s="76">
        <v>3</v>
      </c>
      <c r="G201" s="76"/>
      <c r="H201" s="265" t="s">
        <v>366</v>
      </c>
      <c r="I201" s="76">
        <v>0.29346183170570878</v>
      </c>
      <c r="J201" s="76">
        <v>0.25206991269290185</v>
      </c>
      <c r="K201" s="76">
        <v>0.45315578710573134</v>
      </c>
      <c r="L201" s="76">
        <v>1.1882857567242215</v>
      </c>
      <c r="M201" s="76">
        <v>1.5400000000000003</v>
      </c>
    </row>
    <row r="202" spans="1:13" x14ac:dyDescent="0.4">
      <c r="A202" s="789">
        <v>0.72916666666666663</v>
      </c>
      <c r="B202" s="264" t="s">
        <v>20</v>
      </c>
      <c r="C202" s="76"/>
      <c r="D202" s="76">
        <v>2</v>
      </c>
      <c r="E202" s="76" t="s">
        <v>532</v>
      </c>
      <c r="F202" s="76">
        <v>2</v>
      </c>
      <c r="G202" s="76"/>
      <c r="H202" s="265" t="s">
        <v>363</v>
      </c>
      <c r="I202" s="76">
        <v>0.26574060403258432</v>
      </c>
      <c r="J202" s="76">
        <v>0.24486532418868151</v>
      </c>
      <c r="K202" s="76">
        <v>0.4876712299821796</v>
      </c>
      <c r="L202" s="76">
        <v>1.1440000287294387</v>
      </c>
      <c r="M202" s="76">
        <v>1.6400000000000001</v>
      </c>
    </row>
    <row r="203" spans="1:13" x14ac:dyDescent="0.4">
      <c r="A203" s="788" t="s">
        <v>1758</v>
      </c>
      <c r="B203" s="284"/>
      <c r="C203" s="284"/>
      <c r="D203" s="284"/>
      <c r="E203" s="284"/>
      <c r="F203" s="284"/>
      <c r="G203" s="284"/>
      <c r="H203" s="284"/>
      <c r="I203" s="284"/>
      <c r="J203" s="284"/>
      <c r="K203" s="284"/>
      <c r="L203" s="284"/>
      <c r="M203" s="284"/>
    </row>
    <row r="204" spans="1:13" x14ac:dyDescent="0.4">
      <c r="A204" s="789">
        <v>0.5</v>
      </c>
      <c r="B204" s="264" t="s">
        <v>12</v>
      </c>
      <c r="C204" s="76"/>
      <c r="D204" s="76">
        <v>2</v>
      </c>
      <c r="E204" s="76" t="s">
        <v>532</v>
      </c>
      <c r="F204" s="76">
        <v>0</v>
      </c>
      <c r="G204" s="76"/>
      <c r="H204" s="265" t="s">
        <v>16</v>
      </c>
      <c r="I204" s="76">
        <v>0.67806074354976964</v>
      </c>
      <c r="J204" s="76">
        <v>0.17748580731734689</v>
      </c>
      <c r="K204" s="76">
        <v>0.13387299028078417</v>
      </c>
      <c r="L204" s="76">
        <v>2.3540000352859494</v>
      </c>
      <c r="M204" s="76">
        <v>0.94000000000000006</v>
      </c>
    </row>
    <row r="205" spans="1:13" x14ac:dyDescent="0.4">
      <c r="A205" s="789">
        <v>0.58680555555555558</v>
      </c>
      <c r="B205" s="264" t="s">
        <v>7</v>
      </c>
      <c r="C205" s="76"/>
      <c r="D205" s="76">
        <v>4</v>
      </c>
      <c r="E205" s="76" t="s">
        <v>532</v>
      </c>
      <c r="F205" s="76">
        <v>2</v>
      </c>
      <c r="G205" s="76"/>
      <c r="H205" s="265" t="s">
        <v>364</v>
      </c>
      <c r="I205" s="76">
        <v>0.40401929614601384</v>
      </c>
      <c r="J205" s="76">
        <v>0.21419128889081079</v>
      </c>
      <c r="K205" s="76">
        <v>0.37531808734424121</v>
      </c>
      <c r="L205" s="76">
        <v>1.9140000388622285</v>
      </c>
      <c r="M205" s="76">
        <v>1.84</v>
      </c>
    </row>
    <row r="206" spans="1:13" x14ac:dyDescent="0.4">
      <c r="A206" s="789">
        <v>0.67708333333333337</v>
      </c>
      <c r="B206" s="264" t="s">
        <v>15</v>
      </c>
      <c r="C206" s="76"/>
      <c r="D206" s="76">
        <v>1</v>
      </c>
      <c r="E206" s="76" t="s">
        <v>532</v>
      </c>
      <c r="F206" s="76">
        <v>0</v>
      </c>
      <c r="G206" s="76"/>
      <c r="H206" s="265" t="s">
        <v>14</v>
      </c>
      <c r="I206" s="76">
        <v>0.70729719922337919</v>
      </c>
      <c r="J206" s="76">
        <v>0.17662182658410211</v>
      </c>
      <c r="K206" s="76">
        <v>0.10780973629099772</v>
      </c>
      <c r="L206" s="76">
        <v>2.2440000197887415</v>
      </c>
      <c r="M206" s="76">
        <v>0.7400000000000001</v>
      </c>
    </row>
    <row r="207" spans="1:13" x14ac:dyDescent="0.4">
      <c r="A207" s="822" t="s">
        <v>1021</v>
      </c>
      <c r="B207" s="76"/>
      <c r="C207" s="76"/>
      <c r="D207" s="76"/>
      <c r="E207" s="76"/>
      <c r="F207" s="76"/>
      <c r="G207" s="76"/>
      <c r="H207" s="76"/>
      <c r="I207" s="76"/>
      <c r="J207" s="76"/>
      <c r="K207" s="76"/>
      <c r="L207" s="76"/>
      <c r="M207" s="76"/>
    </row>
    <row r="208" spans="1:13" ht="31.5" x14ac:dyDescent="0.5">
      <c r="A208" s="791"/>
      <c r="B208" s="91"/>
      <c r="C208" s="91"/>
      <c r="D208" s="91"/>
      <c r="E208" s="91"/>
      <c r="F208" s="91"/>
      <c r="G208" s="91"/>
      <c r="H208" s="292" t="s">
        <v>506</v>
      </c>
      <c r="I208" s="91"/>
      <c r="J208" s="91"/>
      <c r="K208" s="91"/>
      <c r="L208" s="91"/>
      <c r="M208" s="91"/>
    </row>
    <row r="209" spans="1:13" x14ac:dyDescent="0.4">
      <c r="A209" s="812" t="s">
        <v>1081</v>
      </c>
      <c r="B209" s="278"/>
      <c r="C209" s="278"/>
      <c r="D209" s="278"/>
      <c r="E209" s="278"/>
      <c r="F209" s="278"/>
      <c r="G209" s="278"/>
      <c r="H209" s="278"/>
      <c r="I209" s="278" t="s">
        <v>981</v>
      </c>
      <c r="J209" s="278" t="s">
        <v>982</v>
      </c>
      <c r="K209" s="278" t="s">
        <v>983</v>
      </c>
      <c r="L209" s="278" t="s">
        <v>0</v>
      </c>
      <c r="M209" s="278" t="s">
        <v>1</v>
      </c>
    </row>
    <row r="210" spans="1:13" x14ac:dyDescent="0.4">
      <c r="A210" s="792">
        <v>0.82291666666666663</v>
      </c>
      <c r="B210" s="266" t="s">
        <v>8</v>
      </c>
      <c r="C210" s="92"/>
      <c r="D210" s="92">
        <v>2</v>
      </c>
      <c r="E210" s="92" t="s">
        <v>532</v>
      </c>
      <c r="F210" s="92">
        <v>1</v>
      </c>
      <c r="G210" s="92"/>
      <c r="H210" s="267" t="s">
        <v>17</v>
      </c>
      <c r="I210" s="92">
        <v>0.52568688251065421</v>
      </c>
      <c r="J210" s="92">
        <v>0.30274224243736308</v>
      </c>
      <c r="K210" s="92">
        <v>0.17127401903958123</v>
      </c>
      <c r="L210" s="92">
        <v>1.232571451936449</v>
      </c>
      <c r="M210" s="92">
        <v>0.56857142857142873</v>
      </c>
    </row>
    <row r="211" spans="1:13" x14ac:dyDescent="0.4">
      <c r="A211" s="792">
        <v>0.82291666666666663</v>
      </c>
      <c r="B211" s="266" t="s">
        <v>9</v>
      </c>
      <c r="C211" s="92"/>
      <c r="D211" s="92">
        <v>3</v>
      </c>
      <c r="E211" s="92" t="s">
        <v>532</v>
      </c>
      <c r="F211" s="92">
        <v>1</v>
      </c>
      <c r="G211" s="92"/>
      <c r="H211" s="267" t="s">
        <v>13</v>
      </c>
      <c r="I211" s="92">
        <v>0.22742940935699488</v>
      </c>
      <c r="J211" s="92">
        <v>0.36981837753425373</v>
      </c>
      <c r="K211" s="92">
        <v>0.40271501113462832</v>
      </c>
      <c r="L211" s="92">
        <v>0.57257145730086756</v>
      </c>
      <c r="M211" s="92">
        <v>0.86857142857142855</v>
      </c>
    </row>
    <row r="212" spans="1:13" x14ac:dyDescent="0.4">
      <c r="A212" s="792">
        <v>0.82291666666666663</v>
      </c>
      <c r="B212" s="266" t="s">
        <v>366</v>
      </c>
      <c r="C212" s="92"/>
      <c r="D212" s="92">
        <v>3</v>
      </c>
      <c r="E212" s="92" t="s">
        <v>532</v>
      </c>
      <c r="F212" s="92">
        <v>1</v>
      </c>
      <c r="G212" s="92"/>
      <c r="H212" s="267" t="s">
        <v>11</v>
      </c>
      <c r="I212" s="92">
        <v>0.55017194294849248</v>
      </c>
      <c r="J212" s="92">
        <v>0.25429155493075029</v>
      </c>
      <c r="K212" s="92">
        <v>0.19434531442816319</v>
      </c>
      <c r="L212" s="92">
        <v>1.562571498428073</v>
      </c>
      <c r="M212" s="92">
        <v>0.81142857142857161</v>
      </c>
    </row>
    <row r="213" spans="1:13" x14ac:dyDescent="0.4">
      <c r="A213" s="792">
        <v>0.83333333333333337</v>
      </c>
      <c r="B213" s="266" t="s">
        <v>21</v>
      </c>
      <c r="C213" s="92"/>
      <c r="D213" s="92">
        <v>1</v>
      </c>
      <c r="E213" s="92" t="s">
        <v>532</v>
      </c>
      <c r="F213" s="92">
        <v>2</v>
      </c>
      <c r="G213" s="92"/>
      <c r="H213" s="267" t="s">
        <v>367</v>
      </c>
      <c r="I213" s="92">
        <v>3.7531760118381226E-2</v>
      </c>
      <c r="J213" s="92">
        <v>0.16848765402128663</v>
      </c>
      <c r="K213" s="92">
        <v>0.7898131248054362</v>
      </c>
      <c r="L213" s="92">
        <v>0.24257144359179905</v>
      </c>
      <c r="M213" s="92">
        <v>1.9685714285714286</v>
      </c>
    </row>
    <row r="214" spans="1:13" x14ac:dyDescent="0.4">
      <c r="A214" s="793" t="s">
        <v>1756</v>
      </c>
      <c r="B214" s="92"/>
      <c r="C214" s="92"/>
      <c r="D214" s="92"/>
      <c r="E214" s="92"/>
      <c r="F214" s="92"/>
      <c r="G214" s="92"/>
      <c r="H214" s="92"/>
      <c r="I214" s="92"/>
      <c r="J214" s="92"/>
      <c r="K214" s="92"/>
      <c r="L214" s="92"/>
      <c r="M214" s="92"/>
    </row>
    <row r="215" spans="1:13" ht="31.5" x14ac:dyDescent="0.5">
      <c r="A215" s="794"/>
      <c r="B215" s="95"/>
      <c r="C215" s="95"/>
      <c r="D215" s="95"/>
      <c r="E215" s="95"/>
      <c r="F215" s="95"/>
      <c r="G215" s="95"/>
      <c r="H215" s="293" t="s">
        <v>507</v>
      </c>
      <c r="I215" s="95"/>
      <c r="J215" s="95"/>
      <c r="K215" s="95"/>
      <c r="L215" s="95"/>
      <c r="M215" s="95"/>
    </row>
    <row r="216" spans="1:13" x14ac:dyDescent="0.4">
      <c r="A216" s="795" t="s">
        <v>1082</v>
      </c>
      <c r="B216" s="285"/>
      <c r="C216" s="285"/>
      <c r="D216" s="285"/>
      <c r="E216" s="285"/>
      <c r="F216" s="285"/>
      <c r="G216" s="285"/>
      <c r="H216" s="285"/>
      <c r="I216" s="285" t="s">
        <v>981</v>
      </c>
      <c r="J216" s="285" t="s">
        <v>982</v>
      </c>
      <c r="K216" s="285" t="s">
        <v>983</v>
      </c>
      <c r="L216" s="285" t="s">
        <v>0</v>
      </c>
      <c r="M216" s="285" t="s">
        <v>1</v>
      </c>
    </row>
    <row r="217" spans="1:13" x14ac:dyDescent="0.4">
      <c r="A217" s="796">
        <v>0.82291666666666663</v>
      </c>
      <c r="B217" s="268" t="s">
        <v>10</v>
      </c>
      <c r="C217" s="96"/>
      <c r="D217" s="96">
        <v>1</v>
      </c>
      <c r="E217" s="96" t="s">
        <v>532</v>
      </c>
      <c r="F217" s="96">
        <v>3</v>
      </c>
      <c r="G217" s="96"/>
      <c r="H217" s="269" t="s">
        <v>15</v>
      </c>
      <c r="I217" s="96">
        <v>6.8051837322804898E-2</v>
      </c>
      <c r="J217" s="96">
        <v>0.19533665255920152</v>
      </c>
      <c r="K217" s="96">
        <v>0.73346208032533144</v>
      </c>
      <c r="L217" s="96">
        <v>0.38542858644894185</v>
      </c>
      <c r="M217" s="96">
        <v>1.868571428571429</v>
      </c>
    </row>
    <row r="218" spans="1:13" x14ac:dyDescent="0.4">
      <c r="A218" s="796">
        <v>0.82291666666666663</v>
      </c>
      <c r="B218" s="268" t="s">
        <v>14</v>
      </c>
      <c r="C218" s="96"/>
      <c r="D218" s="96">
        <v>1</v>
      </c>
      <c r="E218" s="96" t="s">
        <v>532</v>
      </c>
      <c r="F218" s="96">
        <v>1</v>
      </c>
      <c r="G218" s="96"/>
      <c r="H218" s="269" t="s">
        <v>19</v>
      </c>
      <c r="I218" s="96">
        <v>0.3182121169540349</v>
      </c>
      <c r="J218" s="96">
        <v>0.35275458793507908</v>
      </c>
      <c r="K218" s="96">
        <v>0.32899104772041576</v>
      </c>
      <c r="L218" s="96">
        <v>0.79257145551272812</v>
      </c>
      <c r="M218" s="96">
        <v>0.81142857142857161</v>
      </c>
    </row>
    <row r="219" spans="1:13" x14ac:dyDescent="0.4">
      <c r="A219" s="796">
        <v>0.82291666666666663</v>
      </c>
      <c r="B219" s="268" t="s">
        <v>16</v>
      </c>
      <c r="C219" s="96"/>
      <c r="D219" s="96">
        <v>1</v>
      </c>
      <c r="E219" s="96" t="s">
        <v>532</v>
      </c>
      <c r="F219" s="96">
        <v>1</v>
      </c>
      <c r="G219" s="96"/>
      <c r="H219" s="269" t="s">
        <v>18</v>
      </c>
      <c r="I219" s="96">
        <v>0.29308791513837468</v>
      </c>
      <c r="J219" s="96">
        <v>0.30488707341024651</v>
      </c>
      <c r="K219" s="96">
        <v>0.40182241008178948</v>
      </c>
      <c r="L219" s="96">
        <v>0.90257147100993596</v>
      </c>
      <c r="M219" s="96">
        <v>1.1114285714285714</v>
      </c>
    </row>
    <row r="220" spans="1:13" x14ac:dyDescent="0.4">
      <c r="A220" s="796">
        <v>0.82291666666666663</v>
      </c>
      <c r="B220" s="268" t="s">
        <v>365</v>
      </c>
      <c r="C220" s="96"/>
      <c r="D220" s="96">
        <v>2</v>
      </c>
      <c r="E220" s="96" t="s">
        <v>532</v>
      </c>
      <c r="F220" s="96">
        <v>1</v>
      </c>
      <c r="G220" s="96"/>
      <c r="H220" s="269" t="s">
        <v>12</v>
      </c>
      <c r="I220" s="96">
        <v>0.1738762508879991</v>
      </c>
      <c r="J220" s="96">
        <v>0.28009395238641377</v>
      </c>
      <c r="K220" s="96">
        <v>0.54547953930178628</v>
      </c>
      <c r="L220" s="96">
        <v>0.63828573660765375</v>
      </c>
      <c r="M220" s="96">
        <v>1.3685714285714285</v>
      </c>
    </row>
    <row r="221" spans="1:13" x14ac:dyDescent="0.4">
      <c r="A221" s="796">
        <v>0.83333333333333337</v>
      </c>
      <c r="B221" s="268" t="s">
        <v>363</v>
      </c>
      <c r="C221" s="96"/>
      <c r="D221" s="96">
        <v>2</v>
      </c>
      <c r="E221" s="96" t="s">
        <v>532</v>
      </c>
      <c r="F221" s="96">
        <v>2</v>
      </c>
      <c r="G221" s="96"/>
      <c r="H221" s="269" t="s">
        <v>7</v>
      </c>
      <c r="I221" s="96">
        <v>0.29767923315211547</v>
      </c>
      <c r="J221" s="96">
        <v>0.25870639826177805</v>
      </c>
      <c r="K221" s="96">
        <v>0.44259418102400366</v>
      </c>
      <c r="L221" s="96">
        <v>1.1554285965817312</v>
      </c>
      <c r="M221" s="96">
        <v>1.4685714285714286</v>
      </c>
    </row>
    <row r="222" spans="1:13" x14ac:dyDescent="0.4">
      <c r="A222" s="796">
        <v>0.83333333333333337</v>
      </c>
      <c r="B222" s="268" t="s">
        <v>364</v>
      </c>
      <c r="C222" s="96"/>
      <c r="D222" s="96">
        <v>3</v>
      </c>
      <c r="E222" s="96" t="s">
        <v>532</v>
      </c>
      <c r="F222" s="96">
        <v>1</v>
      </c>
      <c r="G222" s="96"/>
      <c r="H222" s="269" t="s">
        <v>20</v>
      </c>
      <c r="I222" s="96">
        <v>0.65782860161119328</v>
      </c>
      <c r="J222" s="96">
        <v>0.23156178875932959</v>
      </c>
      <c r="K222" s="96">
        <v>0.10889561755948668</v>
      </c>
      <c r="L222" s="96">
        <v>1.6725714483601701</v>
      </c>
      <c r="M222" s="96">
        <v>0.51142857142857134</v>
      </c>
    </row>
    <row r="223" spans="1:13" x14ac:dyDescent="0.4">
      <c r="A223" s="795" t="s">
        <v>1083</v>
      </c>
      <c r="B223" s="285"/>
      <c r="C223" s="285"/>
      <c r="D223" s="285"/>
      <c r="E223" s="285"/>
      <c r="F223" s="285"/>
      <c r="G223" s="285"/>
      <c r="H223" s="285"/>
      <c r="I223" s="285"/>
      <c r="J223" s="285"/>
      <c r="K223" s="285"/>
      <c r="L223" s="285"/>
      <c r="M223" s="285"/>
    </row>
    <row r="224" spans="1:13" x14ac:dyDescent="0.4">
      <c r="A224" s="796">
        <v>0.52083333333333337</v>
      </c>
      <c r="B224" s="268" t="s">
        <v>8</v>
      </c>
      <c r="C224" s="96"/>
      <c r="D224" s="96">
        <v>0</v>
      </c>
      <c r="E224" s="96" t="s">
        <v>532</v>
      </c>
      <c r="F224" s="96">
        <v>4</v>
      </c>
      <c r="G224" s="96"/>
      <c r="H224" s="269" t="s">
        <v>15</v>
      </c>
      <c r="I224" s="96">
        <v>0.13126017362203435</v>
      </c>
      <c r="J224" s="96">
        <v>0.23624209242811375</v>
      </c>
      <c r="K224" s="96">
        <v>0.63080413709105865</v>
      </c>
      <c r="L224" s="96">
        <v>0.60542860105207996</v>
      </c>
      <c r="M224" s="96">
        <v>1.6685714285714288</v>
      </c>
    </row>
    <row r="225" spans="1:13" x14ac:dyDescent="0.4">
      <c r="A225" s="796">
        <v>0.625</v>
      </c>
      <c r="B225" s="268" t="s">
        <v>7</v>
      </c>
      <c r="C225" s="96"/>
      <c r="D225" s="96">
        <v>1</v>
      </c>
      <c r="E225" s="96" t="s">
        <v>532</v>
      </c>
      <c r="F225" s="96">
        <v>0</v>
      </c>
      <c r="G225" s="96"/>
      <c r="H225" s="269" t="s">
        <v>17</v>
      </c>
      <c r="I225" s="96">
        <v>0.75014584715036647</v>
      </c>
      <c r="J225" s="96">
        <v>0.17980692775319676</v>
      </c>
      <c r="K225" s="96">
        <v>6.5482130093814886E-2</v>
      </c>
      <c r="L225" s="96">
        <v>2.0025714948517939</v>
      </c>
      <c r="M225" s="96">
        <v>0.41142857142857137</v>
      </c>
    </row>
    <row r="226" spans="1:13" x14ac:dyDescent="0.4">
      <c r="A226" s="796">
        <v>0.625</v>
      </c>
      <c r="B226" s="268" t="s">
        <v>10</v>
      </c>
      <c r="C226" s="96"/>
      <c r="D226" s="96">
        <v>1</v>
      </c>
      <c r="E226" s="96" t="s">
        <v>532</v>
      </c>
      <c r="F226" s="96">
        <v>0</v>
      </c>
      <c r="G226" s="96"/>
      <c r="H226" s="269" t="s">
        <v>9</v>
      </c>
      <c r="I226" s="96">
        <v>0.27447640014030406</v>
      </c>
      <c r="J226" s="96">
        <v>0.29357540975499041</v>
      </c>
      <c r="K226" s="96">
        <v>0.43163830572136608</v>
      </c>
      <c r="L226" s="96">
        <v>0.90257147100993596</v>
      </c>
      <c r="M226" s="96">
        <v>1.211428571428572</v>
      </c>
    </row>
    <row r="227" spans="1:13" x14ac:dyDescent="0.4">
      <c r="A227" s="796">
        <v>0.625</v>
      </c>
      <c r="B227" s="268" t="s">
        <v>11</v>
      </c>
      <c r="C227" s="96"/>
      <c r="D227" s="96">
        <v>1</v>
      </c>
      <c r="E227" s="96" t="s">
        <v>532</v>
      </c>
      <c r="F227" s="96">
        <v>0</v>
      </c>
      <c r="G227" s="96"/>
      <c r="H227" s="269" t="s">
        <v>20</v>
      </c>
      <c r="I227" s="96">
        <v>0.33220213751532518</v>
      </c>
      <c r="J227" s="96">
        <v>0.31777487973133572</v>
      </c>
      <c r="K227" s="96">
        <v>0.34989943483696662</v>
      </c>
      <c r="L227" s="96">
        <v>0.93542859836987091</v>
      </c>
      <c r="M227" s="96">
        <v>0.96857142857142886</v>
      </c>
    </row>
    <row r="228" spans="1:13" x14ac:dyDescent="0.4">
      <c r="A228" s="815">
        <v>0.625</v>
      </c>
      <c r="B228" s="268" t="s">
        <v>363</v>
      </c>
      <c r="C228" s="96"/>
      <c r="D228" s="96">
        <v>4</v>
      </c>
      <c r="E228" s="96" t="s">
        <v>532</v>
      </c>
      <c r="F228" s="96">
        <v>1</v>
      </c>
      <c r="G228" s="96"/>
      <c r="H228" s="269" t="s">
        <v>16</v>
      </c>
      <c r="I228" s="96">
        <v>0.58778640741296806</v>
      </c>
      <c r="J228" s="96">
        <v>0.26671687749080814</v>
      </c>
      <c r="K228" s="96">
        <v>0.14472430674330083</v>
      </c>
      <c r="L228" s="96">
        <v>1.4525714829308651</v>
      </c>
      <c r="M228" s="96">
        <v>0.56857142857142873</v>
      </c>
    </row>
    <row r="229" spans="1:13" x14ac:dyDescent="0.4">
      <c r="A229" s="796">
        <v>0.625</v>
      </c>
      <c r="B229" s="268" t="s">
        <v>366</v>
      </c>
      <c r="C229" s="96"/>
      <c r="D229" s="96">
        <v>3</v>
      </c>
      <c r="E229" s="96" t="s">
        <v>532</v>
      </c>
      <c r="F229" s="96">
        <v>2</v>
      </c>
      <c r="G229" s="96"/>
      <c r="H229" s="269" t="s">
        <v>13</v>
      </c>
      <c r="I229" s="96">
        <v>0.42126488966457998</v>
      </c>
      <c r="J229" s="96">
        <v>0.28243023218477165</v>
      </c>
      <c r="K229" s="96">
        <v>0.29587141425967811</v>
      </c>
      <c r="L229" s="96">
        <v>1.2654286120789393</v>
      </c>
      <c r="M229" s="96">
        <v>1.0114285714285713</v>
      </c>
    </row>
    <row r="230" spans="1:13" x14ac:dyDescent="0.4">
      <c r="A230" s="796">
        <v>0.72916666666666663</v>
      </c>
      <c r="B230" s="268" t="s">
        <v>12</v>
      </c>
      <c r="C230" s="96"/>
      <c r="D230" s="96">
        <v>2</v>
      </c>
      <c r="E230" s="96" t="s">
        <v>532</v>
      </c>
      <c r="F230" s="96">
        <v>0</v>
      </c>
      <c r="G230" s="96"/>
      <c r="H230" s="269" t="s">
        <v>367</v>
      </c>
      <c r="I230" s="96">
        <v>0.19688735330894347</v>
      </c>
      <c r="J230" s="96">
        <v>0.23833370112003494</v>
      </c>
      <c r="K230" s="96">
        <v>0.56278876541084888</v>
      </c>
      <c r="L230" s="96">
        <v>0.90257147100993596</v>
      </c>
      <c r="M230" s="96">
        <v>1.7114285714285715</v>
      </c>
    </row>
    <row r="231" spans="1:13" x14ac:dyDescent="0.4">
      <c r="A231" s="796">
        <v>0.82291666666666663</v>
      </c>
      <c r="B231" s="268" t="s">
        <v>18</v>
      </c>
      <c r="C231" s="96"/>
      <c r="D231" s="96">
        <v>0</v>
      </c>
      <c r="E231" s="96" t="s">
        <v>532</v>
      </c>
      <c r="F231" s="96">
        <v>2</v>
      </c>
      <c r="G231" s="96"/>
      <c r="H231" s="269" t="s">
        <v>364</v>
      </c>
      <c r="I231" s="96">
        <v>0.14401529152928511</v>
      </c>
      <c r="J231" s="96">
        <v>0.26431097131176451</v>
      </c>
      <c r="K231" s="96">
        <v>0.59085114387734983</v>
      </c>
      <c r="L231" s="96">
        <v>0.57257145730086734</v>
      </c>
      <c r="M231" s="96">
        <v>1.4685714285714286</v>
      </c>
    </row>
    <row r="232" spans="1:13" x14ac:dyDescent="0.4">
      <c r="A232" s="795" t="s">
        <v>1759</v>
      </c>
      <c r="B232" s="285"/>
      <c r="C232" s="285"/>
      <c r="D232" s="285"/>
      <c r="E232" s="285"/>
      <c r="F232" s="285"/>
      <c r="G232" s="285"/>
      <c r="H232" s="285"/>
      <c r="I232" s="285"/>
      <c r="J232" s="285"/>
      <c r="K232" s="285"/>
      <c r="L232" s="285"/>
      <c r="M232" s="285"/>
    </row>
    <row r="233" spans="1:13" x14ac:dyDescent="0.4">
      <c r="A233" s="796">
        <v>0.66666666666666663</v>
      </c>
      <c r="B233" s="268" t="s">
        <v>19</v>
      </c>
      <c r="C233" s="96"/>
      <c r="D233" s="96">
        <v>1</v>
      </c>
      <c r="E233" s="96" t="s">
        <v>532</v>
      </c>
      <c r="F233" s="96">
        <v>2</v>
      </c>
      <c r="G233" s="96"/>
      <c r="H233" s="269" t="s">
        <v>365</v>
      </c>
      <c r="I233" s="96">
        <v>0.42808040910402695</v>
      </c>
      <c r="J233" s="96">
        <v>0.32688099961778028</v>
      </c>
      <c r="K233" s="96">
        <v>0.24491949558852516</v>
      </c>
      <c r="L233" s="96">
        <v>1.0454286138670787</v>
      </c>
      <c r="M233" s="96">
        <v>0.71142857142857152</v>
      </c>
    </row>
    <row r="234" spans="1:13" x14ac:dyDescent="0.4">
      <c r="A234" s="795" t="s">
        <v>1760</v>
      </c>
      <c r="B234" s="285"/>
      <c r="C234" s="285"/>
      <c r="D234" s="285"/>
      <c r="E234" s="285"/>
      <c r="F234" s="285"/>
      <c r="G234" s="285"/>
      <c r="H234" s="285"/>
      <c r="I234" s="285"/>
      <c r="J234" s="285"/>
      <c r="K234" s="285"/>
      <c r="L234" s="285"/>
      <c r="M234" s="285"/>
    </row>
    <row r="235" spans="1:13" x14ac:dyDescent="0.4">
      <c r="A235" s="796">
        <v>0.83333333333333337</v>
      </c>
      <c r="B235" s="268" t="s">
        <v>14</v>
      </c>
      <c r="C235" s="96"/>
      <c r="D235" s="96">
        <v>2</v>
      </c>
      <c r="E235" s="96" t="s">
        <v>532</v>
      </c>
      <c r="F235" s="96">
        <v>2</v>
      </c>
      <c r="G235" s="96"/>
      <c r="H235" s="269" t="s">
        <v>21</v>
      </c>
      <c r="I235" s="96">
        <v>0.38013588435189227</v>
      </c>
      <c r="J235" s="96">
        <v>0.28438541470634487</v>
      </c>
      <c r="K235" s="96">
        <v>0.33509541332604331</v>
      </c>
      <c r="L235" s="96">
        <v>1.1882857567242215</v>
      </c>
      <c r="M235" s="96">
        <v>1.0971428571428574</v>
      </c>
    </row>
    <row r="236" spans="1:13" x14ac:dyDescent="0.4">
      <c r="A236" s="797" t="s">
        <v>1756</v>
      </c>
      <c r="B236" s="96"/>
      <c r="C236" s="96"/>
      <c r="D236" s="96"/>
      <c r="E236" s="96"/>
      <c r="F236" s="96"/>
      <c r="G236" s="96"/>
      <c r="H236" s="96"/>
      <c r="I236" s="96"/>
      <c r="J236" s="96"/>
      <c r="K236" s="96"/>
      <c r="L236" s="96"/>
      <c r="M236" s="96"/>
    </row>
    <row r="237" spans="1:13" ht="31.5" x14ac:dyDescent="0.5">
      <c r="A237" s="798"/>
      <c r="B237" s="98"/>
      <c r="C237" s="98"/>
      <c r="D237" s="98"/>
      <c r="E237" s="98"/>
      <c r="F237" s="98"/>
      <c r="G237" s="98"/>
      <c r="H237" s="294" t="s">
        <v>508</v>
      </c>
      <c r="I237" s="98"/>
      <c r="J237" s="98"/>
      <c r="K237" s="98"/>
      <c r="L237" s="98"/>
      <c r="M237" s="98"/>
    </row>
    <row r="238" spans="1:13" x14ac:dyDescent="0.4">
      <c r="A238" s="799" t="s">
        <v>1084</v>
      </c>
      <c r="B238" s="286"/>
      <c r="C238" s="286"/>
      <c r="D238" s="286"/>
      <c r="E238" s="286"/>
      <c r="F238" s="286"/>
      <c r="G238" s="286"/>
      <c r="H238" s="286"/>
      <c r="I238" s="286" t="s">
        <v>981</v>
      </c>
      <c r="J238" s="286" t="s">
        <v>982</v>
      </c>
      <c r="K238" s="286" t="s">
        <v>983</v>
      </c>
      <c r="L238" s="286" t="s">
        <v>0</v>
      </c>
      <c r="M238" s="286" t="s">
        <v>1</v>
      </c>
    </row>
    <row r="239" spans="1:13" x14ac:dyDescent="0.4">
      <c r="A239" s="800">
        <v>0.52083333333333337</v>
      </c>
      <c r="B239" s="270" t="s">
        <v>367</v>
      </c>
      <c r="C239" s="99"/>
      <c r="D239" s="99">
        <v>3</v>
      </c>
      <c r="E239" s="99" t="s">
        <v>532</v>
      </c>
      <c r="F239" s="99">
        <v>1</v>
      </c>
      <c r="G239" s="99"/>
      <c r="H239" s="271" t="s">
        <v>14</v>
      </c>
      <c r="I239" s="99">
        <v>0.81381584846467536</v>
      </c>
      <c r="J239" s="99">
        <v>0.12385093063575606</v>
      </c>
      <c r="K239" s="99">
        <v>4.5977133453417779E-2</v>
      </c>
      <c r="L239" s="99">
        <v>2.5740000662803655</v>
      </c>
      <c r="M239" s="99">
        <v>0.4542857142857144</v>
      </c>
    </row>
    <row r="240" spans="1:13" x14ac:dyDescent="0.4">
      <c r="A240" s="800">
        <v>0.625</v>
      </c>
      <c r="B240" s="270" t="s">
        <v>13</v>
      </c>
      <c r="C240" s="99"/>
      <c r="D240" s="99">
        <v>1</v>
      </c>
      <c r="E240" s="99" t="s">
        <v>532</v>
      </c>
      <c r="F240" s="99">
        <v>0</v>
      </c>
      <c r="G240" s="99"/>
      <c r="H240" s="271" t="s">
        <v>18</v>
      </c>
      <c r="I240" s="99">
        <v>0.43060018939159078</v>
      </c>
      <c r="J240" s="99">
        <v>0.24457507940848744</v>
      </c>
      <c r="K240" s="99">
        <v>0.32308107925935514</v>
      </c>
      <c r="L240" s="99">
        <v>1.5840000251531599</v>
      </c>
      <c r="M240" s="99">
        <v>1.3399999999999999</v>
      </c>
    </row>
    <row r="241" spans="1:13" x14ac:dyDescent="0.4">
      <c r="A241" s="800">
        <v>0.625</v>
      </c>
      <c r="B241" s="270" t="s">
        <v>17</v>
      </c>
      <c r="C241" s="99"/>
      <c r="D241" s="99">
        <v>0</v>
      </c>
      <c r="E241" s="99" t="s">
        <v>532</v>
      </c>
      <c r="F241" s="99">
        <v>1</v>
      </c>
      <c r="G241" s="99"/>
      <c r="H241" s="271" t="s">
        <v>19</v>
      </c>
      <c r="I241" s="99">
        <v>0.29630830562405447</v>
      </c>
      <c r="J241" s="99">
        <v>0.27833037747903128</v>
      </c>
      <c r="K241" s="99">
        <v>0.42486081737223064</v>
      </c>
      <c r="L241" s="99">
        <v>1.0340000296235086</v>
      </c>
      <c r="M241" s="99">
        <v>1.2971428571428572</v>
      </c>
    </row>
    <row r="242" spans="1:13" x14ac:dyDescent="0.4">
      <c r="A242" s="800">
        <v>0.625</v>
      </c>
      <c r="B242" s="270" t="s">
        <v>364</v>
      </c>
      <c r="C242" s="99"/>
      <c r="D242" s="99">
        <v>1</v>
      </c>
      <c r="E242" s="99" t="s">
        <v>532</v>
      </c>
      <c r="F242" s="99">
        <v>0</v>
      </c>
      <c r="G242" s="99"/>
      <c r="H242" s="271" t="s">
        <v>10</v>
      </c>
      <c r="I242" s="99">
        <v>0.68774840428043149</v>
      </c>
      <c r="J242" s="99">
        <v>0.16437832322947776</v>
      </c>
      <c r="K242" s="99">
        <v>0.13141361150254147</v>
      </c>
      <c r="L242" s="99">
        <v>2.5740000662803655</v>
      </c>
      <c r="M242" s="99">
        <v>1.04</v>
      </c>
    </row>
    <row r="243" spans="1:13" x14ac:dyDescent="0.4">
      <c r="A243" s="800">
        <v>0.625</v>
      </c>
      <c r="B243" s="270" t="s">
        <v>21</v>
      </c>
      <c r="C243" s="99"/>
      <c r="D243" s="99">
        <v>3</v>
      </c>
      <c r="E243" s="99" t="s">
        <v>532</v>
      </c>
      <c r="F243" s="99">
        <v>2</v>
      </c>
      <c r="G243" s="99"/>
      <c r="H243" s="271" t="s">
        <v>11</v>
      </c>
      <c r="I243" s="99">
        <v>0.43623991794972994</v>
      </c>
      <c r="J243" s="99">
        <v>0.25218713961125233</v>
      </c>
      <c r="K243" s="99">
        <v>0.31027567702006342</v>
      </c>
      <c r="L243" s="99">
        <v>1.5182857376507348</v>
      </c>
      <c r="M243" s="99">
        <v>1.2400000000000002</v>
      </c>
    </row>
    <row r="244" spans="1:13" x14ac:dyDescent="0.4">
      <c r="A244" s="800">
        <v>0.625</v>
      </c>
      <c r="B244" s="270" t="s">
        <v>365</v>
      </c>
      <c r="C244" s="99"/>
      <c r="D244" s="99">
        <v>2</v>
      </c>
      <c r="E244" s="99" t="s">
        <v>532</v>
      </c>
      <c r="F244" s="99">
        <v>0</v>
      </c>
      <c r="G244" s="99"/>
      <c r="H244" s="271" t="s">
        <v>8</v>
      </c>
      <c r="I244" s="99">
        <v>0.35569538399641848</v>
      </c>
      <c r="J244" s="99">
        <v>0.2435522213152512</v>
      </c>
      <c r="K244" s="99">
        <v>0.39894146040862488</v>
      </c>
      <c r="L244" s="99">
        <v>1.4411428822960168</v>
      </c>
      <c r="M244" s="99">
        <v>1.54</v>
      </c>
    </row>
    <row r="245" spans="1:13" x14ac:dyDescent="0.4">
      <c r="A245" s="800">
        <v>0.72916666666666663</v>
      </c>
      <c r="B245" s="270" t="s">
        <v>16</v>
      </c>
      <c r="C245" s="99"/>
      <c r="D245" s="99">
        <v>0</v>
      </c>
      <c r="E245" s="99" t="s">
        <v>532</v>
      </c>
      <c r="F245" s="99">
        <v>2</v>
      </c>
      <c r="G245" s="99"/>
      <c r="H245" s="271" t="s">
        <v>366</v>
      </c>
      <c r="I245" s="99">
        <v>0.2776341820883767</v>
      </c>
      <c r="J245" s="99">
        <v>0.21389452819607493</v>
      </c>
      <c r="K245" s="99">
        <v>0.50260321387397389</v>
      </c>
      <c r="L245" s="99">
        <v>1.4740000424385074</v>
      </c>
      <c r="M245" s="99">
        <v>2.0400000000000005</v>
      </c>
    </row>
    <row r="246" spans="1:13" x14ac:dyDescent="0.4">
      <c r="A246" s="799" t="s">
        <v>1761</v>
      </c>
      <c r="B246" s="286"/>
      <c r="C246" s="286"/>
      <c r="D246" s="286"/>
      <c r="E246" s="286"/>
      <c r="F246" s="286"/>
      <c r="G246" s="286"/>
      <c r="H246" s="286"/>
      <c r="I246" s="286"/>
      <c r="J246" s="286"/>
      <c r="K246" s="286"/>
      <c r="L246" s="286"/>
      <c r="M246" s="286"/>
    </row>
    <row r="247" spans="1:13" x14ac:dyDescent="0.4">
      <c r="A247" s="800">
        <v>0.5625</v>
      </c>
      <c r="B247" s="270" t="s">
        <v>9</v>
      </c>
      <c r="C247" s="99"/>
      <c r="D247" s="99">
        <v>1</v>
      </c>
      <c r="E247" s="99" t="s">
        <v>532</v>
      </c>
      <c r="F247" s="99">
        <v>2</v>
      </c>
      <c r="G247" s="99"/>
      <c r="H247" s="271" t="s">
        <v>12</v>
      </c>
      <c r="I247" s="99">
        <v>0.17337758220406324</v>
      </c>
      <c r="J247" s="99">
        <v>0.2153352197849572</v>
      </c>
      <c r="K247" s="99">
        <v>0.60738203935569823</v>
      </c>
      <c r="L247" s="99">
        <v>0.92400002232193956</v>
      </c>
      <c r="M247" s="99">
        <v>1.94</v>
      </c>
    </row>
    <row r="248" spans="1:13" x14ac:dyDescent="0.4">
      <c r="A248" s="800">
        <v>0.5625</v>
      </c>
      <c r="B248" s="270" t="s">
        <v>20</v>
      </c>
      <c r="C248" s="99"/>
      <c r="D248" s="99">
        <v>3</v>
      </c>
      <c r="E248" s="99" t="s">
        <v>532</v>
      </c>
      <c r="F248" s="99">
        <v>2</v>
      </c>
      <c r="G248" s="99"/>
      <c r="H248" s="271" t="s">
        <v>7</v>
      </c>
      <c r="I248" s="99">
        <v>0.18355179262305157</v>
      </c>
      <c r="J248" s="99">
        <v>0.19515261524286764</v>
      </c>
      <c r="K248" s="99">
        <v>0.61292484422284699</v>
      </c>
      <c r="L248" s="99">
        <v>1.1440000287294387</v>
      </c>
      <c r="M248" s="99">
        <v>2.2400000000000002</v>
      </c>
    </row>
    <row r="249" spans="1:13" x14ac:dyDescent="0.4">
      <c r="A249" s="800">
        <v>0.66666666666666663</v>
      </c>
      <c r="B249" s="270" t="s">
        <v>15</v>
      </c>
      <c r="C249" s="99"/>
      <c r="D249" s="99">
        <v>3</v>
      </c>
      <c r="E249" s="99" t="s">
        <v>532</v>
      </c>
      <c r="F249" s="99">
        <v>1</v>
      </c>
      <c r="G249" s="99"/>
      <c r="H249" s="271" t="s">
        <v>363</v>
      </c>
      <c r="I249" s="99">
        <v>0.6145295868599161</v>
      </c>
      <c r="J249" s="99">
        <v>0.19471106536099464</v>
      </c>
      <c r="K249" s="99">
        <v>0.18231755042724659</v>
      </c>
      <c r="L249" s="99">
        <v>2.2440000197887415</v>
      </c>
      <c r="M249" s="99">
        <v>1.1400000000000001</v>
      </c>
    </row>
    <row r="250" spans="1:13" x14ac:dyDescent="0.4">
      <c r="A250" s="823" t="s">
        <v>1021</v>
      </c>
      <c r="B250" s="99"/>
      <c r="C250" s="99"/>
      <c r="D250" s="99"/>
      <c r="E250" s="99"/>
      <c r="F250" s="99"/>
      <c r="G250" s="99"/>
      <c r="H250" s="99"/>
      <c r="I250" s="99"/>
      <c r="J250" s="99"/>
      <c r="K250" s="99"/>
      <c r="L250" s="99"/>
      <c r="M250" s="99"/>
    </row>
    <row r="251" spans="1:13" ht="31.5" x14ac:dyDescent="0.5">
      <c r="A251" s="802"/>
      <c r="B251" s="100"/>
      <c r="C251" s="100"/>
      <c r="D251" s="100"/>
      <c r="E251" s="100"/>
      <c r="F251" s="100"/>
      <c r="G251" s="100"/>
      <c r="H251" s="295" t="s">
        <v>509</v>
      </c>
      <c r="I251" s="100"/>
      <c r="J251" s="100"/>
      <c r="K251" s="100"/>
      <c r="L251" s="100"/>
      <c r="M251" s="100"/>
    </row>
    <row r="252" spans="1:13" x14ac:dyDescent="0.4">
      <c r="A252" s="803" t="s">
        <v>1762</v>
      </c>
      <c r="B252" s="279"/>
      <c r="C252" s="279"/>
      <c r="D252" s="279"/>
      <c r="E252" s="279"/>
      <c r="F252" s="279"/>
      <c r="G252" s="279"/>
      <c r="H252" s="279"/>
      <c r="I252" s="279" t="s">
        <v>981</v>
      </c>
      <c r="J252" s="279" t="s">
        <v>982</v>
      </c>
      <c r="K252" s="279" t="s">
        <v>983</v>
      </c>
      <c r="L252" s="279" t="s">
        <v>0</v>
      </c>
      <c r="M252" s="279" t="s">
        <v>1</v>
      </c>
    </row>
    <row r="253" spans="1:13" x14ac:dyDescent="0.4">
      <c r="A253" s="804">
        <v>0.83333333333333337</v>
      </c>
      <c r="B253" s="272" t="s">
        <v>365</v>
      </c>
      <c r="C253" s="101"/>
      <c r="D253" s="101">
        <v>0</v>
      </c>
      <c r="E253" s="101" t="s">
        <v>532</v>
      </c>
      <c r="F253" s="101">
        <v>2</v>
      </c>
      <c r="G253" s="101"/>
      <c r="H253" s="273" t="s">
        <v>15</v>
      </c>
      <c r="I253" s="101">
        <v>9.6844591148443529E-2</v>
      </c>
      <c r="J253" s="101">
        <v>0.19694153182291924</v>
      </c>
      <c r="K253" s="101">
        <v>0.70220322018156489</v>
      </c>
      <c r="L253" s="101">
        <v>0.56114287203284241</v>
      </c>
      <c r="M253" s="101">
        <v>1.9542857142857146</v>
      </c>
    </row>
    <row r="254" spans="1:13" x14ac:dyDescent="0.4">
      <c r="A254" s="803" t="s">
        <v>1085</v>
      </c>
      <c r="B254" s="279"/>
      <c r="C254" s="279"/>
      <c r="D254" s="279"/>
      <c r="E254" s="279"/>
      <c r="F254" s="279"/>
      <c r="G254" s="279"/>
      <c r="H254" s="279"/>
      <c r="I254" s="279"/>
      <c r="J254" s="279"/>
      <c r="K254" s="279"/>
      <c r="L254" s="279"/>
      <c r="M254" s="279"/>
    </row>
    <row r="255" spans="1:13" x14ac:dyDescent="0.4">
      <c r="A255" s="804">
        <v>0.52083333333333337</v>
      </c>
      <c r="B255" s="272" t="s">
        <v>7</v>
      </c>
      <c r="C255" s="101"/>
      <c r="D255" s="101">
        <v>3</v>
      </c>
      <c r="E255" s="101" t="s">
        <v>532</v>
      </c>
      <c r="F255" s="101">
        <v>1</v>
      </c>
      <c r="G255" s="101"/>
      <c r="H255" s="273" t="s">
        <v>10</v>
      </c>
      <c r="I255" s="101">
        <v>0.6558774832920069</v>
      </c>
      <c r="J255" s="101">
        <v>0.16762237647626987</v>
      </c>
      <c r="K255" s="101">
        <v>0.15734571310414033</v>
      </c>
      <c r="L255" s="101">
        <v>2.6511428888525277</v>
      </c>
      <c r="M255" s="101">
        <v>1.24</v>
      </c>
    </row>
    <row r="256" spans="1:13" x14ac:dyDescent="0.4">
      <c r="A256" s="804">
        <v>0.625</v>
      </c>
      <c r="B256" s="272" t="s">
        <v>8</v>
      </c>
      <c r="C256" s="101"/>
      <c r="D256" s="101">
        <v>2</v>
      </c>
      <c r="E256" s="101" t="s">
        <v>532</v>
      </c>
      <c r="F256" s="101">
        <v>0</v>
      </c>
      <c r="G256" s="101"/>
      <c r="H256" s="273" t="s">
        <v>9</v>
      </c>
      <c r="I256" s="101">
        <v>0.44429279158589569</v>
      </c>
      <c r="J256" s="101">
        <v>0.23613009756646783</v>
      </c>
      <c r="K256" s="101">
        <v>0.3171246511200434</v>
      </c>
      <c r="L256" s="101">
        <v>1.6940000406503677</v>
      </c>
      <c r="M256" s="101">
        <v>1.3971428571428577</v>
      </c>
    </row>
    <row r="257" spans="1:13" x14ac:dyDescent="0.4">
      <c r="A257" s="804">
        <v>0.625</v>
      </c>
      <c r="B257" s="272" t="s">
        <v>12</v>
      </c>
      <c r="C257" s="101"/>
      <c r="D257" s="101">
        <v>0</v>
      </c>
      <c r="E257" s="101" t="s">
        <v>532</v>
      </c>
      <c r="F257" s="101">
        <v>1</v>
      </c>
      <c r="G257" s="101"/>
      <c r="H257" s="273" t="s">
        <v>18</v>
      </c>
      <c r="I257" s="101">
        <v>0.63826425565833278</v>
      </c>
      <c r="J257" s="101">
        <v>0.20727763680635555</v>
      </c>
      <c r="K257" s="101">
        <v>0.15000183473259029</v>
      </c>
      <c r="L257" s="101">
        <v>1.9911429269995011</v>
      </c>
      <c r="M257" s="101">
        <v>0.83999999999999986</v>
      </c>
    </row>
    <row r="258" spans="1:13" x14ac:dyDescent="0.4">
      <c r="A258" s="804">
        <v>0.625</v>
      </c>
      <c r="B258" s="272" t="s">
        <v>17</v>
      </c>
      <c r="C258" s="101"/>
      <c r="D258" s="101">
        <v>1</v>
      </c>
      <c r="E258" s="101" t="s">
        <v>532</v>
      </c>
      <c r="F258" s="101">
        <v>3</v>
      </c>
      <c r="G258" s="101"/>
      <c r="H258" s="273" t="s">
        <v>20</v>
      </c>
      <c r="I258" s="101">
        <v>0.3265437126855964</v>
      </c>
      <c r="J258" s="101">
        <v>0.27286338650340913</v>
      </c>
      <c r="K258" s="101">
        <v>0.40000601584207501</v>
      </c>
      <c r="L258" s="101">
        <v>1.1440000287294387</v>
      </c>
      <c r="M258" s="101">
        <v>1.2971428571428572</v>
      </c>
    </row>
    <row r="259" spans="1:13" x14ac:dyDescent="0.4">
      <c r="A259" s="804">
        <v>0.625</v>
      </c>
      <c r="B259" s="272" t="s">
        <v>367</v>
      </c>
      <c r="C259" s="101"/>
      <c r="D259" s="101">
        <v>2</v>
      </c>
      <c r="E259" s="101" t="s">
        <v>532</v>
      </c>
      <c r="F259" s="101">
        <v>3</v>
      </c>
      <c r="G259" s="101"/>
      <c r="H259" s="273" t="s">
        <v>13</v>
      </c>
      <c r="I259" s="101">
        <v>0.74350188736944878</v>
      </c>
      <c r="J259" s="101">
        <v>0.1442462397348408</v>
      </c>
      <c r="K259" s="101">
        <v>9.2227733430860284E-2</v>
      </c>
      <c r="L259" s="101">
        <v>2.6840000817775729</v>
      </c>
      <c r="M259" s="101">
        <v>0.84</v>
      </c>
    </row>
    <row r="260" spans="1:13" x14ac:dyDescent="0.4">
      <c r="A260" s="804">
        <v>0.625</v>
      </c>
      <c r="B260" s="272" t="s">
        <v>19</v>
      </c>
      <c r="C260" s="101"/>
      <c r="D260" s="101">
        <v>0</v>
      </c>
      <c r="E260" s="101" t="s">
        <v>532</v>
      </c>
      <c r="F260" s="101">
        <v>0</v>
      </c>
      <c r="G260" s="101"/>
      <c r="H260" s="273" t="s">
        <v>16</v>
      </c>
      <c r="I260" s="101">
        <v>0.50366981643160325</v>
      </c>
      <c r="J260" s="101">
        <v>0.2309062163012206</v>
      </c>
      <c r="K260" s="101">
        <v>0.26251869632573716</v>
      </c>
      <c r="L260" s="101">
        <v>1.8040000233650204</v>
      </c>
      <c r="M260" s="101">
        <v>1.2400000000000002</v>
      </c>
    </row>
    <row r="261" spans="1:13" x14ac:dyDescent="0.4">
      <c r="A261" s="804">
        <v>0.625</v>
      </c>
      <c r="B261" s="272" t="s">
        <v>366</v>
      </c>
      <c r="C261" s="101"/>
      <c r="D261" s="101">
        <v>0</v>
      </c>
      <c r="E261" s="101" t="s">
        <v>532</v>
      </c>
      <c r="F261" s="101">
        <v>2</v>
      </c>
      <c r="G261" s="101"/>
      <c r="H261" s="273" t="s">
        <v>21</v>
      </c>
      <c r="I261" s="101">
        <v>0.50539276771832442</v>
      </c>
      <c r="J261" s="101">
        <v>0.2224970625155927</v>
      </c>
      <c r="K261" s="101">
        <v>0.26804472350509345</v>
      </c>
      <c r="L261" s="101">
        <v>1.9140000388622285</v>
      </c>
      <c r="M261" s="101">
        <v>1.34</v>
      </c>
    </row>
    <row r="262" spans="1:13" x14ac:dyDescent="0.4">
      <c r="A262" s="804">
        <v>0.72916666666666663</v>
      </c>
      <c r="B262" s="272" t="s">
        <v>11</v>
      </c>
      <c r="C262" s="101"/>
      <c r="D262" s="101">
        <v>1</v>
      </c>
      <c r="E262" s="101" t="s">
        <v>532</v>
      </c>
      <c r="F262" s="101">
        <v>5</v>
      </c>
      <c r="G262" s="101"/>
      <c r="H262" s="273" t="s">
        <v>363</v>
      </c>
      <c r="I262" s="101">
        <v>0.22708777041200745</v>
      </c>
      <c r="J262" s="101">
        <v>0.22332267138774417</v>
      </c>
      <c r="K262" s="101">
        <v>0.5459833257235045</v>
      </c>
      <c r="L262" s="101">
        <v>1.144000028729439</v>
      </c>
      <c r="M262" s="101">
        <v>1.8971428571428577</v>
      </c>
    </row>
    <row r="263" spans="1:13" x14ac:dyDescent="0.4">
      <c r="A263" s="803" t="s">
        <v>1763</v>
      </c>
      <c r="B263" s="279"/>
      <c r="C263" s="279"/>
      <c r="D263" s="279"/>
      <c r="E263" s="279"/>
      <c r="F263" s="279"/>
      <c r="G263" s="279"/>
      <c r="H263" s="279"/>
      <c r="I263" s="279"/>
      <c r="J263" s="279"/>
      <c r="K263" s="279"/>
      <c r="L263" s="279"/>
      <c r="M263" s="279"/>
    </row>
    <row r="264" spans="1:13" x14ac:dyDescent="0.4">
      <c r="A264" s="804">
        <v>0.66666666666666663</v>
      </c>
      <c r="B264" s="272" t="s">
        <v>14</v>
      </c>
      <c r="C264" s="101"/>
      <c r="D264" s="101">
        <v>2</v>
      </c>
      <c r="E264" s="101" t="s">
        <v>532</v>
      </c>
      <c r="F264" s="101">
        <v>6</v>
      </c>
      <c r="G264" s="101"/>
      <c r="H264" s="273" t="s">
        <v>364</v>
      </c>
      <c r="I264" s="101">
        <v>0.22116972042311278</v>
      </c>
      <c r="J264" s="101">
        <v>0.21974641964440789</v>
      </c>
      <c r="K264" s="101">
        <v>0.55504176657894355</v>
      </c>
      <c r="L264" s="101">
        <v>1.1440000287294387</v>
      </c>
      <c r="M264" s="101">
        <v>1.94</v>
      </c>
    </row>
    <row r="265" spans="1:13" x14ac:dyDescent="0.4">
      <c r="A265" s="824" t="s">
        <v>1021</v>
      </c>
      <c r="B265" s="101"/>
      <c r="C265" s="101"/>
      <c r="D265" s="101"/>
      <c r="E265" s="101"/>
      <c r="F265" s="101"/>
      <c r="G265" s="101"/>
      <c r="H265" s="101"/>
      <c r="I265" s="101"/>
      <c r="J265" s="101"/>
      <c r="K265" s="101"/>
      <c r="L265" s="101"/>
      <c r="M265" s="101"/>
    </row>
    <row r="266" spans="1:13" ht="31.5" x14ac:dyDescent="0.5">
      <c r="A266" s="805"/>
      <c r="B266" s="102"/>
      <c r="C266" s="102"/>
      <c r="D266" s="102"/>
      <c r="E266" s="102"/>
      <c r="F266" s="102"/>
      <c r="G266" s="102"/>
      <c r="H266" s="296" t="s">
        <v>510</v>
      </c>
      <c r="I266" s="102"/>
      <c r="J266" s="102"/>
      <c r="K266" s="102"/>
      <c r="L266" s="102"/>
      <c r="M266" s="102"/>
    </row>
    <row r="267" spans="1:13" x14ac:dyDescent="0.4">
      <c r="A267" s="806" t="s">
        <v>1086</v>
      </c>
      <c r="B267" s="287"/>
      <c r="C267" s="287"/>
      <c r="D267" s="287"/>
      <c r="E267" s="287"/>
      <c r="F267" s="287"/>
      <c r="G267" s="287"/>
      <c r="H267" s="287"/>
      <c r="I267" s="287" t="s">
        <v>981</v>
      </c>
      <c r="J267" s="287" t="s">
        <v>982</v>
      </c>
      <c r="K267" s="287" t="s">
        <v>983</v>
      </c>
      <c r="L267" s="287" t="s">
        <v>0</v>
      </c>
      <c r="M267" s="287" t="s">
        <v>1</v>
      </c>
    </row>
    <row r="268" spans="1:13" x14ac:dyDescent="0.4">
      <c r="A268" s="807">
        <v>0.52083333333333337</v>
      </c>
      <c r="B268" s="274" t="s">
        <v>16</v>
      </c>
      <c r="C268" s="103"/>
      <c r="D268" s="103">
        <v>1</v>
      </c>
      <c r="E268" s="103" t="s">
        <v>532</v>
      </c>
      <c r="F268" s="103">
        <v>1</v>
      </c>
      <c r="G268" s="103"/>
      <c r="H268" s="275" t="s">
        <v>365</v>
      </c>
      <c r="I268" s="103">
        <v>0.32712031323164564</v>
      </c>
      <c r="J268" s="103">
        <v>0.29076903804017529</v>
      </c>
      <c r="K268" s="103">
        <v>0.38180242535309034</v>
      </c>
      <c r="L268" s="103">
        <v>1.0454286138670787</v>
      </c>
      <c r="M268" s="103">
        <v>1.1542857142857144</v>
      </c>
    </row>
    <row r="269" spans="1:13" x14ac:dyDescent="0.4">
      <c r="A269" s="807">
        <v>0.625</v>
      </c>
      <c r="B269" s="274" t="s">
        <v>10</v>
      </c>
      <c r="C269" s="103"/>
      <c r="D269" s="103">
        <v>1</v>
      </c>
      <c r="E269" s="103" t="s">
        <v>532</v>
      </c>
      <c r="F269" s="103">
        <v>5</v>
      </c>
      <c r="G269" s="103"/>
      <c r="H269" s="275" t="s">
        <v>14</v>
      </c>
      <c r="I269" s="103">
        <v>0.34479689941518088</v>
      </c>
      <c r="J269" s="103">
        <v>0.29834142376351885</v>
      </c>
      <c r="K269" s="103">
        <v>0.35662761818871663</v>
      </c>
      <c r="L269" s="103">
        <v>1.0454286138670787</v>
      </c>
      <c r="M269" s="103">
        <v>1.0685714285714287</v>
      </c>
    </row>
    <row r="270" spans="1:13" x14ac:dyDescent="0.4">
      <c r="A270" s="807">
        <v>0.625</v>
      </c>
      <c r="B270" s="274" t="s">
        <v>13</v>
      </c>
      <c r="C270" s="103"/>
      <c r="D270" s="103">
        <v>0</v>
      </c>
      <c r="E270" s="103" t="s">
        <v>532</v>
      </c>
      <c r="F270" s="103">
        <v>0</v>
      </c>
      <c r="G270" s="103"/>
      <c r="H270" s="275" t="s">
        <v>11</v>
      </c>
      <c r="I270" s="103">
        <v>0.58455435909434783</v>
      </c>
      <c r="J270" s="103">
        <v>0.23753209392744848</v>
      </c>
      <c r="K270" s="103">
        <v>0.17598234993128073</v>
      </c>
      <c r="L270" s="103">
        <v>1.7054286412852158</v>
      </c>
      <c r="M270" s="103">
        <v>0.81142857142857161</v>
      </c>
    </row>
    <row r="271" spans="1:13" x14ac:dyDescent="0.4">
      <c r="A271" s="807">
        <v>0.625</v>
      </c>
      <c r="B271" s="274" t="s">
        <v>18</v>
      </c>
      <c r="C271" s="103"/>
      <c r="D271" s="103">
        <v>2</v>
      </c>
      <c r="E271" s="103" t="s">
        <v>532</v>
      </c>
      <c r="F271" s="103">
        <v>1</v>
      </c>
      <c r="G271" s="103"/>
      <c r="H271" s="275" t="s">
        <v>367</v>
      </c>
      <c r="I271" s="103">
        <v>8.6973575361460581E-2</v>
      </c>
      <c r="J271" s="103">
        <v>0.19787390140980285</v>
      </c>
      <c r="K271" s="103">
        <v>0.71159236708699514</v>
      </c>
      <c r="L271" s="103">
        <v>0.49542859375051074</v>
      </c>
      <c r="M271" s="103">
        <v>1.9114285714285713</v>
      </c>
    </row>
    <row r="272" spans="1:13" x14ac:dyDescent="0.4">
      <c r="A272" s="807">
        <v>0.625</v>
      </c>
      <c r="B272" s="274" t="s">
        <v>15</v>
      </c>
      <c r="C272" s="103"/>
      <c r="D272" s="103">
        <v>4</v>
      </c>
      <c r="E272" s="103" t="s">
        <v>532</v>
      </c>
      <c r="F272" s="103">
        <v>0</v>
      </c>
      <c r="G272" s="103"/>
      <c r="H272" s="275" t="s">
        <v>19</v>
      </c>
      <c r="I272" s="103">
        <v>0.81284945830729194</v>
      </c>
      <c r="J272" s="103">
        <v>0.15219008517874702</v>
      </c>
      <c r="K272" s="103">
        <v>2.9547488541000574E-2</v>
      </c>
      <c r="L272" s="103">
        <v>2.0682857495716638</v>
      </c>
      <c r="M272" s="103">
        <v>0.21142857142857141</v>
      </c>
    </row>
    <row r="273" spans="1:13" x14ac:dyDescent="0.4">
      <c r="A273" s="807">
        <v>0.625</v>
      </c>
      <c r="B273" s="274" t="s">
        <v>363</v>
      </c>
      <c r="C273" s="103"/>
      <c r="D273" s="103">
        <v>3</v>
      </c>
      <c r="E273" s="103" t="s">
        <v>532</v>
      </c>
      <c r="F273" s="103">
        <v>1</v>
      </c>
      <c r="G273" s="103"/>
      <c r="H273" s="275" t="s">
        <v>17</v>
      </c>
      <c r="I273" s="103">
        <v>0.7160782441386262</v>
      </c>
      <c r="J273" s="103">
        <v>0.20478780390767015</v>
      </c>
      <c r="K273" s="103">
        <v>7.6441565276821125E-2</v>
      </c>
      <c r="L273" s="103">
        <v>1.8154285912173129</v>
      </c>
      <c r="M273" s="103">
        <v>0.41142857142857137</v>
      </c>
    </row>
    <row r="274" spans="1:13" x14ac:dyDescent="0.4">
      <c r="A274" s="807">
        <v>0.625</v>
      </c>
      <c r="B274" s="274" t="s">
        <v>364</v>
      </c>
      <c r="C274" s="103"/>
      <c r="D274" s="103">
        <v>5</v>
      </c>
      <c r="E274" s="103" t="s">
        <v>532</v>
      </c>
      <c r="F274" s="103">
        <v>0</v>
      </c>
      <c r="G274" s="103"/>
      <c r="H274" s="275" t="s">
        <v>8</v>
      </c>
      <c r="I274" s="103">
        <v>0.64755458157697354</v>
      </c>
      <c r="J274" s="103">
        <v>0.20490898456637496</v>
      </c>
      <c r="K274" s="103">
        <v>0.14294903038508541</v>
      </c>
      <c r="L274" s="103">
        <v>2.0025714948517939</v>
      </c>
      <c r="M274" s="103">
        <v>0.81142857142857139</v>
      </c>
    </row>
    <row r="275" spans="1:13" x14ac:dyDescent="0.4">
      <c r="A275" s="807">
        <v>0.71875</v>
      </c>
      <c r="B275" s="274" t="s">
        <v>9</v>
      </c>
      <c r="C275" s="103"/>
      <c r="D275" s="103">
        <v>1</v>
      </c>
      <c r="E275" s="103" t="s">
        <v>532</v>
      </c>
      <c r="F275" s="103">
        <v>1</v>
      </c>
      <c r="G275" s="103"/>
      <c r="H275" s="275" t="s">
        <v>7</v>
      </c>
      <c r="I275" s="103">
        <v>0.19156994626511356</v>
      </c>
      <c r="J275" s="103">
        <v>0.22847484710727453</v>
      </c>
      <c r="K275" s="103">
        <v>0.57724030953725614</v>
      </c>
      <c r="L275" s="103">
        <v>0.93542859836987091</v>
      </c>
      <c r="M275" s="103">
        <v>1.8114285714285716</v>
      </c>
    </row>
    <row r="276" spans="1:13" x14ac:dyDescent="0.4">
      <c r="A276" s="807">
        <v>0.8125</v>
      </c>
      <c r="B276" s="274" t="s">
        <v>21</v>
      </c>
      <c r="C276" s="103"/>
      <c r="D276" s="103">
        <v>1</v>
      </c>
      <c r="E276" s="103" t="s">
        <v>532</v>
      </c>
      <c r="F276" s="103">
        <v>2</v>
      </c>
      <c r="G276" s="103"/>
      <c r="H276" s="275" t="s">
        <v>12</v>
      </c>
      <c r="I276" s="103">
        <v>0.14008001052727026</v>
      </c>
      <c r="J276" s="103">
        <v>0.28946149573099939</v>
      </c>
      <c r="K276" s="103">
        <v>0.57003265583561968</v>
      </c>
      <c r="L276" s="103">
        <v>0.49542859375051096</v>
      </c>
      <c r="M276" s="103">
        <v>1.3114285714285712</v>
      </c>
    </row>
    <row r="277" spans="1:13" x14ac:dyDescent="0.4">
      <c r="A277" s="806" t="s">
        <v>1764</v>
      </c>
      <c r="B277" s="287"/>
      <c r="C277" s="287"/>
      <c r="D277" s="287"/>
      <c r="E277" s="287"/>
      <c r="F277" s="287"/>
      <c r="G277" s="287"/>
      <c r="H277" s="287"/>
      <c r="I277" s="287"/>
      <c r="J277" s="287"/>
      <c r="K277" s="287"/>
      <c r="L277" s="287"/>
      <c r="M277" s="287"/>
    </row>
    <row r="278" spans="1:13" x14ac:dyDescent="0.4">
      <c r="A278" s="807">
        <v>0.82291666666666663</v>
      </c>
      <c r="B278" s="274" t="s">
        <v>20</v>
      </c>
      <c r="C278" s="103"/>
      <c r="D278" s="103">
        <v>1</v>
      </c>
      <c r="E278" s="103" t="s">
        <v>532</v>
      </c>
      <c r="F278" s="103">
        <v>2</v>
      </c>
      <c r="G278" s="103"/>
      <c r="H278" s="275" t="s">
        <v>366</v>
      </c>
      <c r="I278" s="103">
        <v>0.35622991652761954</v>
      </c>
      <c r="J278" s="103">
        <v>0.26073203927299282</v>
      </c>
      <c r="K278" s="103">
        <v>0.38212482731353126</v>
      </c>
      <c r="L278" s="103">
        <v>1.2982857394388745</v>
      </c>
      <c r="M278" s="103">
        <v>1.3542857142857145</v>
      </c>
    </row>
    <row r="279" spans="1:13" x14ac:dyDescent="0.4">
      <c r="A279" s="825" t="s">
        <v>1021</v>
      </c>
      <c r="B279" s="103"/>
      <c r="C279" s="103"/>
      <c r="D279" s="103"/>
      <c r="E279" s="103"/>
      <c r="F279" s="103"/>
      <c r="G279" s="103"/>
      <c r="H279" s="103"/>
      <c r="I279" s="103"/>
      <c r="J279" s="103"/>
      <c r="K279" s="103"/>
      <c r="L279" s="103"/>
      <c r="M279" s="103"/>
    </row>
    <row r="280" spans="1:13" ht="31.5" x14ac:dyDescent="0.5">
      <c r="A280" s="808"/>
      <c r="B280" s="104"/>
      <c r="C280" s="104"/>
      <c r="D280" s="104"/>
      <c r="E280" s="104"/>
      <c r="F280" s="104"/>
      <c r="G280" s="104"/>
      <c r="H280" s="297" t="s">
        <v>511</v>
      </c>
      <c r="I280" s="104"/>
      <c r="J280" s="104"/>
      <c r="K280" s="104"/>
      <c r="L280" s="104"/>
      <c r="M280" s="104"/>
    </row>
    <row r="281" spans="1:13" x14ac:dyDescent="0.4">
      <c r="A281" s="809" t="s">
        <v>1087</v>
      </c>
      <c r="B281" s="280"/>
      <c r="C281" s="280"/>
      <c r="D281" s="280"/>
      <c r="E281" s="280"/>
      <c r="F281" s="280"/>
      <c r="G281" s="280"/>
      <c r="H281" s="280"/>
      <c r="I281" s="280" t="s">
        <v>981</v>
      </c>
      <c r="J281" s="280" t="s">
        <v>982</v>
      </c>
      <c r="K281" s="280" t="s">
        <v>983</v>
      </c>
      <c r="L281" s="280" t="s">
        <v>0</v>
      </c>
      <c r="M281" s="280" t="s">
        <v>1</v>
      </c>
    </row>
    <row r="282" spans="1:13" x14ac:dyDescent="0.4">
      <c r="A282" s="810">
        <v>0.625</v>
      </c>
      <c r="B282" s="276" t="s">
        <v>9</v>
      </c>
      <c r="C282" s="105"/>
      <c r="D282" s="105">
        <v>1</v>
      </c>
      <c r="E282" s="105" t="s">
        <v>532</v>
      </c>
      <c r="F282" s="105">
        <v>0</v>
      </c>
      <c r="G282" s="105"/>
      <c r="H282" s="277" t="s">
        <v>14</v>
      </c>
      <c r="I282" s="105">
        <v>0.321719509448532</v>
      </c>
      <c r="J282" s="105">
        <v>0.32096108174763793</v>
      </c>
      <c r="K282" s="105">
        <v>0.35720683835279815</v>
      </c>
      <c r="L282" s="105">
        <v>0.90257147100993596</v>
      </c>
      <c r="M282" s="105">
        <v>0.96857142857142864</v>
      </c>
    </row>
    <row r="283" spans="1:13" x14ac:dyDescent="0.4">
      <c r="A283" s="810">
        <v>0.625</v>
      </c>
      <c r="B283" s="276" t="s">
        <v>16</v>
      </c>
      <c r="C283" s="105"/>
      <c r="D283" s="105">
        <v>1</v>
      </c>
      <c r="E283" s="105" t="s">
        <v>532</v>
      </c>
      <c r="F283" s="105">
        <v>0</v>
      </c>
      <c r="G283" s="105"/>
      <c r="H283" s="277" t="s">
        <v>17</v>
      </c>
      <c r="I283" s="105">
        <v>0.46410083741697145</v>
      </c>
      <c r="J283" s="105">
        <v>0.3174706509445247</v>
      </c>
      <c r="K283" s="105">
        <v>0.21825362586869634</v>
      </c>
      <c r="L283" s="105">
        <v>1.1225714692217965</v>
      </c>
      <c r="M283" s="105">
        <v>0.66857142857142882</v>
      </c>
    </row>
    <row r="284" spans="1:13" x14ac:dyDescent="0.4">
      <c r="A284" s="810">
        <v>0.625</v>
      </c>
      <c r="B284" s="276" t="s">
        <v>18</v>
      </c>
      <c r="C284" s="105"/>
      <c r="D284" s="105">
        <v>0</v>
      </c>
      <c r="E284" s="105" t="s">
        <v>532</v>
      </c>
      <c r="F284" s="105">
        <v>1</v>
      </c>
      <c r="G284" s="105"/>
      <c r="H284" s="277" t="s">
        <v>11</v>
      </c>
      <c r="I284" s="105">
        <v>0.52568688251065421</v>
      </c>
      <c r="J284" s="105">
        <v>0.30274224243736308</v>
      </c>
      <c r="K284" s="105">
        <v>0.17127401903958123</v>
      </c>
      <c r="L284" s="105">
        <v>1.232571451936449</v>
      </c>
      <c r="M284" s="105">
        <v>0.56857142857142873</v>
      </c>
    </row>
    <row r="285" spans="1:13" x14ac:dyDescent="0.4">
      <c r="A285" s="810">
        <v>0.625</v>
      </c>
      <c r="B285" s="276" t="s">
        <v>364</v>
      </c>
      <c r="C285" s="105"/>
      <c r="D285" s="105">
        <v>1</v>
      </c>
      <c r="E285" s="105" t="s">
        <v>532</v>
      </c>
      <c r="F285" s="105">
        <v>3</v>
      </c>
      <c r="G285" s="105"/>
      <c r="H285" s="277" t="s">
        <v>365</v>
      </c>
      <c r="I285" s="105">
        <v>0.74250791049531628</v>
      </c>
      <c r="J285" s="105">
        <v>0.1906433771221652</v>
      </c>
      <c r="K285" s="105">
        <v>6.3474459868472055E-2</v>
      </c>
      <c r="L285" s="105">
        <v>1.8925714793545858</v>
      </c>
      <c r="M285" s="105">
        <v>0.36857142857142855</v>
      </c>
    </row>
    <row r="286" spans="1:13" x14ac:dyDescent="0.4">
      <c r="A286" s="810">
        <v>0.625</v>
      </c>
      <c r="B286" s="276" t="s">
        <v>21</v>
      </c>
      <c r="C286" s="105"/>
      <c r="D286" s="105">
        <v>1</v>
      </c>
      <c r="E286" s="105" t="s">
        <v>532</v>
      </c>
      <c r="F286" s="105">
        <v>1</v>
      </c>
      <c r="G286" s="105"/>
      <c r="H286" s="277" t="s">
        <v>19</v>
      </c>
      <c r="I286" s="105">
        <v>0.41622530097529198</v>
      </c>
      <c r="J286" s="105">
        <v>0.36353121365844343</v>
      </c>
      <c r="K286" s="105">
        <v>0.22019698527596784</v>
      </c>
      <c r="L286" s="105">
        <v>0.90257147100993596</v>
      </c>
      <c r="M286" s="105">
        <v>0.56857142857142873</v>
      </c>
    </row>
    <row r="287" spans="1:13" x14ac:dyDescent="0.4">
      <c r="A287" s="810">
        <v>0.72916666666666663</v>
      </c>
      <c r="B287" s="276" t="s">
        <v>15</v>
      </c>
      <c r="C287" s="105"/>
      <c r="D287" s="105">
        <v>5</v>
      </c>
      <c r="E287" s="105" t="s">
        <v>532</v>
      </c>
      <c r="F287" s="105">
        <v>1</v>
      </c>
      <c r="G287" s="105"/>
      <c r="H287" s="277" t="s">
        <v>7</v>
      </c>
      <c r="I287" s="105">
        <v>0.56267342428121647</v>
      </c>
      <c r="J287" s="105">
        <v>0.22288240164829792</v>
      </c>
      <c r="K287" s="105">
        <v>0.21094564767903148</v>
      </c>
      <c r="L287" s="105">
        <v>1.8925714793545858</v>
      </c>
      <c r="M287" s="105">
        <v>1.0685714285714287</v>
      </c>
    </row>
    <row r="288" spans="1:13" x14ac:dyDescent="0.4">
      <c r="A288" s="809" t="s">
        <v>1765</v>
      </c>
      <c r="B288" s="280"/>
      <c r="C288" s="280"/>
      <c r="D288" s="280"/>
      <c r="E288" s="280"/>
      <c r="F288" s="280"/>
      <c r="G288" s="280"/>
      <c r="H288" s="280"/>
      <c r="I288" s="280"/>
      <c r="J288" s="280"/>
      <c r="K288" s="280"/>
      <c r="L288" s="280"/>
      <c r="M288" s="280"/>
    </row>
    <row r="289" spans="1:13" x14ac:dyDescent="0.4">
      <c r="A289" s="810">
        <v>0.5</v>
      </c>
      <c r="B289" s="276" t="s">
        <v>13</v>
      </c>
      <c r="C289" s="105"/>
      <c r="D289" s="105">
        <v>0</v>
      </c>
      <c r="E289" s="105" t="s">
        <v>532</v>
      </c>
      <c r="F289" s="105">
        <v>1</v>
      </c>
      <c r="G289" s="105"/>
      <c r="H289" s="277" t="s">
        <v>12</v>
      </c>
      <c r="I289" s="105">
        <v>0.15943790789417264</v>
      </c>
      <c r="J289" s="105">
        <v>0.27351307857892043</v>
      </c>
      <c r="K289" s="105">
        <v>0.56639317927147304</v>
      </c>
      <c r="L289" s="105">
        <v>0.60542860105207996</v>
      </c>
      <c r="M289" s="105">
        <v>1.4114285714285713</v>
      </c>
    </row>
    <row r="290" spans="1:13" x14ac:dyDescent="0.4">
      <c r="A290" s="810">
        <v>0.59375</v>
      </c>
      <c r="B290" s="276" t="s">
        <v>10</v>
      </c>
      <c r="C290" s="105"/>
      <c r="D290" s="105">
        <v>2</v>
      </c>
      <c r="E290" s="105" t="s">
        <v>532</v>
      </c>
      <c r="F290" s="105">
        <v>0</v>
      </c>
      <c r="G290" s="105"/>
      <c r="H290" s="277" t="s">
        <v>366</v>
      </c>
      <c r="I290" s="105">
        <v>0.25275677119637829</v>
      </c>
      <c r="J290" s="105">
        <v>0.25253436772560806</v>
      </c>
      <c r="K290" s="105">
        <v>0.49340557883192981</v>
      </c>
      <c r="L290" s="105">
        <v>1.0454286138670787</v>
      </c>
      <c r="M290" s="105">
        <v>1.5685714285714287</v>
      </c>
    </row>
    <row r="291" spans="1:13" x14ac:dyDescent="0.4">
      <c r="A291" s="810">
        <v>0.59375</v>
      </c>
      <c r="B291" s="276" t="s">
        <v>20</v>
      </c>
      <c r="C291" s="105"/>
      <c r="D291" s="105">
        <v>1</v>
      </c>
      <c r="E291" s="105" t="s">
        <v>532</v>
      </c>
      <c r="F291" s="105">
        <v>3</v>
      </c>
      <c r="G291" s="105"/>
      <c r="H291" s="277" t="s">
        <v>367</v>
      </c>
      <c r="I291" s="105">
        <v>7.4250431913340506E-2</v>
      </c>
      <c r="J291" s="105">
        <v>0.18286520276019139</v>
      </c>
      <c r="K291" s="105">
        <v>0.73821089977280574</v>
      </c>
      <c r="L291" s="105">
        <v>0.46257145819493739</v>
      </c>
      <c r="M291" s="105">
        <v>2.0114285714285716</v>
      </c>
    </row>
    <row r="292" spans="1:13" x14ac:dyDescent="0.4">
      <c r="A292" s="810">
        <v>0.6875</v>
      </c>
      <c r="B292" s="276" t="s">
        <v>363</v>
      </c>
      <c r="C292" s="105"/>
      <c r="D292" s="105">
        <v>4</v>
      </c>
      <c r="E292" s="105" t="s">
        <v>532</v>
      </c>
      <c r="F292" s="105">
        <v>1</v>
      </c>
      <c r="G292" s="105"/>
      <c r="H292" s="277" t="s">
        <v>8</v>
      </c>
      <c r="I292" s="105">
        <v>0.60746766000981023</v>
      </c>
      <c r="J292" s="105">
        <v>0.21642182996950154</v>
      </c>
      <c r="K292" s="105">
        <v>0.17236218766490971</v>
      </c>
      <c r="L292" s="105">
        <v>1.9254286067145208</v>
      </c>
      <c r="M292" s="105">
        <v>0.91142857142857125</v>
      </c>
    </row>
    <row r="293" spans="1:13" x14ac:dyDescent="0.4">
      <c r="A293" s="827" t="s">
        <v>1021</v>
      </c>
      <c r="B293" s="280"/>
      <c r="C293" s="280"/>
      <c r="D293" s="280"/>
      <c r="E293" s="280"/>
      <c r="F293" s="280"/>
      <c r="G293" s="280"/>
      <c r="H293" s="280"/>
      <c r="I293" s="280"/>
      <c r="J293" s="280"/>
      <c r="K293" s="280"/>
      <c r="L293" s="280"/>
      <c r="M293" s="280"/>
    </row>
    <row r="294" spans="1:13" x14ac:dyDescent="0.4">
      <c r="A294" s="810">
        <v>0.52083333333333337</v>
      </c>
      <c r="B294" s="276" t="s">
        <v>14</v>
      </c>
      <c r="C294" s="105"/>
      <c r="D294" s="105">
        <v>0</v>
      </c>
      <c r="E294" s="105" t="s">
        <v>532</v>
      </c>
      <c r="F294" s="105">
        <v>1</v>
      </c>
      <c r="G294" s="105"/>
      <c r="H294" s="277" t="s">
        <v>18</v>
      </c>
      <c r="I294" s="105">
        <v>0.40299050004510034</v>
      </c>
      <c r="J294" s="105">
        <v>0.32735619600097743</v>
      </c>
      <c r="K294" s="105">
        <v>0.26954733246524443</v>
      </c>
      <c r="L294" s="105">
        <v>1.0125714537245885</v>
      </c>
      <c r="M294" s="105">
        <v>0.76857142857142846</v>
      </c>
    </row>
    <row r="295" spans="1:13" x14ac:dyDescent="0.4">
      <c r="A295" s="810">
        <v>0.625</v>
      </c>
      <c r="B295" s="276" t="s">
        <v>7</v>
      </c>
      <c r="C295" s="105"/>
      <c r="D295" s="105">
        <v>4</v>
      </c>
      <c r="E295" s="105" t="s">
        <v>532</v>
      </c>
      <c r="F295" s="105">
        <v>1</v>
      </c>
      <c r="G295" s="105"/>
      <c r="H295" s="277" t="s">
        <v>16</v>
      </c>
      <c r="I295" s="105">
        <v>0.67843122074124151</v>
      </c>
      <c r="J295" s="105">
        <v>0.19145417710403642</v>
      </c>
      <c r="K295" s="105">
        <v>0.12405094743440281</v>
      </c>
      <c r="L295" s="105">
        <v>2.1125715103490021</v>
      </c>
      <c r="M295" s="105">
        <v>0.76857142857142846</v>
      </c>
    </row>
    <row r="296" spans="1:13" x14ac:dyDescent="0.4">
      <c r="A296" s="810">
        <v>0.72916666666666663</v>
      </c>
      <c r="B296" s="276" t="s">
        <v>11</v>
      </c>
      <c r="C296" s="105"/>
      <c r="D296" s="105">
        <v>0</v>
      </c>
      <c r="E296" s="105" t="s">
        <v>532</v>
      </c>
      <c r="F296" s="105">
        <v>3</v>
      </c>
      <c r="G296" s="105"/>
      <c r="H296" s="277" t="s">
        <v>364</v>
      </c>
      <c r="I296" s="105">
        <v>9.8010906055727889E-2</v>
      </c>
      <c r="J296" s="105">
        <v>0.19595400695171303</v>
      </c>
      <c r="K296" s="105">
        <v>0.70186521351852704</v>
      </c>
      <c r="L296" s="105">
        <v>0.57257145730086756</v>
      </c>
      <c r="M296" s="105">
        <v>1.9685714285714291</v>
      </c>
    </row>
    <row r="297" spans="1:13" x14ac:dyDescent="0.4">
      <c r="A297" s="811" t="s">
        <v>1756</v>
      </c>
      <c r="B297" s="105"/>
      <c r="C297" s="105"/>
      <c r="D297" s="105"/>
      <c r="E297" s="105"/>
      <c r="F297" s="105"/>
      <c r="G297" s="105"/>
      <c r="H297" s="105"/>
      <c r="I297" s="105"/>
      <c r="J297" s="105"/>
      <c r="K297" s="105"/>
      <c r="L297" s="105"/>
      <c r="M297" s="105"/>
    </row>
    <row r="298" spans="1:13" ht="31.5" x14ac:dyDescent="0.5">
      <c r="A298" s="775"/>
      <c r="B298" s="67"/>
      <c r="C298" s="67"/>
      <c r="D298" s="67"/>
      <c r="E298" s="67"/>
      <c r="F298" s="67"/>
      <c r="G298" s="67"/>
      <c r="H298" s="288" t="s">
        <v>512</v>
      </c>
      <c r="I298" s="67"/>
      <c r="J298" s="67"/>
      <c r="K298" s="67"/>
      <c r="L298" s="67"/>
      <c r="M298" s="67"/>
    </row>
    <row r="299" spans="1:13" x14ac:dyDescent="0.4">
      <c r="A299" s="776" t="s">
        <v>1766</v>
      </c>
      <c r="B299" s="281"/>
      <c r="C299" s="281"/>
      <c r="D299" s="281"/>
      <c r="E299" s="281"/>
      <c r="F299" s="281"/>
      <c r="G299" s="281"/>
      <c r="H299" s="281"/>
      <c r="I299" s="281" t="s">
        <v>981</v>
      </c>
      <c r="J299" s="281" t="s">
        <v>982</v>
      </c>
      <c r="K299" s="281" t="s">
        <v>983</v>
      </c>
      <c r="L299" s="281" t="s">
        <v>0</v>
      </c>
      <c r="M299" s="281" t="s">
        <v>1</v>
      </c>
    </row>
    <row r="300" spans="1:13" x14ac:dyDescent="0.4">
      <c r="A300" s="777">
        <v>0.82291666666666663</v>
      </c>
      <c r="B300" s="258" t="s">
        <v>8</v>
      </c>
      <c r="C300" s="68"/>
      <c r="D300" s="68">
        <v>3</v>
      </c>
      <c r="E300" s="68" t="s">
        <v>532</v>
      </c>
      <c r="F300" s="68">
        <v>3</v>
      </c>
      <c r="G300" s="68"/>
      <c r="H300" s="259" t="s">
        <v>21</v>
      </c>
      <c r="I300" s="68">
        <v>0.28774640472611657</v>
      </c>
      <c r="J300" s="68">
        <v>0.27793334966734401</v>
      </c>
      <c r="K300" s="68">
        <v>0.43380551961611002</v>
      </c>
      <c r="L300" s="68">
        <v>1.0125714537245885</v>
      </c>
      <c r="M300" s="68">
        <v>1.3114285714285718</v>
      </c>
    </row>
    <row r="301" spans="1:13" x14ac:dyDescent="0.4">
      <c r="A301" s="777">
        <v>0.82291666666666663</v>
      </c>
      <c r="B301" s="258" t="s">
        <v>12</v>
      </c>
      <c r="C301" s="68"/>
      <c r="D301" s="68">
        <v>0</v>
      </c>
      <c r="E301" s="68" t="s">
        <v>532</v>
      </c>
      <c r="F301" s="68">
        <v>0</v>
      </c>
      <c r="G301" s="68"/>
      <c r="H301" s="259" t="s">
        <v>20</v>
      </c>
      <c r="I301" s="68">
        <v>0.64654491615031429</v>
      </c>
      <c r="J301" s="68">
        <v>0.26079680376782644</v>
      </c>
      <c r="K301" s="68">
        <v>9.1888059243581982E-2</v>
      </c>
      <c r="L301" s="68">
        <v>1.4525714829308647</v>
      </c>
      <c r="M301" s="68">
        <v>0.36857142857142877</v>
      </c>
    </row>
    <row r="302" spans="1:13" x14ac:dyDescent="0.4">
      <c r="A302" s="777">
        <v>0.82291666666666663</v>
      </c>
      <c r="B302" s="258" t="s">
        <v>17</v>
      </c>
      <c r="C302" s="68"/>
      <c r="D302" s="68">
        <v>1</v>
      </c>
      <c r="E302" s="68" t="s">
        <v>532</v>
      </c>
      <c r="F302" s="68">
        <v>2</v>
      </c>
      <c r="G302" s="68"/>
      <c r="H302" s="259" t="s">
        <v>10</v>
      </c>
      <c r="I302" s="68">
        <v>0.43133745705349247</v>
      </c>
      <c r="J302" s="68">
        <v>0.28450671792538867</v>
      </c>
      <c r="K302" s="68">
        <v>0.28374320834699918</v>
      </c>
      <c r="L302" s="68">
        <v>1.2654286120789393</v>
      </c>
      <c r="M302" s="68">
        <v>0.96857142857142886</v>
      </c>
    </row>
    <row r="303" spans="1:13" x14ac:dyDescent="0.4">
      <c r="A303" s="777">
        <v>0.82291666666666663</v>
      </c>
      <c r="B303" s="258" t="s">
        <v>366</v>
      </c>
      <c r="C303" s="68"/>
      <c r="D303" s="68">
        <v>2</v>
      </c>
      <c r="E303" s="68" t="s">
        <v>532</v>
      </c>
      <c r="F303" s="68">
        <v>2</v>
      </c>
      <c r="G303" s="68"/>
      <c r="H303" s="259" t="s">
        <v>9</v>
      </c>
      <c r="I303" s="68">
        <v>0.43564096115160095</v>
      </c>
      <c r="J303" s="68">
        <v>0.29075792574325565</v>
      </c>
      <c r="K303" s="68">
        <v>0.27325964900852834</v>
      </c>
      <c r="L303" s="68">
        <v>1.232571451936449</v>
      </c>
      <c r="M303" s="68">
        <v>0.9114285714285717</v>
      </c>
    </row>
    <row r="304" spans="1:13" x14ac:dyDescent="0.4">
      <c r="A304" s="777">
        <v>0.82291666666666663</v>
      </c>
      <c r="B304" s="258" t="s">
        <v>365</v>
      </c>
      <c r="C304" s="68"/>
      <c r="D304" s="68">
        <v>0</v>
      </c>
      <c r="E304" s="68" t="s">
        <v>532</v>
      </c>
      <c r="F304" s="68">
        <v>2</v>
      </c>
      <c r="G304" s="68"/>
      <c r="H304" s="259" t="s">
        <v>13</v>
      </c>
      <c r="I304" s="68">
        <v>0.3894410044841769</v>
      </c>
      <c r="J304" s="68">
        <v>0.31506354327758407</v>
      </c>
      <c r="K304" s="68">
        <v>0.29535143966893623</v>
      </c>
      <c r="L304" s="68">
        <v>1.0454286138670787</v>
      </c>
      <c r="M304" s="68">
        <v>0.86857142857142855</v>
      </c>
    </row>
    <row r="305" spans="1:13" x14ac:dyDescent="0.4">
      <c r="A305" s="777">
        <v>0.83333333333333337</v>
      </c>
      <c r="B305" s="258" t="s">
        <v>19</v>
      </c>
      <c r="C305" s="68"/>
      <c r="D305" s="68">
        <v>0</v>
      </c>
      <c r="E305" s="68" t="s">
        <v>532</v>
      </c>
      <c r="F305" s="68">
        <v>2</v>
      </c>
      <c r="G305" s="68"/>
      <c r="H305" s="259" t="s">
        <v>363</v>
      </c>
      <c r="I305" s="68">
        <v>0.19546064267565749</v>
      </c>
      <c r="J305" s="68">
        <v>0.27953719593573367</v>
      </c>
      <c r="K305" s="68">
        <v>0.5244466076223252</v>
      </c>
      <c r="L305" s="68">
        <v>0.71542860015801013</v>
      </c>
      <c r="M305" s="68">
        <v>1.368571428571429</v>
      </c>
    </row>
    <row r="306" spans="1:13" x14ac:dyDescent="0.4">
      <c r="A306" s="776" t="s">
        <v>1767</v>
      </c>
      <c r="B306" s="281"/>
      <c r="C306" s="281"/>
      <c r="D306" s="281"/>
      <c r="E306" s="281"/>
      <c r="F306" s="281"/>
      <c r="G306" s="281"/>
      <c r="H306" s="281"/>
      <c r="I306" s="281"/>
      <c r="J306" s="281"/>
      <c r="K306" s="281"/>
      <c r="L306" s="281"/>
      <c r="M306" s="281"/>
    </row>
    <row r="307" spans="1:13" x14ac:dyDescent="0.4">
      <c r="A307" s="777">
        <v>0.83333333333333337</v>
      </c>
      <c r="B307" s="258" t="s">
        <v>367</v>
      </c>
      <c r="C307" s="68"/>
      <c r="D307" s="68">
        <v>2</v>
      </c>
      <c r="E307" s="68" t="s">
        <v>532</v>
      </c>
      <c r="F307" s="68">
        <v>1</v>
      </c>
      <c r="G307" s="68"/>
      <c r="H307" s="259" t="s">
        <v>15</v>
      </c>
      <c r="I307" s="68">
        <v>0.37013260039793666</v>
      </c>
      <c r="J307" s="68">
        <v>0.23213948507989712</v>
      </c>
      <c r="K307" s="68">
        <v>0.39480476700281297</v>
      </c>
      <c r="L307" s="68">
        <v>1.5954286257880079</v>
      </c>
      <c r="M307" s="68">
        <v>1.6542857142857148</v>
      </c>
    </row>
    <row r="308" spans="1:13" x14ac:dyDescent="0.4">
      <c r="A308" s="778" t="s">
        <v>1756</v>
      </c>
      <c r="B308" s="68"/>
      <c r="C308" s="68"/>
      <c r="D308" s="68"/>
      <c r="E308" s="68"/>
      <c r="F308" s="68"/>
      <c r="G308" s="68"/>
      <c r="H308" s="68"/>
      <c r="I308" s="68"/>
      <c r="J308" s="68"/>
      <c r="K308" s="68"/>
      <c r="L308" s="68"/>
      <c r="M308" s="68"/>
    </row>
    <row r="309" spans="1:13" ht="31.5" x14ac:dyDescent="0.5">
      <c r="A309" s="779"/>
      <c r="B309" s="71"/>
      <c r="C309" s="71"/>
      <c r="D309" s="71"/>
      <c r="E309" s="71"/>
      <c r="F309" s="71"/>
      <c r="G309" s="71"/>
      <c r="H309" s="289" t="s">
        <v>513</v>
      </c>
      <c r="I309" s="71"/>
      <c r="J309" s="71"/>
      <c r="K309" s="71"/>
      <c r="L309" s="71"/>
      <c r="M309" s="71"/>
    </row>
    <row r="310" spans="1:13" x14ac:dyDescent="0.4">
      <c r="A310" s="780" t="s">
        <v>1089</v>
      </c>
      <c r="B310" s="282"/>
      <c r="C310" s="282"/>
      <c r="D310" s="282"/>
      <c r="E310" s="282"/>
      <c r="F310" s="282"/>
      <c r="G310" s="282"/>
      <c r="H310" s="282"/>
      <c r="I310" s="282" t="s">
        <v>981</v>
      </c>
      <c r="J310" s="282" t="s">
        <v>982</v>
      </c>
      <c r="K310" s="282" t="s">
        <v>983</v>
      </c>
      <c r="L310" s="282" t="s">
        <v>0</v>
      </c>
      <c r="M310" s="282" t="s">
        <v>1</v>
      </c>
    </row>
    <row r="311" spans="1:13" x14ac:dyDescent="0.4">
      <c r="A311" s="781">
        <v>0.52083333333333337</v>
      </c>
      <c r="B311" s="260" t="s">
        <v>366</v>
      </c>
      <c r="C311" s="72"/>
      <c r="D311" s="72">
        <v>1</v>
      </c>
      <c r="E311" s="72" t="s">
        <v>532</v>
      </c>
      <c r="F311" s="72">
        <v>0</v>
      </c>
      <c r="G311" s="72"/>
      <c r="H311" s="261" t="s">
        <v>7</v>
      </c>
      <c r="I311" s="72">
        <v>0.29812482949208108</v>
      </c>
      <c r="J311" s="72">
        <v>0.19699126752576437</v>
      </c>
      <c r="K311" s="72">
        <v>0.49209630372234725</v>
      </c>
      <c r="L311" s="72">
        <v>1.8040000233650204</v>
      </c>
      <c r="M311" s="72">
        <v>2.3400000000000003</v>
      </c>
    </row>
    <row r="312" spans="1:13" x14ac:dyDescent="0.4">
      <c r="A312" s="781">
        <v>0.625</v>
      </c>
      <c r="B312" s="260" t="s">
        <v>9</v>
      </c>
      <c r="C312" s="72"/>
      <c r="D312" s="72">
        <v>0</v>
      </c>
      <c r="E312" s="72" t="s">
        <v>532</v>
      </c>
      <c r="F312" s="72">
        <v>1</v>
      </c>
      <c r="G312" s="72"/>
      <c r="H312" s="261" t="s">
        <v>15</v>
      </c>
      <c r="I312" s="72">
        <v>0.10532811966906659</v>
      </c>
      <c r="J312" s="72">
        <v>0.16294654717981877</v>
      </c>
      <c r="K312" s="72">
        <v>0.71911606075317414</v>
      </c>
      <c r="L312" s="72">
        <v>0.81400001502037056</v>
      </c>
      <c r="M312" s="72">
        <v>2.4400000000000004</v>
      </c>
    </row>
    <row r="313" spans="1:13" x14ac:dyDescent="0.4">
      <c r="A313" s="781">
        <v>0.625</v>
      </c>
      <c r="B313" s="260" t="s">
        <v>10</v>
      </c>
      <c r="C313" s="72"/>
      <c r="D313" s="72">
        <v>2</v>
      </c>
      <c r="E313" s="72" t="s">
        <v>532</v>
      </c>
      <c r="F313" s="72">
        <v>1</v>
      </c>
      <c r="G313" s="72"/>
      <c r="H313" s="261" t="s">
        <v>16</v>
      </c>
      <c r="I313" s="72">
        <v>0.38123518050714755</v>
      </c>
      <c r="J313" s="72">
        <v>0.21783905219969996</v>
      </c>
      <c r="K313" s="72">
        <v>0.3954358009777727</v>
      </c>
      <c r="L313" s="72">
        <v>1.8040000233650204</v>
      </c>
      <c r="M313" s="72">
        <v>1.8400000000000003</v>
      </c>
    </row>
    <row r="314" spans="1:13" x14ac:dyDescent="0.4">
      <c r="A314" s="781">
        <v>0.625</v>
      </c>
      <c r="B314" s="260" t="s">
        <v>11</v>
      </c>
      <c r="C314" s="72"/>
      <c r="D314" s="72">
        <v>0</v>
      </c>
      <c r="E314" s="72" t="s">
        <v>532</v>
      </c>
      <c r="F314" s="72">
        <v>0</v>
      </c>
      <c r="G314" s="72"/>
      <c r="H314" s="261" t="s">
        <v>17</v>
      </c>
      <c r="I314" s="72">
        <v>0.43060018939159078</v>
      </c>
      <c r="J314" s="72">
        <v>0.24457507940848738</v>
      </c>
      <c r="K314" s="72">
        <v>0.32308107925935514</v>
      </c>
      <c r="L314" s="72">
        <v>1.5840000251531601</v>
      </c>
      <c r="M314" s="72">
        <v>1.3400000000000003</v>
      </c>
    </row>
    <row r="315" spans="1:13" x14ac:dyDescent="0.4">
      <c r="A315" s="781">
        <v>0.625</v>
      </c>
      <c r="B315" s="260" t="s">
        <v>13</v>
      </c>
      <c r="C315" s="72"/>
      <c r="D315" s="72">
        <v>1</v>
      </c>
      <c r="E315" s="72" t="s">
        <v>532</v>
      </c>
      <c r="F315" s="72">
        <v>2</v>
      </c>
      <c r="G315" s="72"/>
      <c r="H315" s="261" t="s">
        <v>21</v>
      </c>
      <c r="I315" s="72">
        <v>0.43060018939159084</v>
      </c>
      <c r="J315" s="72">
        <v>0.24457507940848741</v>
      </c>
      <c r="K315" s="72">
        <v>0.3230810792593552</v>
      </c>
      <c r="L315" s="72">
        <v>1.5840000251531599</v>
      </c>
      <c r="M315" s="72">
        <v>1.34</v>
      </c>
    </row>
    <row r="316" spans="1:13" x14ac:dyDescent="0.4">
      <c r="A316" s="781">
        <v>0.625</v>
      </c>
      <c r="B316" s="260" t="s">
        <v>18</v>
      </c>
      <c r="C316" s="72"/>
      <c r="D316" s="72">
        <v>1</v>
      </c>
      <c r="E316" s="72" t="s">
        <v>532</v>
      </c>
      <c r="F316" s="72">
        <v>2</v>
      </c>
      <c r="G316" s="72"/>
      <c r="H316" s="261" t="s">
        <v>20</v>
      </c>
      <c r="I316" s="72">
        <v>0.40374052062834803</v>
      </c>
      <c r="J316" s="72">
        <v>0.25144044277351629</v>
      </c>
      <c r="K316" s="72">
        <v>0.34349958152445637</v>
      </c>
      <c r="L316" s="72">
        <v>1.4740000424385071</v>
      </c>
      <c r="M316" s="72">
        <v>1.3400000000000003</v>
      </c>
    </row>
    <row r="317" spans="1:13" x14ac:dyDescent="0.4">
      <c r="A317" s="781">
        <v>0.72916666666666663</v>
      </c>
      <c r="B317" s="260" t="s">
        <v>12</v>
      </c>
      <c r="C317" s="72"/>
      <c r="D317" s="72">
        <v>2</v>
      </c>
      <c r="E317" s="72" t="s">
        <v>532</v>
      </c>
      <c r="F317" s="72">
        <v>1</v>
      </c>
      <c r="G317" s="72"/>
      <c r="H317" s="261" t="s">
        <v>19</v>
      </c>
      <c r="I317" s="72">
        <v>0.66941596897052624</v>
      </c>
      <c r="J317" s="72">
        <v>0.19927882538724398</v>
      </c>
      <c r="K317" s="72">
        <v>0.12646308524575617</v>
      </c>
      <c r="L317" s="72">
        <v>2.0240000543594361</v>
      </c>
      <c r="M317" s="72">
        <v>0.74</v>
      </c>
    </row>
    <row r="318" spans="1:13" x14ac:dyDescent="0.4">
      <c r="A318" s="780" t="s">
        <v>1768</v>
      </c>
      <c r="B318" s="282"/>
      <c r="C318" s="282"/>
      <c r="D318" s="282"/>
      <c r="E318" s="282"/>
      <c r="F318" s="282"/>
      <c r="G318" s="282"/>
      <c r="H318" s="282"/>
      <c r="I318" s="282"/>
      <c r="J318" s="282"/>
      <c r="K318" s="282"/>
      <c r="L318" s="282"/>
      <c r="M318" s="282"/>
    </row>
    <row r="319" spans="1:13" x14ac:dyDescent="0.4">
      <c r="A319" s="781">
        <v>0.59375</v>
      </c>
      <c r="B319" s="260" t="s">
        <v>14</v>
      </c>
      <c r="C319" s="72"/>
      <c r="D319" s="72">
        <v>2</v>
      </c>
      <c r="E319" s="72" t="s">
        <v>532</v>
      </c>
      <c r="F319" s="72">
        <v>0</v>
      </c>
      <c r="G319" s="72"/>
      <c r="H319" s="261" t="s">
        <v>8</v>
      </c>
      <c r="I319" s="72">
        <v>0.4867850787786599</v>
      </c>
      <c r="J319" s="72">
        <v>0.20785784142518635</v>
      </c>
      <c r="K319" s="72">
        <v>0.29745837115785806</v>
      </c>
      <c r="L319" s="72">
        <v>2.1340000698566444</v>
      </c>
      <c r="M319" s="72">
        <v>1.6400000000000001</v>
      </c>
    </row>
    <row r="320" spans="1:13" x14ac:dyDescent="0.4">
      <c r="A320" s="781">
        <v>0.6875</v>
      </c>
      <c r="B320" s="260" t="s">
        <v>364</v>
      </c>
      <c r="C320" s="72"/>
      <c r="D320" s="72">
        <v>0</v>
      </c>
      <c r="E320" s="72" t="s">
        <v>532</v>
      </c>
      <c r="F320" s="72">
        <v>1</v>
      </c>
      <c r="G320" s="72"/>
      <c r="H320" s="261" t="s">
        <v>363</v>
      </c>
      <c r="I320" s="72">
        <v>0.48745164203435259</v>
      </c>
      <c r="J320" s="72">
        <v>0.20179720527976658</v>
      </c>
      <c r="K320" s="72">
        <v>0.30037735689410822</v>
      </c>
      <c r="L320" s="72">
        <v>2.2440000197887415</v>
      </c>
      <c r="M320" s="72">
        <v>1.7400000000000004</v>
      </c>
    </row>
    <row r="321" spans="1:13" x14ac:dyDescent="0.4">
      <c r="A321" s="780" t="s">
        <v>1769</v>
      </c>
      <c r="B321" s="282"/>
      <c r="C321" s="282"/>
      <c r="D321" s="282"/>
      <c r="E321" s="282"/>
      <c r="F321" s="282"/>
      <c r="G321" s="282"/>
      <c r="H321" s="282"/>
      <c r="I321" s="282"/>
      <c r="J321" s="282"/>
      <c r="K321" s="282"/>
      <c r="L321" s="282"/>
      <c r="M321" s="282"/>
    </row>
    <row r="322" spans="1:13" x14ac:dyDescent="0.4">
      <c r="A322" s="781">
        <v>0.83333333333333337</v>
      </c>
      <c r="B322" s="260" t="s">
        <v>367</v>
      </c>
      <c r="C322" s="72"/>
      <c r="D322" s="72">
        <v>3</v>
      </c>
      <c r="E322" s="72" t="s">
        <v>532</v>
      </c>
      <c r="F322" s="72">
        <v>0</v>
      </c>
      <c r="G322" s="72"/>
      <c r="H322" s="261" t="s">
        <v>365</v>
      </c>
      <c r="I322" s="72">
        <v>0.74350188736944889</v>
      </c>
      <c r="J322" s="72">
        <v>0.14424623973484083</v>
      </c>
      <c r="K322" s="72">
        <v>9.2227733430860312E-2</v>
      </c>
      <c r="L322" s="72">
        <v>2.6840000817775729</v>
      </c>
      <c r="M322" s="72">
        <v>0.84000000000000008</v>
      </c>
    </row>
    <row r="323" spans="1:13" x14ac:dyDescent="0.4">
      <c r="A323" s="820" t="s">
        <v>1021</v>
      </c>
      <c r="B323" s="72"/>
      <c r="C323" s="72"/>
      <c r="D323" s="72"/>
      <c r="E323" s="72"/>
      <c r="F323" s="72"/>
      <c r="G323" s="72"/>
      <c r="H323" s="72"/>
      <c r="I323" s="72"/>
      <c r="J323" s="72"/>
      <c r="K323" s="72"/>
      <c r="L323" s="72"/>
      <c r="M323" s="72"/>
    </row>
    <row r="324" spans="1:13" ht="31.5" x14ac:dyDescent="0.5">
      <c r="A324" s="783"/>
      <c r="B324" s="73"/>
      <c r="C324" s="73"/>
      <c r="D324" s="73"/>
      <c r="E324" s="73"/>
      <c r="F324" s="73"/>
      <c r="G324" s="73"/>
      <c r="H324" s="290" t="s">
        <v>514</v>
      </c>
      <c r="I324" s="73"/>
      <c r="J324" s="73"/>
      <c r="K324" s="73"/>
      <c r="L324" s="73"/>
      <c r="M324" s="73"/>
    </row>
    <row r="325" spans="1:13" x14ac:dyDescent="0.4">
      <c r="A325" s="784" t="s">
        <v>1090</v>
      </c>
      <c r="B325" s="283"/>
      <c r="C325" s="283"/>
      <c r="D325" s="283"/>
      <c r="E325" s="283"/>
      <c r="F325" s="283"/>
      <c r="G325" s="283"/>
      <c r="H325" s="283"/>
      <c r="I325" s="283" t="s">
        <v>981</v>
      </c>
      <c r="J325" s="283" t="s">
        <v>982</v>
      </c>
      <c r="K325" s="283" t="s">
        <v>983</v>
      </c>
      <c r="L325" s="283" t="s">
        <v>0</v>
      </c>
      <c r="M325" s="283" t="s">
        <v>1</v>
      </c>
    </row>
    <row r="326" spans="1:13" x14ac:dyDescent="0.4">
      <c r="A326" s="785">
        <v>0.52083333333333337</v>
      </c>
      <c r="B326" s="262" t="s">
        <v>365</v>
      </c>
      <c r="C326" s="74"/>
      <c r="D326" s="74">
        <v>4</v>
      </c>
      <c r="E326" s="74" t="s">
        <v>532</v>
      </c>
      <c r="F326" s="74">
        <v>3</v>
      </c>
      <c r="G326" s="74"/>
      <c r="H326" s="263" t="s">
        <v>18</v>
      </c>
      <c r="I326" s="74">
        <v>0.30056418612903546</v>
      </c>
      <c r="J326" s="74">
        <v>0.27244720775297482</v>
      </c>
      <c r="K326" s="74">
        <v>0.42637465387790463</v>
      </c>
      <c r="L326" s="74">
        <v>1.0782857412270137</v>
      </c>
      <c r="M326" s="74">
        <v>1.3399999999999999</v>
      </c>
    </row>
    <row r="327" spans="1:13" x14ac:dyDescent="0.4">
      <c r="A327" s="785">
        <v>0.625</v>
      </c>
      <c r="B327" s="262" t="s">
        <v>8</v>
      </c>
      <c r="C327" s="74"/>
      <c r="D327" s="74">
        <v>2</v>
      </c>
      <c r="E327" s="74" t="s">
        <v>532</v>
      </c>
      <c r="F327" s="74">
        <v>0</v>
      </c>
      <c r="G327" s="74"/>
      <c r="H327" s="263" t="s">
        <v>366</v>
      </c>
      <c r="I327" s="74">
        <v>0.29384070990653072</v>
      </c>
      <c r="J327" s="74">
        <v>0.21352514656189947</v>
      </c>
      <c r="K327" s="74">
        <v>0.48648433966938448</v>
      </c>
      <c r="L327" s="74">
        <v>1.5511428977932251</v>
      </c>
      <c r="M327" s="74">
        <v>2.0400000000000005</v>
      </c>
    </row>
    <row r="328" spans="1:13" x14ac:dyDescent="0.4">
      <c r="A328" s="785">
        <v>0.625</v>
      </c>
      <c r="B328" s="262" t="s">
        <v>15</v>
      </c>
      <c r="C328" s="74"/>
      <c r="D328" s="74">
        <v>4</v>
      </c>
      <c r="E328" s="74" t="s">
        <v>532</v>
      </c>
      <c r="F328" s="74">
        <v>3</v>
      </c>
      <c r="G328" s="74"/>
      <c r="H328" s="263" t="s">
        <v>13</v>
      </c>
      <c r="I328" s="74">
        <v>0.743501887369449</v>
      </c>
      <c r="J328" s="74">
        <v>0.1442462397348408</v>
      </c>
      <c r="K328" s="74">
        <v>9.2227733430860243E-2</v>
      </c>
      <c r="L328" s="74">
        <v>2.6840000817775733</v>
      </c>
      <c r="M328" s="74">
        <v>0.84</v>
      </c>
    </row>
    <row r="329" spans="1:13" x14ac:dyDescent="0.4">
      <c r="A329" s="785">
        <v>0.625</v>
      </c>
      <c r="B329" s="262" t="s">
        <v>363</v>
      </c>
      <c r="C329" s="74"/>
      <c r="D329" s="74">
        <v>2</v>
      </c>
      <c r="E329" s="74" t="s">
        <v>532</v>
      </c>
      <c r="F329" s="74">
        <v>1</v>
      </c>
      <c r="G329" s="74"/>
      <c r="H329" s="263" t="s">
        <v>9</v>
      </c>
      <c r="I329" s="74">
        <v>0.58989224304371957</v>
      </c>
      <c r="J329" s="74">
        <v>0.21351456091169749</v>
      </c>
      <c r="K329" s="74">
        <v>0.19205963896315342</v>
      </c>
      <c r="L329" s="74">
        <v>1.9911429269995016</v>
      </c>
      <c r="M329" s="74">
        <v>1.0400000000000003</v>
      </c>
    </row>
    <row r="330" spans="1:13" x14ac:dyDescent="0.4">
      <c r="A330" s="785">
        <v>0.625</v>
      </c>
      <c r="B330" s="262" t="s">
        <v>19</v>
      </c>
      <c r="C330" s="74"/>
      <c r="D330" s="74">
        <v>3</v>
      </c>
      <c r="E330" s="74" t="s">
        <v>532</v>
      </c>
      <c r="F330" s="74">
        <v>0</v>
      </c>
      <c r="G330" s="74"/>
      <c r="H330" s="263" t="s">
        <v>11</v>
      </c>
      <c r="I330" s="74">
        <v>0.47857412968147806</v>
      </c>
      <c r="J330" s="74">
        <v>0.23921627132995221</v>
      </c>
      <c r="K330" s="74">
        <v>0.28006631646301655</v>
      </c>
      <c r="L330" s="74">
        <v>1.6940000406503679</v>
      </c>
      <c r="M330" s="74">
        <v>1.2400000000000002</v>
      </c>
    </row>
    <row r="331" spans="1:13" x14ac:dyDescent="0.4">
      <c r="A331" s="785">
        <v>0.625</v>
      </c>
      <c r="B331" s="262" t="s">
        <v>20</v>
      </c>
      <c r="C331" s="74"/>
      <c r="D331" s="74">
        <v>2</v>
      </c>
      <c r="E331" s="74" t="s">
        <v>532</v>
      </c>
      <c r="F331" s="74">
        <v>1</v>
      </c>
      <c r="G331" s="74"/>
      <c r="H331" s="263" t="s">
        <v>14</v>
      </c>
      <c r="I331" s="74">
        <v>0.41852925548270792</v>
      </c>
      <c r="J331" s="74">
        <v>0.24272243195071522</v>
      </c>
      <c r="K331" s="74">
        <v>0.3368719792727301</v>
      </c>
      <c r="L331" s="74">
        <v>1.5840000251531601</v>
      </c>
      <c r="M331" s="74">
        <v>1.3971428571428572</v>
      </c>
    </row>
    <row r="332" spans="1:13" x14ac:dyDescent="0.4">
      <c r="A332" s="785">
        <v>0.625</v>
      </c>
      <c r="B332" s="262" t="s">
        <v>21</v>
      </c>
      <c r="C332" s="74"/>
      <c r="D332" s="74">
        <v>0</v>
      </c>
      <c r="E332" s="74" t="s">
        <v>532</v>
      </c>
      <c r="F332" s="74">
        <v>0</v>
      </c>
      <c r="G332" s="74"/>
      <c r="H332" s="263" t="s">
        <v>10</v>
      </c>
      <c r="I332" s="74">
        <v>0.52820377107667138</v>
      </c>
      <c r="J332" s="74">
        <v>0.21485106830296102</v>
      </c>
      <c r="K332" s="74">
        <v>0.2516358368006486</v>
      </c>
      <c r="L332" s="74">
        <v>2.0240000543594365</v>
      </c>
      <c r="M332" s="74">
        <v>1.34</v>
      </c>
    </row>
    <row r="333" spans="1:13" x14ac:dyDescent="0.4">
      <c r="A333" s="785">
        <v>0.72916666666666663</v>
      </c>
      <c r="B333" s="262" t="s">
        <v>7</v>
      </c>
      <c r="C333" s="74"/>
      <c r="D333" s="74">
        <v>2</v>
      </c>
      <c r="E333" s="74" t="s">
        <v>532</v>
      </c>
      <c r="F333" s="74">
        <v>0</v>
      </c>
      <c r="G333" s="74"/>
      <c r="H333" s="263" t="s">
        <v>12</v>
      </c>
      <c r="I333" s="74">
        <v>0.4040192961460139</v>
      </c>
      <c r="J333" s="74">
        <v>0.21419128889081079</v>
      </c>
      <c r="K333" s="74">
        <v>0.37531808734424116</v>
      </c>
      <c r="L333" s="74">
        <v>1.9140000388622285</v>
      </c>
      <c r="M333" s="74">
        <v>1.8399999999999999</v>
      </c>
    </row>
    <row r="334" spans="1:13" x14ac:dyDescent="0.4">
      <c r="A334" s="784" t="s">
        <v>1770</v>
      </c>
      <c r="B334" s="283"/>
      <c r="C334" s="283"/>
      <c r="D334" s="283"/>
      <c r="E334" s="283"/>
      <c r="F334" s="283"/>
      <c r="G334" s="283"/>
      <c r="H334" s="283"/>
      <c r="I334" s="283"/>
      <c r="J334" s="283"/>
      <c r="K334" s="283"/>
      <c r="L334" s="283"/>
      <c r="M334" s="283"/>
    </row>
    <row r="335" spans="1:13" x14ac:dyDescent="0.4">
      <c r="A335" s="785">
        <v>0.5625</v>
      </c>
      <c r="B335" s="262" t="s">
        <v>17</v>
      </c>
      <c r="C335" s="74"/>
      <c r="D335" s="74">
        <v>0</v>
      </c>
      <c r="E335" s="74" t="s">
        <v>532</v>
      </c>
      <c r="F335" s="74">
        <v>3</v>
      </c>
      <c r="G335" s="74"/>
      <c r="H335" s="263" t="s">
        <v>367</v>
      </c>
      <c r="I335" s="74">
        <v>6.8047076261878739E-2</v>
      </c>
      <c r="J335" s="74">
        <v>0.14239148083878392</v>
      </c>
      <c r="K335" s="74">
        <v>0.77545045504119225</v>
      </c>
      <c r="L335" s="74">
        <v>0.59400001271069047</v>
      </c>
      <c r="M335" s="74">
        <v>2.4971428571428573</v>
      </c>
    </row>
    <row r="336" spans="1:13" x14ac:dyDescent="0.4">
      <c r="A336" s="785">
        <v>0.66666666666666663</v>
      </c>
      <c r="B336" s="262" t="s">
        <v>16</v>
      </c>
      <c r="C336" s="74"/>
      <c r="D336" s="74">
        <v>1</v>
      </c>
      <c r="E336" s="74" t="s">
        <v>532</v>
      </c>
      <c r="F336" s="74">
        <v>2</v>
      </c>
      <c r="G336" s="74"/>
      <c r="H336" s="263" t="s">
        <v>364</v>
      </c>
      <c r="I336" s="74">
        <v>0.18167717349108342</v>
      </c>
      <c r="J336" s="74">
        <v>0.18326885228535159</v>
      </c>
      <c r="K336" s="74">
        <v>0.62214541410480084</v>
      </c>
      <c r="L336" s="74">
        <v>1.2540000114440915</v>
      </c>
      <c r="M336" s="74">
        <v>2.4400000000000004</v>
      </c>
    </row>
    <row r="337" spans="1:13" x14ac:dyDescent="0.4">
      <c r="A337" s="821" t="s">
        <v>1021</v>
      </c>
      <c r="B337" s="74"/>
      <c r="C337" s="74"/>
      <c r="D337" s="74"/>
      <c r="E337" s="74"/>
      <c r="F337" s="74"/>
      <c r="G337" s="74"/>
      <c r="H337" s="74"/>
      <c r="I337" s="74"/>
      <c r="J337" s="74"/>
      <c r="K337" s="74"/>
      <c r="L337" s="74"/>
      <c r="M337" s="74"/>
    </row>
    <row r="338" spans="1:13" ht="31.5" x14ac:dyDescent="0.5">
      <c r="A338" s="787"/>
      <c r="B338" s="75"/>
      <c r="C338" s="75"/>
      <c r="D338" s="75"/>
      <c r="E338" s="75"/>
      <c r="F338" s="75"/>
      <c r="G338" s="75"/>
      <c r="H338" s="291" t="s">
        <v>515</v>
      </c>
      <c r="I338" s="75"/>
      <c r="J338" s="75"/>
      <c r="K338" s="75"/>
      <c r="L338" s="75"/>
      <c r="M338" s="75"/>
    </row>
    <row r="339" spans="1:13" x14ac:dyDescent="0.4">
      <c r="A339" s="788" t="s">
        <v>1091</v>
      </c>
      <c r="B339" s="284"/>
      <c r="C339" s="284"/>
      <c r="D339" s="284"/>
      <c r="E339" s="284"/>
      <c r="F339" s="284"/>
      <c r="G339" s="284"/>
      <c r="H339" s="284"/>
      <c r="I339" s="284" t="s">
        <v>981</v>
      </c>
      <c r="J339" s="284" t="s">
        <v>982</v>
      </c>
      <c r="K339" s="284" t="s">
        <v>983</v>
      </c>
      <c r="L339" s="284" t="s">
        <v>0</v>
      </c>
      <c r="M339" s="284" t="s">
        <v>1</v>
      </c>
    </row>
    <row r="340" spans="1:13" x14ac:dyDescent="0.4">
      <c r="A340" s="789">
        <v>0.82291666666666663</v>
      </c>
      <c r="B340" s="264" t="s">
        <v>7</v>
      </c>
      <c r="C340" s="76"/>
      <c r="D340" s="76">
        <v>2</v>
      </c>
      <c r="E340" s="76" t="s">
        <v>532</v>
      </c>
      <c r="F340" s="76">
        <v>1</v>
      </c>
      <c r="G340" s="76"/>
      <c r="H340" s="265" t="s">
        <v>11</v>
      </c>
      <c r="I340" s="76">
        <v>0.69400652301296994</v>
      </c>
      <c r="J340" s="76">
        <v>0.15305037831118756</v>
      </c>
      <c r="K340" s="76">
        <v>0.12859566054927229</v>
      </c>
      <c r="L340" s="76">
        <v>2.7940000317096705</v>
      </c>
      <c r="M340" s="76">
        <v>1.1400000000000001</v>
      </c>
    </row>
    <row r="341" spans="1:13" x14ac:dyDescent="0.4">
      <c r="A341" s="789">
        <v>0.82291666666666663</v>
      </c>
      <c r="B341" s="264" t="s">
        <v>16</v>
      </c>
      <c r="C341" s="76"/>
      <c r="D341" s="76">
        <v>4</v>
      </c>
      <c r="E341" s="76" t="s">
        <v>532</v>
      </c>
      <c r="F341" s="76">
        <v>2</v>
      </c>
      <c r="G341" s="76"/>
      <c r="H341" s="265" t="s">
        <v>9</v>
      </c>
      <c r="I341" s="76">
        <v>0.34477909079913432</v>
      </c>
      <c r="J341" s="76">
        <v>0.23704342127780312</v>
      </c>
      <c r="K341" s="76">
        <v>0.41580649027315147</v>
      </c>
      <c r="L341" s="76">
        <v>1.4740000424385074</v>
      </c>
      <c r="M341" s="76">
        <v>1.6400000000000006</v>
      </c>
    </row>
    <row r="342" spans="1:13" x14ac:dyDescent="0.4">
      <c r="A342" s="789">
        <v>0.82291666666666663</v>
      </c>
      <c r="B342" s="264" t="s">
        <v>17</v>
      </c>
      <c r="C342" s="76"/>
      <c r="D342" s="76">
        <v>0</v>
      </c>
      <c r="E342" s="76" t="s">
        <v>532</v>
      </c>
      <c r="F342" s="76">
        <v>1</v>
      </c>
      <c r="G342" s="76"/>
      <c r="H342" s="265" t="s">
        <v>14</v>
      </c>
      <c r="I342" s="76">
        <v>0.25004807212396551</v>
      </c>
      <c r="J342" s="76">
        <v>0.23648984149830313</v>
      </c>
      <c r="K342" s="76">
        <v>0.51114118549703536</v>
      </c>
      <c r="L342" s="76">
        <v>1.1440000287294387</v>
      </c>
      <c r="M342" s="76">
        <v>1.7400000000000002</v>
      </c>
    </row>
    <row r="343" spans="1:13" x14ac:dyDescent="0.4">
      <c r="A343" s="789">
        <v>0.82291666666666663</v>
      </c>
      <c r="B343" s="264" t="s">
        <v>365</v>
      </c>
      <c r="C343" s="76"/>
      <c r="D343" s="76">
        <v>3</v>
      </c>
      <c r="E343" s="76" t="s">
        <v>532</v>
      </c>
      <c r="F343" s="76">
        <v>0</v>
      </c>
      <c r="G343" s="76"/>
      <c r="H343" s="265" t="s">
        <v>366</v>
      </c>
      <c r="I343" s="76">
        <v>0.36357416476633131</v>
      </c>
      <c r="J343" s="76">
        <v>0.24221390152605954</v>
      </c>
      <c r="K343" s="76">
        <v>0.39229920395715107</v>
      </c>
      <c r="L343" s="76">
        <v>1.4740000424385074</v>
      </c>
      <c r="M343" s="76">
        <v>1.54</v>
      </c>
    </row>
    <row r="344" spans="1:13" x14ac:dyDescent="0.4">
      <c r="A344" s="789">
        <v>0.83333333333333337</v>
      </c>
      <c r="B344" s="264" t="s">
        <v>363</v>
      </c>
      <c r="C344" s="76"/>
      <c r="D344" s="76">
        <v>2</v>
      </c>
      <c r="E344" s="76" t="s">
        <v>532</v>
      </c>
      <c r="F344" s="76">
        <v>2</v>
      </c>
      <c r="G344" s="76"/>
      <c r="H344" s="265" t="s">
        <v>10</v>
      </c>
      <c r="I344" s="76">
        <v>0.68774840428043149</v>
      </c>
      <c r="J344" s="76">
        <v>0.16437832322947776</v>
      </c>
      <c r="K344" s="76">
        <v>0.13141361150254147</v>
      </c>
      <c r="L344" s="76">
        <v>2.5740000662803655</v>
      </c>
      <c r="M344" s="76">
        <v>1.04</v>
      </c>
    </row>
    <row r="345" spans="1:13" x14ac:dyDescent="0.4">
      <c r="A345" s="789">
        <v>0.83333333333333337</v>
      </c>
      <c r="B345" s="264" t="s">
        <v>19</v>
      </c>
      <c r="C345" s="76"/>
      <c r="D345" s="76">
        <v>2</v>
      </c>
      <c r="E345" s="76" t="s">
        <v>532</v>
      </c>
      <c r="F345" s="76">
        <v>1</v>
      </c>
      <c r="G345" s="76"/>
      <c r="H345" s="265" t="s">
        <v>367</v>
      </c>
      <c r="I345" s="76">
        <v>0.10532811966906663</v>
      </c>
      <c r="J345" s="76">
        <v>0.16294654717981882</v>
      </c>
      <c r="K345" s="76">
        <v>0.71911606075317414</v>
      </c>
      <c r="L345" s="76">
        <v>0.81400001502037045</v>
      </c>
      <c r="M345" s="76">
        <v>2.44</v>
      </c>
    </row>
    <row r="346" spans="1:13" x14ac:dyDescent="0.4">
      <c r="A346" s="790" t="s">
        <v>1756</v>
      </c>
      <c r="B346" s="76"/>
      <c r="C346" s="76"/>
      <c r="D346" s="76"/>
      <c r="E346" s="76"/>
      <c r="F346" s="76"/>
      <c r="G346" s="76"/>
      <c r="H346" s="76"/>
      <c r="I346" s="76"/>
      <c r="J346" s="76"/>
      <c r="K346" s="76"/>
      <c r="L346" s="76"/>
      <c r="M346" s="76"/>
    </row>
    <row r="347" spans="1:13" ht="31.5" x14ac:dyDescent="0.5">
      <c r="A347" s="791"/>
      <c r="B347" s="91"/>
      <c r="C347" s="91"/>
      <c r="D347" s="91"/>
      <c r="E347" s="91"/>
      <c r="F347" s="91"/>
      <c r="G347" s="91"/>
      <c r="H347" s="292" t="s">
        <v>516</v>
      </c>
      <c r="I347" s="91"/>
      <c r="J347" s="91"/>
      <c r="K347" s="91"/>
      <c r="L347" s="91"/>
      <c r="M347" s="91"/>
    </row>
    <row r="348" spans="1:13" x14ac:dyDescent="0.4">
      <c r="A348" s="812" t="s">
        <v>1092</v>
      </c>
      <c r="B348" s="278"/>
      <c r="C348" s="278"/>
      <c r="D348" s="278"/>
      <c r="E348" s="278"/>
      <c r="F348" s="278"/>
      <c r="G348" s="278"/>
      <c r="H348" s="278"/>
      <c r="I348" s="278" t="s">
        <v>981</v>
      </c>
      <c r="J348" s="278" t="s">
        <v>982</v>
      </c>
      <c r="K348" s="278" t="s">
        <v>983</v>
      </c>
      <c r="L348" s="278" t="s">
        <v>0</v>
      </c>
      <c r="M348" s="278" t="s">
        <v>1</v>
      </c>
    </row>
    <row r="349" spans="1:13" x14ac:dyDescent="0.4">
      <c r="A349" s="792">
        <v>0.82291666666666663</v>
      </c>
      <c r="B349" s="266" t="s">
        <v>8</v>
      </c>
      <c r="C349" s="92"/>
      <c r="D349" s="92">
        <v>4</v>
      </c>
      <c r="E349" s="92" t="s">
        <v>532</v>
      </c>
      <c r="F349" s="92">
        <v>0</v>
      </c>
      <c r="G349" s="92"/>
      <c r="H349" s="267" t="s">
        <v>12</v>
      </c>
      <c r="I349" s="92">
        <v>0.23112519463179987</v>
      </c>
      <c r="J349" s="92">
        <v>0.21304784233497484</v>
      </c>
      <c r="K349" s="92">
        <v>0.55046779223469811</v>
      </c>
      <c r="L349" s="92">
        <v>1.2540000114440915</v>
      </c>
      <c r="M349" s="92">
        <v>2.04</v>
      </c>
    </row>
    <row r="350" spans="1:13" x14ac:dyDescent="0.4">
      <c r="A350" s="792">
        <v>0.82291666666666663</v>
      </c>
      <c r="B350" s="266" t="s">
        <v>20</v>
      </c>
      <c r="C350" s="92"/>
      <c r="D350" s="92">
        <v>1</v>
      </c>
      <c r="E350" s="92" t="s">
        <v>532</v>
      </c>
      <c r="F350" s="92">
        <v>1</v>
      </c>
      <c r="G350" s="92"/>
      <c r="H350" s="267" t="s">
        <v>13</v>
      </c>
      <c r="I350" s="92">
        <v>0.38953396656726963</v>
      </c>
      <c r="J350" s="92">
        <v>0.23741152862503601</v>
      </c>
      <c r="K350" s="92">
        <v>0.37071783018810778</v>
      </c>
      <c r="L350" s="92">
        <v>1.5840000251531601</v>
      </c>
      <c r="M350" s="92">
        <v>1.54</v>
      </c>
    </row>
    <row r="351" spans="1:13" x14ac:dyDescent="0.4">
      <c r="A351" s="792">
        <v>0.83333333333333337</v>
      </c>
      <c r="B351" s="266" t="s">
        <v>15</v>
      </c>
      <c r="C351" s="92"/>
      <c r="D351" s="92">
        <v>1</v>
      </c>
      <c r="E351" s="92" t="s">
        <v>532</v>
      </c>
      <c r="F351" s="92">
        <v>1</v>
      </c>
      <c r="G351" s="92"/>
      <c r="H351" s="267" t="s">
        <v>18</v>
      </c>
      <c r="I351" s="92">
        <v>0.74350188736944878</v>
      </c>
      <c r="J351" s="92">
        <v>0.1442462397348408</v>
      </c>
      <c r="K351" s="92">
        <v>9.2227733430860243E-2</v>
      </c>
      <c r="L351" s="92">
        <v>2.6840000817775733</v>
      </c>
      <c r="M351" s="92">
        <v>0.83999999999999986</v>
      </c>
    </row>
    <row r="352" spans="1:13" x14ac:dyDescent="0.4">
      <c r="A352" s="792">
        <v>0.83333333333333337</v>
      </c>
      <c r="B352" s="266" t="s">
        <v>364</v>
      </c>
      <c r="C352" s="92"/>
      <c r="D352" s="92">
        <v>2</v>
      </c>
      <c r="E352" s="92" t="s">
        <v>532</v>
      </c>
      <c r="F352" s="92">
        <v>1</v>
      </c>
      <c r="G352" s="92"/>
      <c r="H352" s="267" t="s">
        <v>21</v>
      </c>
      <c r="I352" s="92">
        <v>0.65549015733385807</v>
      </c>
      <c r="J352" s="92">
        <v>0.18207248608888824</v>
      </c>
      <c r="K352" s="92">
        <v>0.1518084308043606</v>
      </c>
      <c r="L352" s="92">
        <v>2.3540000352859494</v>
      </c>
      <c r="M352" s="92">
        <v>1.04</v>
      </c>
    </row>
    <row r="353" spans="1:13" x14ac:dyDescent="0.4">
      <c r="A353" s="812" t="s">
        <v>1093</v>
      </c>
      <c r="B353" s="278"/>
      <c r="C353" s="278"/>
      <c r="D353" s="278"/>
      <c r="E353" s="278"/>
      <c r="F353" s="278"/>
      <c r="G353" s="278"/>
      <c r="H353" s="278"/>
      <c r="I353" s="278"/>
      <c r="J353" s="278"/>
      <c r="K353" s="278"/>
      <c r="L353" s="278"/>
      <c r="M353" s="278"/>
    </row>
    <row r="354" spans="1:13" x14ac:dyDescent="0.4">
      <c r="A354" s="792">
        <v>0.52083333333333337</v>
      </c>
      <c r="B354" s="266" t="s">
        <v>364</v>
      </c>
      <c r="C354" s="92"/>
      <c r="D354" s="92">
        <v>1</v>
      </c>
      <c r="E354" s="92" t="s">
        <v>532</v>
      </c>
      <c r="F354" s="92">
        <v>0</v>
      </c>
      <c r="G354" s="92"/>
      <c r="H354" s="267" t="s">
        <v>19</v>
      </c>
      <c r="I354" s="92">
        <v>0.65450187757234468</v>
      </c>
      <c r="J354" s="92">
        <v>0.22135313073018825</v>
      </c>
      <c r="K354" s="92">
        <v>0.12170517987729199</v>
      </c>
      <c r="L354" s="92">
        <v>1.782571463857378</v>
      </c>
      <c r="M354" s="92">
        <v>0.61142857142857143</v>
      </c>
    </row>
    <row r="355" spans="1:13" x14ac:dyDescent="0.4">
      <c r="A355" s="792">
        <v>0.625</v>
      </c>
      <c r="B355" s="266" t="s">
        <v>9</v>
      </c>
      <c r="C355" s="92"/>
      <c r="D355" s="92">
        <v>0</v>
      </c>
      <c r="E355" s="92" t="s">
        <v>532</v>
      </c>
      <c r="F355" s="92">
        <v>0</v>
      </c>
      <c r="G355" s="92"/>
      <c r="H355" s="267" t="s">
        <v>21</v>
      </c>
      <c r="I355" s="92">
        <v>0.41365136288441368</v>
      </c>
      <c r="J355" s="92">
        <v>0.32274823903942784</v>
      </c>
      <c r="K355" s="92">
        <v>0.26347505171191077</v>
      </c>
      <c r="L355" s="92">
        <v>1.0454286138670787</v>
      </c>
      <c r="M355" s="92">
        <v>0.76857142857142846</v>
      </c>
    </row>
    <row r="356" spans="1:13" x14ac:dyDescent="0.4">
      <c r="A356" s="792">
        <v>0.625</v>
      </c>
      <c r="B356" s="266" t="s">
        <v>10</v>
      </c>
      <c r="C356" s="92"/>
      <c r="D356" s="92">
        <v>1</v>
      </c>
      <c r="E356" s="92" t="s">
        <v>532</v>
      </c>
      <c r="F356" s="92">
        <v>1</v>
      </c>
      <c r="G356" s="92"/>
      <c r="H356" s="267" t="s">
        <v>20</v>
      </c>
      <c r="I356" s="92">
        <v>0.30483093414528822</v>
      </c>
      <c r="J356" s="92">
        <v>0.28041687154415385</v>
      </c>
      <c r="K356" s="92">
        <v>0.41429365663663903</v>
      </c>
      <c r="L356" s="92">
        <v>1.0454286138670787</v>
      </c>
      <c r="M356" s="92">
        <v>1.2685714285714289</v>
      </c>
    </row>
    <row r="357" spans="1:13" x14ac:dyDescent="0.4">
      <c r="A357" s="792">
        <v>0.625</v>
      </c>
      <c r="B357" s="266" t="s">
        <v>12</v>
      </c>
      <c r="C357" s="92"/>
      <c r="D357" s="92">
        <v>5</v>
      </c>
      <c r="E357" s="92" t="s">
        <v>532</v>
      </c>
      <c r="F357" s="92">
        <v>0</v>
      </c>
      <c r="G357" s="92"/>
      <c r="H357" s="267" t="s">
        <v>17</v>
      </c>
      <c r="I357" s="92">
        <v>0.69553335259142934</v>
      </c>
      <c r="J357" s="92">
        <v>0.2521622805198272</v>
      </c>
      <c r="K357" s="92">
        <v>5.1534275735709199E-2</v>
      </c>
      <c r="L357" s="92">
        <v>1.4525714829308647</v>
      </c>
      <c r="M357" s="92">
        <v>0.21142857142857141</v>
      </c>
    </row>
    <row r="358" spans="1:13" x14ac:dyDescent="0.4">
      <c r="A358" s="792">
        <v>0.625</v>
      </c>
      <c r="B358" s="266" t="s">
        <v>13</v>
      </c>
      <c r="C358" s="92"/>
      <c r="D358" s="92">
        <v>2</v>
      </c>
      <c r="E358" s="92" t="s">
        <v>532</v>
      </c>
      <c r="F358" s="92">
        <v>0</v>
      </c>
      <c r="G358" s="92"/>
      <c r="H358" s="267" t="s">
        <v>16</v>
      </c>
      <c r="I358" s="92">
        <v>0.47199611800197938</v>
      </c>
      <c r="J358" s="92">
        <v>0.26425568085979928</v>
      </c>
      <c r="K358" s="92">
        <v>0.26288893205166658</v>
      </c>
      <c r="L358" s="92">
        <v>1.4525714829308651</v>
      </c>
      <c r="M358" s="92">
        <v>1.0114285714285716</v>
      </c>
    </row>
    <row r="359" spans="1:13" x14ac:dyDescent="0.4">
      <c r="A359" s="792">
        <v>0.625</v>
      </c>
      <c r="B359" s="266" t="s">
        <v>14</v>
      </c>
      <c r="C359" s="92"/>
      <c r="D359" s="92">
        <v>1</v>
      </c>
      <c r="E359" s="92" t="s">
        <v>532</v>
      </c>
      <c r="F359" s="92">
        <v>3</v>
      </c>
      <c r="G359" s="92"/>
      <c r="H359" s="267" t="s">
        <v>365</v>
      </c>
      <c r="I359" s="92">
        <v>0.42126488966457987</v>
      </c>
      <c r="J359" s="92">
        <v>0.28243023218477165</v>
      </c>
      <c r="K359" s="92">
        <v>0.29587141425967811</v>
      </c>
      <c r="L359" s="92">
        <v>1.2654286120789391</v>
      </c>
      <c r="M359" s="92">
        <v>1.0114285714285716</v>
      </c>
    </row>
    <row r="360" spans="1:13" x14ac:dyDescent="0.4">
      <c r="A360" s="814">
        <v>0.72916666666666663</v>
      </c>
      <c r="B360" s="266" t="s">
        <v>11</v>
      </c>
      <c r="C360" s="92"/>
      <c r="D360" s="92">
        <v>2</v>
      </c>
      <c r="E360" s="92" t="s">
        <v>532</v>
      </c>
      <c r="F360" s="92">
        <v>0</v>
      </c>
      <c r="G360" s="92"/>
      <c r="H360" s="267" t="s">
        <v>8</v>
      </c>
      <c r="I360" s="92">
        <v>0.29767923315211542</v>
      </c>
      <c r="J360" s="92">
        <v>0.25870639826177805</v>
      </c>
      <c r="K360" s="92">
        <v>0.44259418102400377</v>
      </c>
      <c r="L360" s="92">
        <v>1.1554285965817315</v>
      </c>
      <c r="M360" s="92">
        <v>1.4685714285714291</v>
      </c>
    </row>
    <row r="361" spans="1:13" x14ac:dyDescent="0.4">
      <c r="A361" s="812" t="s">
        <v>1810</v>
      </c>
      <c r="B361" s="278"/>
      <c r="C361" s="278"/>
      <c r="D361" s="278"/>
      <c r="E361" s="278"/>
      <c r="F361" s="278"/>
      <c r="G361" s="278"/>
      <c r="H361" s="278"/>
      <c r="I361" s="278"/>
      <c r="J361" s="278"/>
      <c r="K361" s="278"/>
      <c r="L361" s="278"/>
      <c r="M361" s="278"/>
    </row>
    <row r="362" spans="1:13" x14ac:dyDescent="0.4">
      <c r="A362" s="792">
        <v>0.58680555555555558</v>
      </c>
      <c r="B362" s="266" t="s">
        <v>18</v>
      </c>
      <c r="C362" s="92"/>
      <c r="D362" s="92">
        <v>0</v>
      </c>
      <c r="E362" s="92" t="s">
        <v>532</v>
      </c>
      <c r="F362" s="92">
        <v>1</v>
      </c>
      <c r="G362" s="92"/>
      <c r="H362" s="267" t="s">
        <v>363</v>
      </c>
      <c r="I362" s="92">
        <v>0.15908191957937698</v>
      </c>
      <c r="J362" s="92">
        <v>0.2415603656401005</v>
      </c>
      <c r="K362" s="92">
        <v>0.59773664533892334</v>
      </c>
      <c r="L362" s="92">
        <v>0.71542860015801013</v>
      </c>
      <c r="M362" s="92">
        <v>1.6542857142857148</v>
      </c>
    </row>
    <row r="363" spans="1:13" x14ac:dyDescent="0.4">
      <c r="A363" s="792">
        <v>0.6875</v>
      </c>
      <c r="B363" s="266" t="s">
        <v>367</v>
      </c>
      <c r="C363" s="92"/>
      <c r="D363" s="92">
        <v>3</v>
      </c>
      <c r="E363" s="92" t="s">
        <v>532</v>
      </c>
      <c r="F363" s="92">
        <v>1</v>
      </c>
      <c r="G363" s="92"/>
      <c r="H363" s="267" t="s">
        <v>7</v>
      </c>
      <c r="I363" s="92">
        <v>0.55386168266315561</v>
      </c>
      <c r="J363" s="92">
        <v>0.19816940969163194</v>
      </c>
      <c r="K363" s="92">
        <v>0.2380779191098264</v>
      </c>
      <c r="L363" s="92">
        <v>2.2882857805660795</v>
      </c>
      <c r="M363" s="92">
        <v>1.4542857142857146</v>
      </c>
    </row>
    <row r="364" spans="1:13" x14ac:dyDescent="0.4">
      <c r="A364" s="812" t="s">
        <v>1811</v>
      </c>
      <c r="B364" s="278"/>
      <c r="C364" s="278"/>
      <c r="D364" s="278"/>
      <c r="E364" s="278"/>
      <c r="F364" s="278"/>
      <c r="G364" s="278"/>
      <c r="H364" s="278"/>
      <c r="I364" s="278"/>
      <c r="J364" s="278"/>
      <c r="K364" s="278"/>
      <c r="L364" s="278"/>
      <c r="M364" s="278"/>
    </row>
    <row r="365" spans="1:13" x14ac:dyDescent="0.4">
      <c r="A365" s="792">
        <v>0.83333333333333337</v>
      </c>
      <c r="B365" s="266" t="s">
        <v>366</v>
      </c>
      <c r="C365" s="92"/>
      <c r="D365" s="92">
        <v>1</v>
      </c>
      <c r="E365" s="92" t="s">
        <v>532</v>
      </c>
      <c r="F365" s="92">
        <v>1</v>
      </c>
      <c r="G365" s="92"/>
      <c r="H365" s="267" t="s">
        <v>15</v>
      </c>
      <c r="I365" s="92">
        <v>0.17637153063454639</v>
      </c>
      <c r="J365" s="92">
        <v>0.2067551343535238</v>
      </c>
      <c r="K365" s="92">
        <v>0.61156683913186072</v>
      </c>
      <c r="L365" s="92">
        <v>1.0011428858722957</v>
      </c>
      <c r="M365" s="92">
        <v>2.0542857142857147</v>
      </c>
    </row>
    <row r="366" spans="1:13" x14ac:dyDescent="0.4">
      <c r="A366" s="793" t="s">
        <v>1756</v>
      </c>
      <c r="B366" s="92"/>
      <c r="C366" s="92"/>
      <c r="D366" s="92"/>
      <c r="E366" s="92"/>
      <c r="F366" s="92"/>
      <c r="G366" s="92"/>
      <c r="H366" s="92"/>
      <c r="I366" s="92"/>
      <c r="J366" s="92"/>
      <c r="K366" s="92"/>
      <c r="L366" s="92"/>
      <c r="M366" s="92"/>
    </row>
    <row r="367" spans="1:13" ht="31.5" x14ac:dyDescent="0.5">
      <c r="A367" s="794"/>
      <c r="B367" s="95"/>
      <c r="C367" s="95"/>
      <c r="D367" s="95"/>
      <c r="E367" s="95"/>
      <c r="F367" s="95"/>
      <c r="G367" s="95"/>
      <c r="H367" s="293" t="s">
        <v>517</v>
      </c>
      <c r="I367" s="95"/>
      <c r="J367" s="95"/>
      <c r="K367" s="95"/>
      <c r="L367" s="95"/>
      <c r="M367" s="95"/>
    </row>
    <row r="368" spans="1:13" x14ac:dyDescent="0.4">
      <c r="A368" s="795" t="s">
        <v>1870</v>
      </c>
      <c r="B368" s="285"/>
      <c r="C368" s="285"/>
      <c r="D368" s="285"/>
      <c r="E368" s="285"/>
      <c r="F368" s="285"/>
      <c r="G368" s="285"/>
      <c r="H368" s="285"/>
      <c r="I368" s="285" t="s">
        <v>981</v>
      </c>
      <c r="J368" s="285" t="s">
        <v>982</v>
      </c>
      <c r="K368" s="285" t="s">
        <v>983</v>
      </c>
      <c r="L368" s="285" t="s">
        <v>0</v>
      </c>
      <c r="M368" s="285" t="s">
        <v>1</v>
      </c>
    </row>
    <row r="369" spans="1:13" x14ac:dyDescent="0.4">
      <c r="A369" s="796">
        <v>0.82291666666666663</v>
      </c>
      <c r="B369" s="268" t="s">
        <v>14</v>
      </c>
      <c r="C369" s="96"/>
      <c r="D369" s="96">
        <v>0</v>
      </c>
      <c r="E369" s="96" t="s">
        <v>532</v>
      </c>
      <c r="F369" s="96">
        <v>2</v>
      </c>
      <c r="G369" s="96"/>
      <c r="H369" s="269" t="s">
        <v>367</v>
      </c>
      <c r="I369" s="96">
        <v>0.12660483857506036</v>
      </c>
      <c r="J369" s="96">
        <v>0.20412252521985008</v>
      </c>
      <c r="K369" s="96">
        <v>0.66509501466590548</v>
      </c>
      <c r="L369" s="96">
        <v>0.71542860015801013</v>
      </c>
      <c r="M369" s="96">
        <v>1.9685714285714286</v>
      </c>
    </row>
    <row r="370" spans="1:13" x14ac:dyDescent="0.4">
      <c r="A370" s="795" t="s">
        <v>1094</v>
      </c>
      <c r="B370" s="285"/>
      <c r="C370" s="285"/>
      <c r="D370" s="285"/>
      <c r="E370" s="285"/>
      <c r="F370" s="285"/>
      <c r="G370" s="285"/>
      <c r="H370" s="285"/>
      <c r="I370" s="285"/>
      <c r="J370" s="285"/>
      <c r="K370" s="285"/>
      <c r="L370" s="285"/>
      <c r="M370" s="285"/>
    </row>
    <row r="371" spans="1:13" x14ac:dyDescent="0.4">
      <c r="A371" s="796">
        <v>0.52083333333333337</v>
      </c>
      <c r="B371" s="268" t="s">
        <v>16</v>
      </c>
      <c r="C371" s="96"/>
      <c r="D371" s="96">
        <v>0</v>
      </c>
      <c r="E371" s="96" t="s">
        <v>532</v>
      </c>
      <c r="F371" s="96">
        <v>3</v>
      </c>
      <c r="G371" s="96"/>
      <c r="H371" s="269" t="s">
        <v>363</v>
      </c>
      <c r="I371" s="96">
        <v>0.22338336630301928</v>
      </c>
      <c r="J371" s="96">
        <v>0.20873866301453098</v>
      </c>
      <c r="K371" s="96">
        <v>0.56173307181194432</v>
      </c>
      <c r="L371" s="96">
        <v>1.2540000114440915</v>
      </c>
      <c r="M371" s="96">
        <v>2.0971428571428579</v>
      </c>
    </row>
    <row r="372" spans="1:13" x14ac:dyDescent="0.4">
      <c r="A372" s="796">
        <v>0.625</v>
      </c>
      <c r="B372" s="268" t="s">
        <v>13</v>
      </c>
      <c r="C372" s="96"/>
      <c r="D372" s="96">
        <v>1</v>
      </c>
      <c r="E372" s="96" t="s">
        <v>532</v>
      </c>
      <c r="F372" s="96">
        <v>1</v>
      </c>
      <c r="G372" s="96"/>
      <c r="H372" s="269" t="s">
        <v>366</v>
      </c>
      <c r="I372" s="96">
        <v>0.4492213567272581</v>
      </c>
      <c r="J372" s="96">
        <v>0.2470254398613905</v>
      </c>
      <c r="K372" s="96">
        <v>0.30216480041393351</v>
      </c>
      <c r="L372" s="96">
        <v>1.5840000251531599</v>
      </c>
      <c r="M372" s="96">
        <v>1.2542857142857144</v>
      </c>
    </row>
    <row r="373" spans="1:13" x14ac:dyDescent="0.4">
      <c r="A373" s="796">
        <v>0.625</v>
      </c>
      <c r="B373" s="268" t="s">
        <v>17</v>
      </c>
      <c r="C373" s="96"/>
      <c r="D373" s="96">
        <v>1</v>
      </c>
      <c r="E373" s="96" t="s">
        <v>532</v>
      </c>
      <c r="F373" s="96">
        <v>2</v>
      </c>
      <c r="G373" s="96"/>
      <c r="H373" s="269" t="s">
        <v>7</v>
      </c>
      <c r="I373" s="96">
        <v>0.13720773627195776</v>
      </c>
      <c r="J373" s="96">
        <v>0.17014531085482093</v>
      </c>
      <c r="K373" s="96">
        <v>0.67843829325070104</v>
      </c>
      <c r="L373" s="96">
        <v>1.0340000296235086</v>
      </c>
      <c r="M373" s="96">
        <v>2.4971428571428573</v>
      </c>
    </row>
    <row r="374" spans="1:13" x14ac:dyDescent="0.4">
      <c r="A374" s="796">
        <v>0.625</v>
      </c>
      <c r="B374" s="268" t="s">
        <v>15</v>
      </c>
      <c r="C374" s="96"/>
      <c r="D374" s="96">
        <v>3</v>
      </c>
      <c r="E374" s="96" t="s">
        <v>532</v>
      </c>
      <c r="F374" s="96">
        <v>0</v>
      </c>
      <c r="G374" s="96"/>
      <c r="H374" s="269" t="s">
        <v>8</v>
      </c>
      <c r="I374" s="96">
        <v>0.65142656931629062</v>
      </c>
      <c r="J374" s="96">
        <v>0.16994627256052983</v>
      </c>
      <c r="K374" s="96">
        <v>0.16056754111339749</v>
      </c>
      <c r="L374" s="96">
        <v>2.6182857614925927</v>
      </c>
      <c r="M374" s="96">
        <v>1.2400000000000002</v>
      </c>
    </row>
    <row r="375" spans="1:13" x14ac:dyDescent="0.4">
      <c r="A375" s="796">
        <v>0.625</v>
      </c>
      <c r="B375" s="268" t="s">
        <v>20</v>
      </c>
      <c r="C375" s="96"/>
      <c r="D375" s="96">
        <v>1</v>
      </c>
      <c r="E375" s="96" t="s">
        <v>532</v>
      </c>
      <c r="F375" s="96">
        <v>2</v>
      </c>
      <c r="G375" s="96"/>
      <c r="H375" s="269" t="s">
        <v>11</v>
      </c>
      <c r="I375" s="96">
        <v>0.52762485768027589</v>
      </c>
      <c r="J375" s="96">
        <v>0.22252123541753149</v>
      </c>
      <c r="K375" s="96">
        <v>0.24596472413489581</v>
      </c>
      <c r="L375" s="96">
        <v>1.9140000388622287</v>
      </c>
      <c r="M375" s="96">
        <v>1.2400000000000002</v>
      </c>
    </row>
    <row r="376" spans="1:13" x14ac:dyDescent="0.4">
      <c r="A376" s="796">
        <v>0.625</v>
      </c>
      <c r="B376" s="268" t="s">
        <v>21</v>
      </c>
      <c r="C376" s="96"/>
      <c r="D376" s="96">
        <v>1</v>
      </c>
      <c r="E376" s="96" t="s">
        <v>532</v>
      </c>
      <c r="F376" s="96">
        <v>0</v>
      </c>
      <c r="G376" s="96"/>
      <c r="H376" s="269" t="s">
        <v>14</v>
      </c>
      <c r="I376" s="96">
        <v>0.48794518329618342</v>
      </c>
      <c r="J376" s="96">
        <v>0.26304625983105995</v>
      </c>
      <c r="K376" s="96">
        <v>0.24810249208565574</v>
      </c>
      <c r="L376" s="96">
        <v>1.4740000424385074</v>
      </c>
      <c r="M376" s="96">
        <v>0.96857142857142864</v>
      </c>
    </row>
    <row r="377" spans="1:13" x14ac:dyDescent="0.4">
      <c r="A377" s="796">
        <v>0.72916666666666663</v>
      </c>
      <c r="B377" s="268" t="s">
        <v>9</v>
      </c>
      <c r="C377" s="96"/>
      <c r="D377" s="96">
        <v>1</v>
      </c>
      <c r="E377" s="96" t="s">
        <v>532</v>
      </c>
      <c r="F377" s="96">
        <v>3</v>
      </c>
      <c r="G377" s="96"/>
      <c r="H377" s="269" t="s">
        <v>10</v>
      </c>
      <c r="I377" s="96">
        <v>0.48380861415644055</v>
      </c>
      <c r="J377" s="96">
        <v>0.22185854209161582</v>
      </c>
      <c r="K377" s="96">
        <v>0.29001796488484849</v>
      </c>
      <c r="L377" s="96">
        <v>1.9140000388622287</v>
      </c>
      <c r="M377" s="96">
        <v>1.44</v>
      </c>
    </row>
    <row r="378" spans="1:13" x14ac:dyDescent="0.4">
      <c r="A378" s="795" t="s">
        <v>1812</v>
      </c>
      <c r="B378" s="285"/>
      <c r="C378" s="285"/>
      <c r="D378" s="285"/>
      <c r="E378" s="285"/>
      <c r="F378" s="285"/>
      <c r="G378" s="285"/>
      <c r="H378" s="285"/>
      <c r="I378" s="285"/>
      <c r="J378" s="285"/>
      <c r="K378" s="285"/>
      <c r="L378" s="285"/>
      <c r="M378" s="285"/>
    </row>
    <row r="379" spans="1:13" x14ac:dyDescent="0.4">
      <c r="A379" s="796">
        <v>0.5625</v>
      </c>
      <c r="B379" s="268" t="s">
        <v>364</v>
      </c>
      <c r="C379" s="96"/>
      <c r="D379" s="96">
        <v>3</v>
      </c>
      <c r="E379" s="96" t="s">
        <v>532</v>
      </c>
      <c r="F379" s="96">
        <v>1</v>
      </c>
      <c r="G379" s="96"/>
      <c r="H379" s="269" t="s">
        <v>18</v>
      </c>
      <c r="I379" s="96">
        <v>0.63319949380858087</v>
      </c>
      <c r="J379" s="96">
        <v>0.18595599985051894</v>
      </c>
      <c r="K379" s="96">
        <v>0.17013759750603022</v>
      </c>
      <c r="L379" s="96">
        <v>2.3540000352859494</v>
      </c>
      <c r="M379" s="96">
        <v>1.1399999999999997</v>
      </c>
    </row>
    <row r="380" spans="1:13" x14ac:dyDescent="0.4">
      <c r="A380" s="796">
        <v>0.66666666666666663</v>
      </c>
      <c r="B380" s="268" t="s">
        <v>367</v>
      </c>
      <c r="C380" s="96"/>
      <c r="D380" s="96">
        <v>6</v>
      </c>
      <c r="E380" s="96" t="s">
        <v>532</v>
      </c>
      <c r="F380" s="96">
        <v>0</v>
      </c>
      <c r="G380" s="96"/>
      <c r="H380" s="269" t="s">
        <v>12</v>
      </c>
      <c r="I380" s="96">
        <v>0.48401920709010976</v>
      </c>
      <c r="J380" s="96">
        <v>0.22926076175941915</v>
      </c>
      <c r="K380" s="96">
        <v>0.28354708594594974</v>
      </c>
      <c r="L380" s="96">
        <v>1.8154285912173129</v>
      </c>
      <c r="M380" s="96">
        <v>1.3399999999999999</v>
      </c>
    </row>
    <row r="381" spans="1:13" x14ac:dyDescent="0.4">
      <c r="A381" s="828" t="s">
        <v>1021</v>
      </c>
      <c r="B381" s="285"/>
      <c r="C381" s="285"/>
      <c r="D381" s="285"/>
      <c r="E381" s="285"/>
      <c r="F381" s="285"/>
      <c r="G381" s="285"/>
      <c r="H381" s="285"/>
      <c r="I381" s="285"/>
      <c r="J381" s="285"/>
      <c r="K381" s="285"/>
      <c r="L381" s="285"/>
      <c r="M381" s="285"/>
    </row>
    <row r="382" spans="1:13" x14ac:dyDescent="0.4">
      <c r="A382" s="796">
        <v>0.83333333333333337</v>
      </c>
      <c r="B382" s="268" t="s">
        <v>365</v>
      </c>
      <c r="C382" s="96"/>
      <c r="D382" s="96">
        <v>1</v>
      </c>
      <c r="E382" s="96" t="s">
        <v>532</v>
      </c>
      <c r="F382" s="96">
        <v>1</v>
      </c>
      <c r="G382" s="96"/>
      <c r="H382" s="269" t="s">
        <v>19</v>
      </c>
      <c r="I382" s="96">
        <v>0.47857412968147794</v>
      </c>
      <c r="J382" s="96">
        <v>0.23921627132995216</v>
      </c>
      <c r="K382" s="96">
        <v>0.2800663164630165</v>
      </c>
      <c r="L382" s="96">
        <v>1.6940000406503677</v>
      </c>
      <c r="M382" s="96">
        <v>1.24</v>
      </c>
    </row>
    <row r="383" spans="1:13" x14ac:dyDescent="0.4">
      <c r="A383" s="797" t="s">
        <v>1756</v>
      </c>
      <c r="B383" s="96"/>
      <c r="C383" s="96"/>
      <c r="D383" s="96"/>
      <c r="E383" s="96"/>
      <c r="F383" s="96"/>
      <c r="G383" s="96"/>
      <c r="H383" s="96"/>
      <c r="I383" s="96"/>
      <c r="J383" s="96"/>
      <c r="K383" s="96"/>
      <c r="L383" s="96"/>
      <c r="M383" s="96"/>
    </row>
    <row r="384" spans="1:13" ht="31.5" x14ac:dyDescent="0.5">
      <c r="A384" s="798"/>
      <c r="B384" s="98"/>
      <c r="C384" s="98"/>
      <c r="D384" s="98"/>
      <c r="E384" s="98"/>
      <c r="F384" s="98"/>
      <c r="G384" s="98"/>
      <c r="H384" s="294" t="s">
        <v>518</v>
      </c>
      <c r="I384" s="98"/>
      <c r="J384" s="98"/>
      <c r="K384" s="98"/>
      <c r="L384" s="98"/>
      <c r="M384" s="98"/>
    </row>
    <row r="385" spans="1:13" x14ac:dyDescent="0.4">
      <c r="A385" s="799" t="s">
        <v>1814</v>
      </c>
      <c r="B385" s="286"/>
      <c r="C385" s="286"/>
      <c r="D385" s="286"/>
      <c r="E385" s="286"/>
      <c r="F385" s="286"/>
      <c r="G385" s="286"/>
      <c r="H385" s="286"/>
      <c r="I385" s="286" t="s">
        <v>981</v>
      </c>
      <c r="J385" s="286" t="s">
        <v>982</v>
      </c>
      <c r="K385" s="286" t="s">
        <v>983</v>
      </c>
      <c r="L385" s="286" t="s">
        <v>0</v>
      </c>
      <c r="M385" s="286" t="s">
        <v>1</v>
      </c>
    </row>
    <row r="386" spans="1:13" x14ac:dyDescent="0.4">
      <c r="A386" s="800">
        <v>0.82291666666666663</v>
      </c>
      <c r="B386" s="270" t="s">
        <v>11</v>
      </c>
      <c r="C386" s="99"/>
      <c r="D386" s="99">
        <v>1</v>
      </c>
      <c r="E386" s="99" t="s">
        <v>532</v>
      </c>
      <c r="F386" s="99">
        <v>5</v>
      </c>
      <c r="G386" s="99"/>
      <c r="H386" s="271" t="s">
        <v>21</v>
      </c>
      <c r="I386" s="99">
        <v>0.33699230688286647</v>
      </c>
      <c r="J386" s="99">
        <v>0.24650149355011639</v>
      </c>
      <c r="K386" s="99">
        <v>0.41489605635201143</v>
      </c>
      <c r="L386" s="99">
        <v>1.3640000269412995</v>
      </c>
      <c r="M386" s="99">
        <v>1.5400000000000003</v>
      </c>
    </row>
    <row r="387" spans="1:13" x14ac:dyDescent="0.4">
      <c r="A387" s="800">
        <v>0.82291666666666663</v>
      </c>
      <c r="B387" s="270" t="s">
        <v>366</v>
      </c>
      <c r="C387" s="99"/>
      <c r="D387" s="99">
        <v>3</v>
      </c>
      <c r="E387" s="99" t="s">
        <v>532</v>
      </c>
      <c r="F387" s="99">
        <v>1</v>
      </c>
      <c r="G387" s="99"/>
      <c r="H387" s="271" t="s">
        <v>16</v>
      </c>
      <c r="I387" s="99">
        <v>0.52820377107667127</v>
      </c>
      <c r="J387" s="99">
        <v>0.21485106830296102</v>
      </c>
      <c r="K387" s="99">
        <v>0.2516358368006486</v>
      </c>
      <c r="L387" s="99">
        <v>2.0240000543594365</v>
      </c>
      <c r="M387" s="99">
        <v>1.3400000000000003</v>
      </c>
    </row>
    <row r="388" spans="1:13" x14ac:dyDescent="0.4">
      <c r="A388" s="799" t="s">
        <v>1095</v>
      </c>
      <c r="B388" s="286"/>
      <c r="C388" s="286"/>
      <c r="D388" s="286"/>
      <c r="E388" s="286"/>
      <c r="F388" s="286"/>
      <c r="G388" s="286"/>
      <c r="H388" s="286"/>
      <c r="I388" s="286"/>
      <c r="J388" s="286"/>
      <c r="K388" s="286"/>
      <c r="L388" s="286"/>
      <c r="M388" s="286"/>
    </row>
    <row r="389" spans="1:13" x14ac:dyDescent="0.4">
      <c r="A389" s="800">
        <v>0.52083333333333337</v>
      </c>
      <c r="B389" s="270" t="s">
        <v>10</v>
      </c>
      <c r="C389" s="99"/>
      <c r="D389" s="99">
        <v>2</v>
      </c>
      <c r="E389" s="99" t="s">
        <v>532</v>
      </c>
      <c r="F389" s="99">
        <v>1</v>
      </c>
      <c r="G389" s="99"/>
      <c r="H389" s="271" t="s">
        <v>364</v>
      </c>
      <c r="I389" s="99">
        <v>0.17093125146109078</v>
      </c>
      <c r="J389" s="99">
        <v>0.17604984305434876</v>
      </c>
      <c r="K389" s="99">
        <v>0.63736553082948255</v>
      </c>
      <c r="L389" s="99">
        <v>1.2540000114440915</v>
      </c>
      <c r="M389" s="99">
        <v>2.54</v>
      </c>
    </row>
    <row r="390" spans="1:13" x14ac:dyDescent="0.4">
      <c r="A390" s="800">
        <v>0.625</v>
      </c>
      <c r="B390" s="270" t="s">
        <v>8</v>
      </c>
      <c r="C390" s="99"/>
      <c r="D390" s="99">
        <v>1</v>
      </c>
      <c r="E390" s="99" t="s">
        <v>532</v>
      </c>
      <c r="F390" s="99">
        <v>1</v>
      </c>
      <c r="G390" s="99"/>
      <c r="H390" s="271" t="s">
        <v>365</v>
      </c>
      <c r="I390" s="99">
        <v>0.42298422399875513</v>
      </c>
      <c r="J390" s="99">
        <v>0.21677810866831349</v>
      </c>
      <c r="K390" s="99">
        <v>0.3545275424247375</v>
      </c>
      <c r="L390" s="99">
        <v>1.9140000388622285</v>
      </c>
      <c r="M390" s="99">
        <v>1.7400000000000002</v>
      </c>
    </row>
    <row r="391" spans="1:13" x14ac:dyDescent="0.4">
      <c r="A391" s="800">
        <v>0.625</v>
      </c>
      <c r="B391" s="270" t="s">
        <v>19</v>
      </c>
      <c r="C391" s="99"/>
      <c r="D391" s="99">
        <v>2</v>
      </c>
      <c r="E391" s="99" t="s">
        <v>532</v>
      </c>
      <c r="F391" s="99">
        <v>0</v>
      </c>
      <c r="G391" s="99"/>
      <c r="H391" s="271" t="s">
        <v>17</v>
      </c>
      <c r="I391" s="99">
        <v>0.55016984242320399</v>
      </c>
      <c r="J391" s="99">
        <v>0.23060547603283996</v>
      </c>
      <c r="K391" s="99">
        <v>0.21651829776905299</v>
      </c>
      <c r="L391" s="99">
        <v>1.8040000233650204</v>
      </c>
      <c r="M391" s="99">
        <v>1.04</v>
      </c>
    </row>
    <row r="392" spans="1:13" x14ac:dyDescent="0.4">
      <c r="A392" s="800">
        <v>0.72916666666666663</v>
      </c>
      <c r="B392" s="270" t="s">
        <v>18</v>
      </c>
      <c r="C392" s="99"/>
      <c r="D392" s="99">
        <v>1</v>
      </c>
      <c r="E392" s="99" t="s">
        <v>532</v>
      </c>
      <c r="F392" s="99">
        <v>4</v>
      </c>
      <c r="G392" s="99"/>
      <c r="H392" s="271" t="s">
        <v>13</v>
      </c>
      <c r="I392" s="99">
        <v>0.36357416476633131</v>
      </c>
      <c r="J392" s="99">
        <v>0.24221390152605948</v>
      </c>
      <c r="K392" s="99">
        <v>0.39229920395715112</v>
      </c>
      <c r="L392" s="99">
        <v>1.4740000424385071</v>
      </c>
      <c r="M392" s="99">
        <v>1.54</v>
      </c>
    </row>
    <row r="393" spans="1:13" x14ac:dyDescent="0.4">
      <c r="A393" s="799" t="s">
        <v>1815</v>
      </c>
      <c r="B393" s="286"/>
      <c r="C393" s="286"/>
      <c r="D393" s="286"/>
      <c r="E393" s="286"/>
      <c r="F393" s="286"/>
      <c r="G393" s="286"/>
      <c r="H393" s="286"/>
      <c r="I393" s="286"/>
      <c r="J393" s="286"/>
      <c r="K393" s="286"/>
      <c r="L393" s="286"/>
      <c r="M393" s="286"/>
    </row>
    <row r="394" spans="1:13" x14ac:dyDescent="0.4">
      <c r="A394" s="800">
        <v>0.58680555555555558</v>
      </c>
      <c r="B394" s="270" t="s">
        <v>7</v>
      </c>
      <c r="C394" s="99"/>
      <c r="D394" s="99">
        <v>2</v>
      </c>
      <c r="E394" s="99" t="s">
        <v>532</v>
      </c>
      <c r="F394" s="99">
        <v>0</v>
      </c>
      <c r="G394" s="99"/>
      <c r="H394" s="271" t="s">
        <v>20</v>
      </c>
      <c r="I394" s="99">
        <v>0.60758522857195607</v>
      </c>
      <c r="J394" s="99">
        <v>0.18411378150487584</v>
      </c>
      <c r="K394" s="99">
        <v>0.19461489426749026</v>
      </c>
      <c r="L394" s="99">
        <v>2.4640000507831572</v>
      </c>
      <c r="M394" s="99">
        <v>1.34</v>
      </c>
    </row>
    <row r="395" spans="1:13" x14ac:dyDescent="0.4">
      <c r="A395" s="800">
        <v>0.58680555555555558</v>
      </c>
      <c r="B395" s="270" t="s">
        <v>363</v>
      </c>
      <c r="C395" s="99"/>
      <c r="D395" s="99">
        <v>0</v>
      </c>
      <c r="E395" s="99" t="s">
        <v>532</v>
      </c>
      <c r="F395" s="99">
        <v>0</v>
      </c>
      <c r="G395" s="99"/>
      <c r="H395" s="271" t="s">
        <v>15</v>
      </c>
      <c r="I395" s="99">
        <v>0.28516873554645433</v>
      </c>
      <c r="J395" s="99">
        <v>0.20776233156914595</v>
      </c>
      <c r="K395" s="99">
        <v>0.49934737417121239</v>
      </c>
      <c r="L395" s="99">
        <v>1.5840000251531601</v>
      </c>
      <c r="M395" s="99">
        <v>2.1400000000000006</v>
      </c>
    </row>
    <row r="396" spans="1:13" x14ac:dyDescent="0.4">
      <c r="A396" s="801" t="s">
        <v>1756</v>
      </c>
      <c r="B396" s="99"/>
      <c r="C396" s="99"/>
      <c r="D396" s="99"/>
      <c r="E396" s="99"/>
      <c r="F396" s="99"/>
      <c r="G396" s="99"/>
      <c r="H396" s="99"/>
      <c r="I396" s="99"/>
      <c r="J396" s="99"/>
      <c r="K396" s="99"/>
      <c r="L396" s="99"/>
      <c r="M396" s="99"/>
    </row>
    <row r="397" spans="1:13" ht="31.5" x14ac:dyDescent="0.5">
      <c r="A397" s="802"/>
      <c r="B397" s="100"/>
      <c r="C397" s="100"/>
      <c r="D397" s="100"/>
      <c r="E397" s="100"/>
      <c r="F397" s="100"/>
      <c r="G397" s="100"/>
      <c r="H397" s="295" t="s">
        <v>519</v>
      </c>
      <c r="I397" s="100"/>
      <c r="J397" s="100"/>
      <c r="K397" s="100"/>
      <c r="L397" s="100"/>
      <c r="M397" s="100"/>
    </row>
    <row r="398" spans="1:13" x14ac:dyDescent="0.4">
      <c r="A398" s="803" t="s">
        <v>1096</v>
      </c>
      <c r="B398" s="279"/>
      <c r="C398" s="279"/>
      <c r="D398" s="279"/>
      <c r="E398" s="279"/>
      <c r="F398" s="279"/>
      <c r="G398" s="279"/>
      <c r="H398" s="279"/>
      <c r="I398" s="279" t="s">
        <v>981</v>
      </c>
      <c r="J398" s="279" t="s">
        <v>982</v>
      </c>
      <c r="K398" s="279" t="s">
        <v>983</v>
      </c>
      <c r="L398" s="279" t="s">
        <v>0</v>
      </c>
      <c r="M398" s="279" t="s">
        <v>1</v>
      </c>
    </row>
    <row r="399" spans="1:13" x14ac:dyDescent="0.4">
      <c r="A399" s="804">
        <v>0.82291666666666663</v>
      </c>
      <c r="B399" s="272" t="s">
        <v>11</v>
      </c>
      <c r="C399" s="101"/>
      <c r="D399" s="101">
        <v>0</v>
      </c>
      <c r="E399" s="101" t="s">
        <v>532</v>
      </c>
      <c r="F399" s="101">
        <v>3</v>
      </c>
      <c r="G399" s="101"/>
      <c r="H399" s="273" t="s">
        <v>14</v>
      </c>
      <c r="I399" s="101">
        <v>0.18724419082714308</v>
      </c>
      <c r="J399" s="101">
        <v>0.20927862361841129</v>
      </c>
      <c r="K399" s="101">
        <v>0.59833392406805552</v>
      </c>
      <c r="L399" s="101">
        <v>1.0454286138670787</v>
      </c>
      <c r="M399" s="101">
        <v>2.04</v>
      </c>
    </row>
    <row r="400" spans="1:13" x14ac:dyDescent="0.4">
      <c r="A400" s="804">
        <v>0.82291666666666663</v>
      </c>
      <c r="B400" s="272" t="s">
        <v>17</v>
      </c>
      <c r="C400" s="101"/>
      <c r="D400" s="101">
        <v>1</v>
      </c>
      <c r="E400" s="101" t="s">
        <v>532</v>
      </c>
      <c r="F400" s="101">
        <v>0</v>
      </c>
      <c r="G400" s="101"/>
      <c r="H400" s="273" t="s">
        <v>365</v>
      </c>
      <c r="I400" s="101">
        <v>0.15547077288965017</v>
      </c>
      <c r="J400" s="101">
        <v>0.28006845071743186</v>
      </c>
      <c r="K400" s="101">
        <v>0.56391299887353641</v>
      </c>
      <c r="L400" s="101">
        <v>0.57257145730086734</v>
      </c>
      <c r="M400" s="101">
        <v>1.3685714285714285</v>
      </c>
    </row>
    <row r="401" spans="1:13" x14ac:dyDescent="0.4">
      <c r="A401" s="804">
        <v>0.82291666666666663</v>
      </c>
      <c r="B401" s="272" t="s">
        <v>18</v>
      </c>
      <c r="C401" s="101"/>
      <c r="D401" s="101">
        <v>2</v>
      </c>
      <c r="E401" s="101" t="s">
        <v>532</v>
      </c>
      <c r="F401" s="101">
        <v>1</v>
      </c>
      <c r="G401" s="101"/>
      <c r="H401" s="273" t="s">
        <v>9</v>
      </c>
      <c r="I401" s="101">
        <v>0.26529651478014182</v>
      </c>
      <c r="J401" s="101">
        <v>0.26545063332058366</v>
      </c>
      <c r="K401" s="101">
        <v>0.4684305858403604</v>
      </c>
      <c r="L401" s="101">
        <v>1.0125714537245885</v>
      </c>
      <c r="M401" s="101">
        <v>1.4400000000000004</v>
      </c>
    </row>
    <row r="402" spans="1:13" x14ac:dyDescent="0.4">
      <c r="A402" s="804">
        <v>0.83333333333333337</v>
      </c>
      <c r="B402" s="272" t="s">
        <v>19</v>
      </c>
      <c r="C402" s="101"/>
      <c r="D402" s="101">
        <v>2</v>
      </c>
      <c r="E402" s="101" t="s">
        <v>532</v>
      </c>
      <c r="F402" s="101">
        <v>0</v>
      </c>
      <c r="G402" s="101"/>
      <c r="H402" s="273" t="s">
        <v>10</v>
      </c>
      <c r="I402" s="101">
        <v>0.47143961712832105</v>
      </c>
      <c r="J402" s="101">
        <v>0.29695686282691286</v>
      </c>
      <c r="K402" s="101">
        <v>0.23129288682582549</v>
      </c>
      <c r="L402" s="101">
        <v>1.232571451936449</v>
      </c>
      <c r="M402" s="101">
        <v>0.76857142857142868</v>
      </c>
    </row>
    <row r="403" spans="1:13" x14ac:dyDescent="0.4">
      <c r="A403" s="803" t="s">
        <v>1097</v>
      </c>
      <c r="B403" s="279"/>
      <c r="C403" s="279"/>
      <c r="D403" s="279"/>
      <c r="E403" s="279"/>
      <c r="F403" s="279"/>
      <c r="G403" s="279"/>
      <c r="H403" s="279"/>
      <c r="I403" s="279"/>
      <c r="J403" s="279"/>
      <c r="K403" s="279"/>
      <c r="L403" s="279"/>
      <c r="M403" s="279"/>
    </row>
    <row r="404" spans="1:13" x14ac:dyDescent="0.4">
      <c r="A404" s="804">
        <v>0.82291666666666663</v>
      </c>
      <c r="B404" s="272" t="s">
        <v>7</v>
      </c>
      <c r="C404" s="101"/>
      <c r="D404" s="101">
        <v>5</v>
      </c>
      <c r="E404" s="101" t="s">
        <v>532</v>
      </c>
      <c r="F404" s="101">
        <v>1</v>
      </c>
      <c r="G404" s="101"/>
      <c r="H404" s="273" t="s">
        <v>8</v>
      </c>
      <c r="I404" s="101">
        <v>0.5742512623701358</v>
      </c>
      <c r="J404" s="101">
        <v>0.20686520155834723</v>
      </c>
      <c r="K404" s="101">
        <v>0.21257177626923124</v>
      </c>
      <c r="L404" s="101">
        <v>2.1125715103490021</v>
      </c>
      <c r="M404" s="101">
        <v>1.2114285714285715</v>
      </c>
    </row>
    <row r="405" spans="1:13" x14ac:dyDescent="0.4">
      <c r="A405" s="804">
        <v>0.82291666666666663</v>
      </c>
      <c r="B405" s="272" t="s">
        <v>20</v>
      </c>
      <c r="C405" s="101"/>
      <c r="D405" s="101">
        <v>2</v>
      </c>
      <c r="E405" s="101" t="s">
        <v>532</v>
      </c>
      <c r="F405" s="101">
        <v>0</v>
      </c>
      <c r="G405" s="101"/>
      <c r="H405" s="273" t="s">
        <v>16</v>
      </c>
      <c r="I405" s="101">
        <v>0.40994824085653431</v>
      </c>
      <c r="J405" s="101">
        <v>0.26878165530589082</v>
      </c>
      <c r="K405" s="101">
        <v>0.3205836299249884</v>
      </c>
      <c r="L405" s="101">
        <v>1.3425714674336573</v>
      </c>
      <c r="M405" s="101">
        <v>1.1542857142857144</v>
      </c>
    </row>
    <row r="406" spans="1:13" x14ac:dyDescent="0.4">
      <c r="A406" s="804">
        <v>0.83333333333333337</v>
      </c>
      <c r="B406" s="272" t="s">
        <v>12</v>
      </c>
      <c r="C406" s="101"/>
      <c r="D406" s="101">
        <v>2</v>
      </c>
      <c r="E406" s="101" t="s">
        <v>532</v>
      </c>
      <c r="F406" s="101">
        <v>0</v>
      </c>
      <c r="G406" s="101"/>
      <c r="H406" s="273" t="s">
        <v>364</v>
      </c>
      <c r="I406" s="101">
        <v>0.46607771183559649</v>
      </c>
      <c r="J406" s="101">
        <v>0.22904822064589342</v>
      </c>
      <c r="K406" s="101">
        <v>0.30162258832651134</v>
      </c>
      <c r="L406" s="101">
        <v>1.8040000233650204</v>
      </c>
      <c r="M406" s="101">
        <v>1.4114285714285715</v>
      </c>
    </row>
    <row r="407" spans="1:13" x14ac:dyDescent="0.4">
      <c r="A407" s="804">
        <v>0.83333333333333337</v>
      </c>
      <c r="B407" s="272" t="s">
        <v>13</v>
      </c>
      <c r="C407" s="101"/>
      <c r="D407" s="101">
        <v>1</v>
      </c>
      <c r="E407" s="101" t="s">
        <v>532</v>
      </c>
      <c r="F407" s="101">
        <v>3</v>
      </c>
      <c r="G407" s="101"/>
      <c r="H407" s="273" t="s">
        <v>363</v>
      </c>
      <c r="I407" s="101">
        <v>0.25648245008055298</v>
      </c>
      <c r="J407" s="101">
        <v>0.27492288804526821</v>
      </c>
      <c r="K407" s="101">
        <v>0.46799418724825032</v>
      </c>
      <c r="L407" s="101">
        <v>0.93542859836987091</v>
      </c>
      <c r="M407" s="101">
        <v>1.368571428571429</v>
      </c>
    </row>
    <row r="408" spans="1:13" x14ac:dyDescent="0.4">
      <c r="A408" s="804">
        <v>0.83333333333333337</v>
      </c>
      <c r="B408" s="272" t="s">
        <v>15</v>
      </c>
      <c r="C408" s="101"/>
      <c r="D408" s="101">
        <v>5</v>
      </c>
      <c r="E408" s="101" t="s">
        <v>532</v>
      </c>
      <c r="F408" s="101">
        <v>0</v>
      </c>
      <c r="G408" s="101"/>
      <c r="H408" s="273" t="s">
        <v>21</v>
      </c>
      <c r="I408" s="101">
        <v>0.68708644368200067</v>
      </c>
      <c r="J408" s="101">
        <v>0.19698538417753264</v>
      </c>
      <c r="K408" s="101">
        <v>0.11135761799680385</v>
      </c>
      <c r="L408" s="101">
        <v>2.0025714948517939</v>
      </c>
      <c r="M408" s="101">
        <v>0.65428571428571425</v>
      </c>
    </row>
    <row r="409" spans="1:13" x14ac:dyDescent="0.4">
      <c r="A409" s="804">
        <v>0.83333333333333337</v>
      </c>
      <c r="B409" s="272" t="s">
        <v>367</v>
      </c>
      <c r="C409" s="101"/>
      <c r="D409" s="101">
        <v>1</v>
      </c>
      <c r="E409" s="101" t="s">
        <v>532</v>
      </c>
      <c r="F409" s="101">
        <v>0</v>
      </c>
      <c r="G409" s="101"/>
      <c r="H409" s="273" t="s">
        <v>366</v>
      </c>
      <c r="I409" s="101">
        <v>0.7613902931241241</v>
      </c>
      <c r="J409" s="101">
        <v>0.13847781677763746</v>
      </c>
      <c r="K409" s="101">
        <v>8.012137633794858E-2</v>
      </c>
      <c r="L409" s="101">
        <v>2.6840000817775729</v>
      </c>
      <c r="M409" s="101">
        <v>0.75428571428571434</v>
      </c>
    </row>
    <row r="410" spans="1:13" x14ac:dyDescent="0.4">
      <c r="A410" s="824" t="s">
        <v>1021</v>
      </c>
      <c r="B410" s="101"/>
      <c r="C410" s="101"/>
      <c r="D410" s="101"/>
      <c r="E410" s="101"/>
      <c r="F410" s="101"/>
      <c r="G410" s="101"/>
      <c r="H410" s="101"/>
      <c r="I410" s="101"/>
      <c r="J410" s="101"/>
      <c r="K410" s="101"/>
      <c r="L410" s="101"/>
      <c r="M410" s="101"/>
    </row>
    <row r="411" spans="1:13" ht="31.5" x14ac:dyDescent="0.5">
      <c r="A411" s="805"/>
      <c r="B411" s="102"/>
      <c r="C411" s="102"/>
      <c r="D411" s="102"/>
      <c r="E411" s="102"/>
      <c r="F411" s="102"/>
      <c r="G411" s="102"/>
      <c r="H411" s="296" t="s">
        <v>520</v>
      </c>
      <c r="I411" s="102"/>
      <c r="J411" s="102"/>
      <c r="K411" s="102"/>
      <c r="L411" s="102"/>
      <c r="M411" s="102"/>
    </row>
    <row r="412" spans="1:13" x14ac:dyDescent="0.4">
      <c r="A412" s="806" t="s">
        <v>1098</v>
      </c>
      <c r="B412" s="287"/>
      <c r="C412" s="287"/>
      <c r="D412" s="287"/>
      <c r="E412" s="287"/>
      <c r="F412" s="287"/>
      <c r="G412" s="287"/>
      <c r="H412" s="287"/>
      <c r="I412" s="287" t="s">
        <v>981</v>
      </c>
      <c r="J412" s="287" t="s">
        <v>982</v>
      </c>
      <c r="K412" s="287" t="s">
        <v>983</v>
      </c>
      <c r="L412" s="287" t="s">
        <v>0</v>
      </c>
      <c r="M412" s="287" t="s">
        <v>1</v>
      </c>
    </row>
    <row r="413" spans="1:13" x14ac:dyDescent="0.4">
      <c r="A413" s="807">
        <v>0.52083333333333337</v>
      </c>
      <c r="B413" s="274" t="s">
        <v>364</v>
      </c>
      <c r="C413" s="103"/>
      <c r="D413" s="103">
        <v>1</v>
      </c>
      <c r="E413" s="103" t="s">
        <v>532</v>
      </c>
      <c r="F413" s="103">
        <v>1</v>
      </c>
      <c r="G413" s="103"/>
      <c r="H413" s="275" t="s">
        <v>7</v>
      </c>
      <c r="I413" s="103">
        <v>0.40423488187198753</v>
      </c>
      <c r="J413" s="103">
        <v>0.23226675261589524</v>
      </c>
      <c r="K413" s="103">
        <v>0.36059341150152113</v>
      </c>
      <c r="L413" s="103">
        <v>1.6725714483601701</v>
      </c>
      <c r="M413" s="103">
        <v>1.5685714285714287</v>
      </c>
    </row>
    <row r="414" spans="1:13" x14ac:dyDescent="0.4">
      <c r="A414" s="807">
        <v>0.625</v>
      </c>
      <c r="B414" s="274" t="s">
        <v>8</v>
      </c>
      <c r="C414" s="103"/>
      <c r="D414" s="103">
        <v>0</v>
      </c>
      <c r="E414" s="103" t="s">
        <v>532</v>
      </c>
      <c r="F414" s="103">
        <v>1</v>
      </c>
      <c r="G414" s="103"/>
      <c r="H414" s="275" t="s">
        <v>367</v>
      </c>
      <c r="I414" s="103">
        <v>0.11513547156649352</v>
      </c>
      <c r="J414" s="103">
        <v>0.17736963194482111</v>
      </c>
      <c r="K414" s="103">
        <v>0.69874521155317981</v>
      </c>
      <c r="L414" s="103">
        <v>0.79257145551272812</v>
      </c>
      <c r="M414" s="103">
        <v>2.2685714285714287</v>
      </c>
    </row>
    <row r="415" spans="1:13" x14ac:dyDescent="0.4">
      <c r="A415" s="807">
        <v>0.625</v>
      </c>
      <c r="B415" s="274" t="s">
        <v>9</v>
      </c>
      <c r="C415" s="103"/>
      <c r="D415" s="103">
        <v>1</v>
      </c>
      <c r="E415" s="103" t="s">
        <v>532</v>
      </c>
      <c r="F415" s="103">
        <v>0</v>
      </c>
      <c r="G415" s="103"/>
      <c r="H415" s="275" t="s">
        <v>17</v>
      </c>
      <c r="I415" s="103">
        <v>0.55691895150509763</v>
      </c>
      <c r="J415" s="103">
        <v>0.26354266748064842</v>
      </c>
      <c r="K415" s="103">
        <v>0.17865286978722811</v>
      </c>
      <c r="L415" s="103">
        <v>1.4854286102908001</v>
      </c>
      <c r="M415" s="103">
        <v>0.71142857142857152</v>
      </c>
    </row>
    <row r="416" spans="1:13" x14ac:dyDescent="0.4">
      <c r="A416" s="807">
        <v>0.625</v>
      </c>
      <c r="B416" s="274" t="s">
        <v>10</v>
      </c>
      <c r="C416" s="103"/>
      <c r="D416" s="103">
        <v>1</v>
      </c>
      <c r="E416" s="103" t="s">
        <v>532</v>
      </c>
      <c r="F416" s="103">
        <v>3</v>
      </c>
      <c r="G416" s="103"/>
      <c r="H416" s="275" t="s">
        <v>13</v>
      </c>
      <c r="I416" s="103">
        <v>0.26913051029161994</v>
      </c>
      <c r="J416" s="103">
        <v>0.26188150425528262</v>
      </c>
      <c r="K416" s="103">
        <v>0.46805866546755148</v>
      </c>
      <c r="L416" s="103">
        <v>1.0454286138670787</v>
      </c>
      <c r="M416" s="103">
        <v>1.4685714285714286</v>
      </c>
    </row>
    <row r="417" spans="1:13" x14ac:dyDescent="0.4">
      <c r="A417" s="807">
        <v>0.625</v>
      </c>
      <c r="B417" s="274" t="s">
        <v>363</v>
      </c>
      <c r="C417" s="103"/>
      <c r="D417" s="103">
        <v>3</v>
      </c>
      <c r="E417" s="103" t="s">
        <v>532</v>
      </c>
      <c r="F417" s="103">
        <v>2</v>
      </c>
      <c r="G417" s="103"/>
      <c r="H417" s="275" t="s">
        <v>20</v>
      </c>
      <c r="I417" s="103">
        <v>0.64434136297573674</v>
      </c>
      <c r="J417" s="103">
        <v>0.24631569455940588</v>
      </c>
      <c r="K417" s="103">
        <v>0.10817376239271953</v>
      </c>
      <c r="L417" s="103">
        <v>1.562571498428073</v>
      </c>
      <c r="M417" s="103">
        <v>0.46857142857142864</v>
      </c>
    </row>
    <row r="418" spans="1:13" x14ac:dyDescent="0.4">
      <c r="A418" s="807">
        <v>0.625</v>
      </c>
      <c r="B418" s="274" t="s">
        <v>365</v>
      </c>
      <c r="C418" s="103"/>
      <c r="D418" s="103">
        <v>2</v>
      </c>
      <c r="E418" s="103" t="s">
        <v>532</v>
      </c>
      <c r="F418" s="103">
        <v>0</v>
      </c>
      <c r="G418" s="103"/>
      <c r="H418" s="275" t="s">
        <v>11</v>
      </c>
      <c r="I418" s="103">
        <v>0.60921125606891025</v>
      </c>
      <c r="J418" s="103">
        <v>0.22509093877229089</v>
      </c>
      <c r="K418" s="103">
        <v>0.1629830680441253</v>
      </c>
      <c r="L418" s="103">
        <v>1.8154285912173129</v>
      </c>
      <c r="M418" s="103">
        <v>0.81142857142857161</v>
      </c>
    </row>
    <row r="419" spans="1:13" x14ac:dyDescent="0.4">
      <c r="A419" s="807">
        <v>0.72916666666666663</v>
      </c>
      <c r="B419" s="274" t="s">
        <v>366</v>
      </c>
      <c r="C419" s="103"/>
      <c r="D419" s="103">
        <v>2</v>
      </c>
      <c r="E419" s="103" t="s">
        <v>532</v>
      </c>
      <c r="F419" s="103">
        <v>0</v>
      </c>
      <c r="G419" s="103"/>
      <c r="H419" s="275" t="s">
        <v>19</v>
      </c>
      <c r="I419" s="103">
        <v>0.45278703390132469</v>
      </c>
      <c r="J419" s="103">
        <v>0.31522614451760012</v>
      </c>
      <c r="K419" s="103">
        <v>0.23180870288269495</v>
      </c>
      <c r="L419" s="103">
        <v>1.1225714692217963</v>
      </c>
      <c r="M419" s="103">
        <v>0.71142857142857152</v>
      </c>
    </row>
    <row r="420" spans="1:13" x14ac:dyDescent="0.4">
      <c r="A420" s="806" t="s">
        <v>1871</v>
      </c>
      <c r="B420" s="287"/>
      <c r="C420" s="287"/>
      <c r="D420" s="287"/>
      <c r="E420" s="287"/>
      <c r="F420" s="287"/>
      <c r="G420" s="287"/>
      <c r="H420" s="287"/>
      <c r="I420" s="287"/>
      <c r="J420" s="287"/>
      <c r="K420" s="287"/>
      <c r="L420" s="287"/>
      <c r="M420" s="287"/>
    </row>
    <row r="421" spans="1:13" x14ac:dyDescent="0.4">
      <c r="A421" s="807">
        <v>0.5</v>
      </c>
      <c r="B421" s="274" t="s">
        <v>21</v>
      </c>
      <c r="C421" s="103"/>
      <c r="D421" s="103">
        <v>2</v>
      </c>
      <c r="E421" s="103" t="s">
        <v>532</v>
      </c>
      <c r="F421" s="103">
        <v>1</v>
      </c>
      <c r="G421" s="103"/>
      <c r="H421" s="275" t="s">
        <v>18</v>
      </c>
      <c r="I421" s="103">
        <v>0.38912548758456394</v>
      </c>
      <c r="J421" s="103">
        <v>0.27475757579578253</v>
      </c>
      <c r="K421" s="103">
        <v>0.33557375992837252</v>
      </c>
      <c r="L421" s="103">
        <v>1.2654286120789391</v>
      </c>
      <c r="M421" s="103">
        <v>1.1542857142857144</v>
      </c>
    </row>
    <row r="422" spans="1:13" x14ac:dyDescent="0.4">
      <c r="A422" s="807">
        <v>0.58680555555555558</v>
      </c>
      <c r="B422" s="274" t="s">
        <v>16</v>
      </c>
      <c r="C422" s="103"/>
      <c r="D422" s="103">
        <v>1</v>
      </c>
      <c r="E422" s="103" t="s">
        <v>532</v>
      </c>
      <c r="F422" s="103">
        <v>2</v>
      </c>
      <c r="G422" s="103"/>
      <c r="H422" s="275" t="s">
        <v>12</v>
      </c>
      <c r="I422" s="103">
        <v>0.17856371322735357</v>
      </c>
      <c r="J422" s="103">
        <v>0.2371220269058843</v>
      </c>
      <c r="K422" s="103">
        <v>0.58234295528435831</v>
      </c>
      <c r="L422" s="103">
        <v>0.82542858287266285</v>
      </c>
      <c r="M422" s="103">
        <v>1.7114285714285715</v>
      </c>
    </row>
    <row r="423" spans="1:13" x14ac:dyDescent="0.4">
      <c r="A423" s="807">
        <v>0.67708333333333337</v>
      </c>
      <c r="B423" s="274" t="s">
        <v>14</v>
      </c>
      <c r="C423" s="103"/>
      <c r="D423" s="103">
        <v>0</v>
      </c>
      <c r="E423" s="103" t="s">
        <v>532</v>
      </c>
      <c r="F423" s="103">
        <v>0</v>
      </c>
      <c r="G423" s="103"/>
      <c r="H423" s="275" t="s">
        <v>15</v>
      </c>
      <c r="I423" s="103">
        <v>0.14152572996287743</v>
      </c>
      <c r="J423" s="103">
        <v>0.19596810529050454</v>
      </c>
      <c r="K423" s="103">
        <v>0.6564434815852046</v>
      </c>
      <c r="L423" s="103">
        <v>0.85828574301515304</v>
      </c>
      <c r="M423" s="103">
        <v>2.1114285714285721</v>
      </c>
    </row>
    <row r="424" spans="1:13" x14ac:dyDescent="0.4">
      <c r="A424" s="825" t="s">
        <v>1021</v>
      </c>
      <c r="B424" s="103"/>
      <c r="C424" s="103"/>
      <c r="D424" s="103"/>
      <c r="E424" s="103"/>
      <c r="F424" s="103"/>
      <c r="G424" s="103"/>
      <c r="H424" s="103"/>
      <c r="I424" s="103"/>
      <c r="J424" s="103"/>
      <c r="K424" s="103"/>
      <c r="L424" s="103"/>
      <c r="M424" s="103"/>
    </row>
    <row r="425" spans="1:13" ht="31.5" x14ac:dyDescent="0.5">
      <c r="A425" s="808"/>
      <c r="B425" s="104"/>
      <c r="C425" s="104"/>
      <c r="D425" s="104"/>
      <c r="E425" s="104"/>
      <c r="F425" s="104"/>
      <c r="G425" s="104"/>
      <c r="H425" s="297" t="s">
        <v>521</v>
      </c>
      <c r="I425" s="104"/>
      <c r="J425" s="104"/>
      <c r="K425" s="104"/>
      <c r="L425" s="104"/>
      <c r="M425" s="104"/>
    </row>
    <row r="426" spans="1:13" x14ac:dyDescent="0.4">
      <c r="A426" s="809" t="s">
        <v>1099</v>
      </c>
      <c r="B426" s="280"/>
      <c r="C426" s="280"/>
      <c r="D426" s="280"/>
      <c r="E426" s="280"/>
      <c r="F426" s="280"/>
      <c r="G426" s="280"/>
      <c r="H426" s="280"/>
      <c r="I426" s="280" t="s">
        <v>981</v>
      </c>
      <c r="J426" s="280" t="s">
        <v>982</v>
      </c>
      <c r="K426" s="280" t="s">
        <v>983</v>
      </c>
      <c r="L426" s="280" t="s">
        <v>0</v>
      </c>
      <c r="M426" s="280" t="s">
        <v>1</v>
      </c>
    </row>
    <row r="427" spans="1:13" x14ac:dyDescent="0.4">
      <c r="A427" s="810">
        <v>0.52083333333333337</v>
      </c>
      <c r="B427" s="276" t="s">
        <v>13</v>
      </c>
      <c r="C427" s="105"/>
      <c r="D427" s="105">
        <v>1</v>
      </c>
      <c r="E427" s="105" t="s">
        <v>532</v>
      </c>
      <c r="F427" s="105">
        <v>2</v>
      </c>
      <c r="G427" s="105"/>
      <c r="H427" s="277" t="s">
        <v>9</v>
      </c>
      <c r="I427" s="105">
        <v>0.50539276771832431</v>
      </c>
      <c r="J427" s="105">
        <v>0.22249706251559273</v>
      </c>
      <c r="K427" s="105">
        <v>0.26804472350509351</v>
      </c>
      <c r="L427" s="105">
        <v>1.9140000388622285</v>
      </c>
      <c r="M427" s="105">
        <v>1.3400000000000003</v>
      </c>
    </row>
    <row r="428" spans="1:13" x14ac:dyDescent="0.4">
      <c r="A428" s="810">
        <v>0.625</v>
      </c>
      <c r="B428" s="276" t="s">
        <v>11</v>
      </c>
      <c r="C428" s="105"/>
      <c r="D428" s="105">
        <v>2</v>
      </c>
      <c r="E428" s="105" t="s">
        <v>532</v>
      </c>
      <c r="F428" s="105">
        <v>0</v>
      </c>
      <c r="G428" s="105"/>
      <c r="H428" s="277" t="s">
        <v>366</v>
      </c>
      <c r="I428" s="105">
        <v>0.23112519463179987</v>
      </c>
      <c r="J428" s="105">
        <v>0.21304784233497484</v>
      </c>
      <c r="K428" s="105">
        <v>0.55046779223469811</v>
      </c>
      <c r="L428" s="105">
        <v>1.2540000114440915</v>
      </c>
      <c r="M428" s="105">
        <v>2.04</v>
      </c>
    </row>
    <row r="429" spans="1:13" x14ac:dyDescent="0.4">
      <c r="A429" s="810">
        <v>0.625</v>
      </c>
      <c r="B429" s="276" t="s">
        <v>17</v>
      </c>
      <c r="C429" s="105"/>
      <c r="D429" s="105">
        <v>0</v>
      </c>
      <c r="E429" s="105" t="s">
        <v>532</v>
      </c>
      <c r="F429" s="105">
        <v>2</v>
      </c>
      <c r="G429" s="105"/>
      <c r="H429" s="277" t="s">
        <v>8</v>
      </c>
      <c r="I429" s="105">
        <v>0.26273318634721476</v>
      </c>
      <c r="J429" s="105">
        <v>0.20771426476979793</v>
      </c>
      <c r="K429" s="105">
        <v>0.52225264679807193</v>
      </c>
      <c r="L429" s="105">
        <v>1.4740000424385074</v>
      </c>
      <c r="M429" s="105">
        <v>2.14</v>
      </c>
    </row>
    <row r="430" spans="1:13" x14ac:dyDescent="0.4">
      <c r="A430" s="810">
        <v>0.625</v>
      </c>
      <c r="B430" s="276" t="s">
        <v>18</v>
      </c>
      <c r="C430" s="105"/>
      <c r="D430" s="105">
        <v>3</v>
      </c>
      <c r="E430" s="105" t="s">
        <v>532</v>
      </c>
      <c r="F430" s="105">
        <v>1</v>
      </c>
      <c r="G430" s="105"/>
      <c r="H430" s="277" t="s">
        <v>16</v>
      </c>
      <c r="I430" s="105">
        <v>0.43669124963681011</v>
      </c>
      <c r="J430" s="105">
        <v>0.23813038935841377</v>
      </c>
      <c r="K430" s="105">
        <v>0.32291585357191283</v>
      </c>
      <c r="L430" s="105">
        <v>1.6611428805078776</v>
      </c>
      <c r="M430" s="105">
        <v>1.3971428571428572</v>
      </c>
    </row>
    <row r="431" spans="1:13" x14ac:dyDescent="0.4">
      <c r="A431" s="810">
        <v>0.625</v>
      </c>
      <c r="B431" s="276" t="s">
        <v>19</v>
      </c>
      <c r="C431" s="105"/>
      <c r="D431" s="105">
        <v>3</v>
      </c>
      <c r="E431" s="105" t="s">
        <v>532</v>
      </c>
      <c r="F431" s="105">
        <v>2</v>
      </c>
      <c r="G431" s="105"/>
      <c r="H431" s="277" t="s">
        <v>14</v>
      </c>
      <c r="I431" s="105">
        <v>0.36449664243499463</v>
      </c>
      <c r="J431" s="105">
        <v>0.25481325110754033</v>
      </c>
      <c r="K431" s="105">
        <v>0.37954063980396591</v>
      </c>
      <c r="L431" s="105">
        <v>1.3640000269412995</v>
      </c>
      <c r="M431" s="105">
        <v>1.3971428571428572</v>
      </c>
    </row>
    <row r="432" spans="1:13" x14ac:dyDescent="0.4">
      <c r="A432" s="810">
        <v>0.625</v>
      </c>
      <c r="B432" s="276" t="s">
        <v>20</v>
      </c>
      <c r="C432" s="105"/>
      <c r="D432" s="105">
        <v>2</v>
      </c>
      <c r="E432" s="105" t="s">
        <v>532</v>
      </c>
      <c r="F432" s="105">
        <v>1</v>
      </c>
      <c r="G432" s="105"/>
      <c r="H432" s="277" t="s">
        <v>364</v>
      </c>
      <c r="I432" s="105">
        <v>0.24021922902898615</v>
      </c>
      <c r="J432" s="105">
        <v>0.20698373969482251</v>
      </c>
      <c r="K432" s="105">
        <v>0.54579808251702711</v>
      </c>
      <c r="L432" s="105">
        <v>1.3640000269412995</v>
      </c>
      <c r="M432" s="105">
        <v>2.14</v>
      </c>
    </row>
    <row r="433" spans="1:13" x14ac:dyDescent="0.4">
      <c r="A433" s="810">
        <v>0.72916666666666663</v>
      </c>
      <c r="B433" s="276" t="s">
        <v>367</v>
      </c>
      <c r="C433" s="105"/>
      <c r="D433" s="105">
        <v>3</v>
      </c>
      <c r="E433" s="105" t="s">
        <v>532</v>
      </c>
      <c r="F433" s="105">
        <v>1</v>
      </c>
      <c r="G433" s="105"/>
      <c r="H433" s="277" t="s">
        <v>21</v>
      </c>
      <c r="I433" s="105">
        <v>0.77280255561654199</v>
      </c>
      <c r="J433" s="105">
        <v>0.124808729181856</v>
      </c>
      <c r="K433" s="105">
        <v>7.3470072318154417E-2</v>
      </c>
      <c r="L433" s="105">
        <v>2.9040000472068783</v>
      </c>
      <c r="M433" s="105">
        <v>0.79714285714285704</v>
      </c>
    </row>
    <row r="434" spans="1:13" x14ac:dyDescent="0.4">
      <c r="A434" s="809" t="s">
        <v>1872</v>
      </c>
      <c r="B434" s="280"/>
      <c r="C434" s="280"/>
      <c r="D434" s="280"/>
      <c r="E434" s="280"/>
      <c r="F434" s="280"/>
      <c r="G434" s="280"/>
      <c r="H434" s="280"/>
      <c r="I434" s="280"/>
      <c r="J434" s="280"/>
      <c r="K434" s="280"/>
      <c r="L434" s="280"/>
      <c r="M434" s="280"/>
    </row>
    <row r="435" spans="1:13" x14ac:dyDescent="0.4">
      <c r="A435" s="810">
        <v>0.5</v>
      </c>
      <c r="B435" s="276" t="s">
        <v>15</v>
      </c>
      <c r="C435" s="105"/>
      <c r="D435" s="105">
        <v>4</v>
      </c>
      <c r="E435" s="105" t="s">
        <v>532</v>
      </c>
      <c r="F435" s="105">
        <v>2</v>
      </c>
      <c r="G435" s="105"/>
      <c r="H435" s="277" t="s">
        <v>10</v>
      </c>
      <c r="I435" s="105">
        <v>0.77278877124043688</v>
      </c>
      <c r="J435" s="105">
        <v>0.12004840062360896</v>
      </c>
      <c r="K435" s="105">
        <v>7.291637105478109E-2</v>
      </c>
      <c r="L435" s="105">
        <v>3.0140001282691973</v>
      </c>
      <c r="M435" s="105">
        <v>0.84000000000000008</v>
      </c>
    </row>
    <row r="436" spans="1:13" x14ac:dyDescent="0.4">
      <c r="A436" s="810">
        <v>0.58680555555555558</v>
      </c>
      <c r="B436" s="276" t="s">
        <v>12</v>
      </c>
      <c r="C436" s="105"/>
      <c r="D436" s="105">
        <v>1</v>
      </c>
      <c r="E436" s="105" t="s">
        <v>532</v>
      </c>
      <c r="F436" s="105">
        <v>1</v>
      </c>
      <c r="G436" s="105"/>
      <c r="H436" s="277" t="s">
        <v>365</v>
      </c>
      <c r="I436" s="105">
        <v>0.55039563309329742</v>
      </c>
      <c r="J436" s="105">
        <v>0.21411279199443406</v>
      </c>
      <c r="K436" s="105">
        <v>0.23035829444104977</v>
      </c>
      <c r="L436" s="105">
        <v>2.0240000543594361</v>
      </c>
      <c r="M436" s="105">
        <v>1.24</v>
      </c>
    </row>
    <row r="437" spans="1:13" x14ac:dyDescent="0.4">
      <c r="A437" s="810">
        <v>0.6875</v>
      </c>
      <c r="B437" s="276" t="s">
        <v>7</v>
      </c>
      <c r="C437" s="105"/>
      <c r="D437" s="105">
        <v>2</v>
      </c>
      <c r="E437" s="105" t="s">
        <v>532</v>
      </c>
      <c r="F437" s="105">
        <v>0</v>
      </c>
      <c r="G437" s="105"/>
      <c r="H437" s="277" t="s">
        <v>363</v>
      </c>
      <c r="I437" s="105">
        <v>0.44746064416179954</v>
      </c>
      <c r="J437" s="105">
        <v>0.20578745804703666</v>
      </c>
      <c r="K437" s="105">
        <v>0.33749975781499669</v>
      </c>
      <c r="L437" s="105">
        <v>2.1340000698566444</v>
      </c>
      <c r="M437" s="105">
        <v>1.8400000000000003</v>
      </c>
    </row>
    <row r="438" spans="1:13" x14ac:dyDescent="0.4">
      <c r="A438" s="826" t="s">
        <v>1021</v>
      </c>
      <c r="B438" s="105"/>
      <c r="C438" s="105"/>
      <c r="D438" s="105"/>
      <c r="E438" s="105"/>
      <c r="F438" s="105"/>
      <c r="G438" s="105"/>
      <c r="H438" s="105"/>
      <c r="I438" s="105"/>
      <c r="J438" s="105"/>
      <c r="K438" s="105"/>
      <c r="L438" s="105"/>
      <c r="M438" s="105"/>
    </row>
    <row r="439" spans="1:13" ht="31.5" x14ac:dyDescent="0.5">
      <c r="A439" s="775"/>
      <c r="B439" s="67"/>
      <c r="C439" s="67"/>
      <c r="D439" s="67"/>
      <c r="E439" s="67"/>
      <c r="F439" s="67"/>
      <c r="G439" s="67"/>
      <c r="H439" s="288" t="s">
        <v>522</v>
      </c>
      <c r="I439" s="67"/>
      <c r="J439" s="67"/>
      <c r="K439" s="67"/>
      <c r="L439" s="67"/>
      <c r="M439" s="67"/>
    </row>
    <row r="440" spans="1:13" x14ac:dyDescent="0.4">
      <c r="A440" s="776" t="s">
        <v>1100</v>
      </c>
      <c r="B440" s="281"/>
      <c r="C440" s="281"/>
      <c r="D440" s="281"/>
      <c r="E440" s="281"/>
      <c r="F440" s="281"/>
      <c r="G440" s="281"/>
      <c r="H440" s="281"/>
      <c r="I440" s="281" t="s">
        <v>981</v>
      </c>
      <c r="J440" s="281" t="s">
        <v>982</v>
      </c>
      <c r="K440" s="281" t="s">
        <v>983</v>
      </c>
      <c r="L440" s="281" t="s">
        <v>0</v>
      </c>
      <c r="M440" s="281" t="s">
        <v>1</v>
      </c>
    </row>
    <row r="441" spans="1:13" x14ac:dyDescent="0.4">
      <c r="A441" s="777">
        <v>0.625</v>
      </c>
      <c r="B441" s="258" t="s">
        <v>8</v>
      </c>
      <c r="C441" s="68"/>
      <c r="D441" s="68">
        <v>2</v>
      </c>
      <c r="E441" s="68" t="s">
        <v>532</v>
      </c>
      <c r="F441" s="68">
        <v>2</v>
      </c>
      <c r="G441" s="68"/>
      <c r="H441" s="259" t="s">
        <v>19</v>
      </c>
      <c r="I441" s="68">
        <v>0.4628778216523225</v>
      </c>
      <c r="J441" s="68">
        <v>0.22065899827532351</v>
      </c>
      <c r="K441" s="68">
        <v>0.31180609041401958</v>
      </c>
      <c r="L441" s="68">
        <v>1.9140000388622285</v>
      </c>
      <c r="M441" s="68">
        <v>1.5400000000000003</v>
      </c>
    </row>
    <row r="442" spans="1:13" x14ac:dyDescent="0.4">
      <c r="A442" s="777">
        <v>0.625</v>
      </c>
      <c r="B442" s="258" t="s">
        <v>10</v>
      </c>
      <c r="C442" s="68"/>
      <c r="D442" s="68">
        <v>1</v>
      </c>
      <c r="E442" s="68" t="s">
        <v>532</v>
      </c>
      <c r="F442" s="68">
        <v>2</v>
      </c>
      <c r="G442" s="68"/>
      <c r="H442" s="259" t="s">
        <v>18</v>
      </c>
      <c r="I442" s="68">
        <v>0.31929180002582397</v>
      </c>
      <c r="J442" s="68">
        <v>0.23234739949950942</v>
      </c>
      <c r="K442" s="68">
        <v>0.44549381982008263</v>
      </c>
      <c r="L442" s="68">
        <v>1.4411428822960168</v>
      </c>
      <c r="M442" s="68">
        <v>1.7399999999999998</v>
      </c>
    </row>
    <row r="443" spans="1:13" x14ac:dyDescent="0.4">
      <c r="A443" s="777">
        <v>0.625</v>
      </c>
      <c r="B443" s="258" t="s">
        <v>366</v>
      </c>
      <c r="C443" s="68"/>
      <c r="D443" s="68">
        <v>4</v>
      </c>
      <c r="E443" s="68" t="s">
        <v>532</v>
      </c>
      <c r="F443" s="68">
        <v>3</v>
      </c>
      <c r="G443" s="68"/>
      <c r="H443" s="259" t="s">
        <v>17</v>
      </c>
      <c r="I443" s="68">
        <v>0.62028840075037595</v>
      </c>
      <c r="J443" s="68">
        <v>0.20765400667485348</v>
      </c>
      <c r="K443" s="68">
        <v>0.16717150071698186</v>
      </c>
      <c r="L443" s="68">
        <v>2.0240000543594365</v>
      </c>
      <c r="M443" s="68">
        <v>0.94000000000000006</v>
      </c>
    </row>
    <row r="444" spans="1:13" x14ac:dyDescent="0.4">
      <c r="A444" s="776" t="s">
        <v>1873</v>
      </c>
      <c r="B444" s="281"/>
      <c r="C444" s="281"/>
      <c r="D444" s="281"/>
      <c r="E444" s="281"/>
      <c r="F444" s="281"/>
      <c r="G444" s="281"/>
      <c r="H444" s="281"/>
      <c r="I444" s="281"/>
      <c r="J444" s="281"/>
      <c r="K444" s="281"/>
      <c r="L444" s="281"/>
      <c r="M444" s="281"/>
    </row>
    <row r="445" spans="1:13" x14ac:dyDescent="0.4">
      <c r="A445" s="777">
        <v>0.59375</v>
      </c>
      <c r="B445" s="258" t="s">
        <v>16</v>
      </c>
      <c r="C445" s="68"/>
      <c r="D445" s="68">
        <v>1</v>
      </c>
      <c r="E445" s="68" t="s">
        <v>532</v>
      </c>
      <c r="F445" s="68">
        <v>2</v>
      </c>
      <c r="G445" s="68"/>
      <c r="H445" s="259" t="s">
        <v>15</v>
      </c>
      <c r="I445" s="68">
        <v>0.12486644376414831</v>
      </c>
      <c r="J445" s="68">
        <v>0.15898333215931856</v>
      </c>
      <c r="K445" s="68">
        <v>0.69757156285414224</v>
      </c>
      <c r="L445" s="68">
        <v>1.0340000296235088</v>
      </c>
      <c r="M445" s="68">
        <v>2.6400000000000006</v>
      </c>
    </row>
    <row r="446" spans="1:13" x14ac:dyDescent="0.4">
      <c r="A446" s="777">
        <v>0.6875</v>
      </c>
      <c r="B446" s="258" t="s">
        <v>14</v>
      </c>
      <c r="C446" s="68"/>
      <c r="D446" s="68">
        <v>2</v>
      </c>
      <c r="E446" s="68" t="s">
        <v>532</v>
      </c>
      <c r="F446" s="68">
        <v>0</v>
      </c>
      <c r="G446" s="68"/>
      <c r="H446" s="259" t="s">
        <v>12</v>
      </c>
      <c r="I446" s="68">
        <v>0.2850172243582379</v>
      </c>
      <c r="J446" s="68">
        <v>0.22735279175317269</v>
      </c>
      <c r="K446" s="68">
        <v>0.48420004896276975</v>
      </c>
      <c r="L446" s="68">
        <v>1.3640000269412995</v>
      </c>
      <c r="M446" s="68">
        <v>1.8399999999999999</v>
      </c>
    </row>
    <row r="447" spans="1:13" x14ac:dyDescent="0.4">
      <c r="A447" s="778" t="s">
        <v>1756</v>
      </c>
      <c r="B447" s="68"/>
      <c r="C447" s="68"/>
      <c r="D447" s="68"/>
      <c r="E447" s="68"/>
      <c r="F447" s="68"/>
      <c r="G447" s="68"/>
      <c r="H447" s="68"/>
      <c r="I447" s="68"/>
      <c r="J447" s="68"/>
      <c r="K447" s="68"/>
      <c r="L447" s="68"/>
      <c r="M447" s="68"/>
    </row>
    <row r="448" spans="1:13" ht="31.5" x14ac:dyDescent="0.5">
      <c r="A448" s="779"/>
      <c r="B448" s="71"/>
      <c r="C448" s="71"/>
      <c r="D448" s="71"/>
      <c r="E448" s="71"/>
      <c r="F448" s="71"/>
      <c r="G448" s="71"/>
      <c r="H448" s="289" t="s">
        <v>523</v>
      </c>
      <c r="I448" s="71"/>
      <c r="J448" s="71"/>
      <c r="K448" s="71"/>
      <c r="L448" s="71"/>
      <c r="M448" s="71"/>
    </row>
    <row r="449" spans="1:13" x14ac:dyDescent="0.4">
      <c r="A449" s="780" t="s">
        <v>1101</v>
      </c>
      <c r="B449" s="282"/>
      <c r="C449" s="282"/>
      <c r="D449" s="282"/>
      <c r="E449" s="282"/>
      <c r="F449" s="282"/>
      <c r="G449" s="282"/>
      <c r="H449" s="282"/>
      <c r="I449" s="282" t="s">
        <v>981</v>
      </c>
      <c r="J449" s="282" t="s">
        <v>982</v>
      </c>
      <c r="K449" s="282" t="s">
        <v>983</v>
      </c>
      <c r="L449" s="282" t="s">
        <v>0</v>
      </c>
      <c r="M449" s="282" t="s">
        <v>1</v>
      </c>
    </row>
    <row r="450" spans="1:13" x14ac:dyDescent="0.4">
      <c r="A450" s="781">
        <v>0.52083333333333337</v>
      </c>
      <c r="B450" s="260" t="s">
        <v>16</v>
      </c>
      <c r="C450" s="72"/>
      <c r="D450" s="72">
        <v>0</v>
      </c>
      <c r="E450" s="72" t="s">
        <v>532</v>
      </c>
      <c r="F450" s="72">
        <v>2</v>
      </c>
      <c r="G450" s="72"/>
      <c r="H450" s="261" t="s">
        <v>367</v>
      </c>
      <c r="I450" s="72">
        <v>0.1093406901510926</v>
      </c>
      <c r="J450" s="72">
        <v>0.14420682109026378</v>
      </c>
      <c r="K450" s="72">
        <v>0.72027694708400269</v>
      </c>
      <c r="L450" s="72">
        <v>1.0340000296235088</v>
      </c>
      <c r="M450" s="72">
        <v>2.8400000000000003</v>
      </c>
    </row>
    <row r="451" spans="1:13" x14ac:dyDescent="0.4">
      <c r="A451" s="781">
        <v>0.625</v>
      </c>
      <c r="B451" s="260" t="s">
        <v>9</v>
      </c>
      <c r="C451" s="72"/>
      <c r="D451" s="72">
        <v>0</v>
      </c>
      <c r="E451" s="72" t="s">
        <v>532</v>
      </c>
      <c r="F451" s="72">
        <v>1</v>
      </c>
      <c r="G451" s="72"/>
      <c r="H451" s="261" t="s">
        <v>20</v>
      </c>
      <c r="I451" s="72">
        <v>0.36357416476633125</v>
      </c>
      <c r="J451" s="72">
        <v>0.24221390152605951</v>
      </c>
      <c r="K451" s="72">
        <v>0.39229920395715107</v>
      </c>
      <c r="L451" s="72">
        <v>1.4740000424385074</v>
      </c>
      <c r="M451" s="72">
        <v>1.5400000000000003</v>
      </c>
    </row>
    <row r="452" spans="1:13" x14ac:dyDescent="0.4">
      <c r="A452" s="781">
        <v>0.625</v>
      </c>
      <c r="B452" s="260" t="s">
        <v>10</v>
      </c>
      <c r="C452" s="72"/>
      <c r="D452" s="72">
        <v>2</v>
      </c>
      <c r="E452" s="72" t="s">
        <v>532</v>
      </c>
      <c r="F452" s="72">
        <v>0</v>
      </c>
      <c r="G452" s="72"/>
      <c r="H452" s="261" t="s">
        <v>365</v>
      </c>
      <c r="I452" s="72">
        <v>0.29326422105252342</v>
      </c>
      <c r="J452" s="72">
        <v>0.219958255176638</v>
      </c>
      <c r="K452" s="72">
        <v>0.48208878039472663</v>
      </c>
      <c r="L452" s="72">
        <v>1.4740000424385074</v>
      </c>
      <c r="M452" s="72">
        <v>1.94</v>
      </c>
    </row>
    <row r="453" spans="1:13" x14ac:dyDescent="0.4">
      <c r="A453" s="781">
        <v>0.625</v>
      </c>
      <c r="B453" s="260" t="s">
        <v>13</v>
      </c>
      <c r="C453" s="72"/>
      <c r="D453" s="72">
        <v>2</v>
      </c>
      <c r="E453" s="72" t="s">
        <v>532</v>
      </c>
      <c r="F453" s="72">
        <v>0</v>
      </c>
      <c r="G453" s="72"/>
      <c r="H453" s="261" t="s">
        <v>17</v>
      </c>
      <c r="I453" s="72">
        <v>0.63319949380858065</v>
      </c>
      <c r="J453" s="72">
        <v>0.18595599985051894</v>
      </c>
      <c r="K453" s="72">
        <v>0.17013759750603027</v>
      </c>
      <c r="L453" s="72">
        <v>2.3540000352859494</v>
      </c>
      <c r="M453" s="72">
        <v>1.1400000000000001</v>
      </c>
    </row>
    <row r="454" spans="1:13" x14ac:dyDescent="0.4">
      <c r="A454" s="781">
        <v>0.625</v>
      </c>
      <c r="B454" s="260" t="s">
        <v>18</v>
      </c>
      <c r="C454" s="72"/>
      <c r="D454" s="72">
        <v>2</v>
      </c>
      <c r="E454" s="72" t="s">
        <v>532</v>
      </c>
      <c r="F454" s="72">
        <v>0</v>
      </c>
      <c r="G454" s="72"/>
      <c r="H454" s="261" t="s">
        <v>8</v>
      </c>
      <c r="I454" s="72">
        <v>0.38123518050714755</v>
      </c>
      <c r="J454" s="72">
        <v>0.21783905219969996</v>
      </c>
      <c r="K454" s="72">
        <v>0.3954358009777727</v>
      </c>
      <c r="L454" s="72">
        <v>1.8040000233650204</v>
      </c>
      <c r="M454" s="72">
        <v>1.8400000000000003</v>
      </c>
    </row>
    <row r="455" spans="1:13" x14ac:dyDescent="0.4">
      <c r="A455" s="781">
        <v>0.625</v>
      </c>
      <c r="B455" s="260" t="s">
        <v>363</v>
      </c>
      <c r="C455" s="72"/>
      <c r="D455" s="72">
        <v>2</v>
      </c>
      <c r="E455" s="72" t="s">
        <v>532</v>
      </c>
      <c r="F455" s="72">
        <v>1</v>
      </c>
      <c r="G455" s="72"/>
      <c r="H455" s="261" t="s">
        <v>21</v>
      </c>
      <c r="I455" s="72">
        <v>0.61753872530482845</v>
      </c>
      <c r="J455" s="72">
        <v>0.20083309934861907</v>
      </c>
      <c r="K455" s="72">
        <v>0.17514908777988103</v>
      </c>
      <c r="L455" s="72">
        <v>2.1340000698566444</v>
      </c>
      <c r="M455" s="72">
        <v>1.04</v>
      </c>
    </row>
    <row r="456" spans="1:13" x14ac:dyDescent="0.4">
      <c r="A456" s="781">
        <v>0.72916666666666663</v>
      </c>
      <c r="B456" s="260" t="s">
        <v>366</v>
      </c>
      <c r="C456" s="72"/>
      <c r="D456" s="72">
        <v>0</v>
      </c>
      <c r="E456" s="72" t="s">
        <v>532</v>
      </c>
      <c r="F456" s="72">
        <v>2</v>
      </c>
      <c r="G456" s="72"/>
      <c r="H456" s="261" t="s">
        <v>14</v>
      </c>
      <c r="I456" s="72">
        <v>0.38953396656726957</v>
      </c>
      <c r="J456" s="72">
        <v>0.23741152862503601</v>
      </c>
      <c r="K456" s="72">
        <v>0.37071783018810783</v>
      </c>
      <c r="L456" s="72">
        <v>1.5840000251531599</v>
      </c>
      <c r="M456" s="72">
        <v>1.54</v>
      </c>
    </row>
    <row r="457" spans="1:13" x14ac:dyDescent="0.4">
      <c r="A457" s="780" t="s">
        <v>1874</v>
      </c>
      <c r="B457" s="282"/>
      <c r="C457" s="282"/>
      <c r="D457" s="282"/>
      <c r="E457" s="282"/>
      <c r="F457" s="282"/>
      <c r="G457" s="282"/>
      <c r="H457" s="282"/>
      <c r="I457" s="282"/>
      <c r="J457" s="282"/>
      <c r="K457" s="282"/>
      <c r="L457" s="282"/>
      <c r="M457" s="282"/>
    </row>
    <row r="458" spans="1:13" x14ac:dyDescent="0.4">
      <c r="A458" s="781">
        <v>0.58680555555555558</v>
      </c>
      <c r="B458" s="260" t="s">
        <v>11</v>
      </c>
      <c r="C458" s="72"/>
      <c r="D458" s="72">
        <v>1</v>
      </c>
      <c r="E458" s="72" t="s">
        <v>532</v>
      </c>
      <c r="F458" s="72">
        <v>2</v>
      </c>
      <c r="G458" s="72"/>
      <c r="H458" s="261" t="s">
        <v>12</v>
      </c>
      <c r="I458" s="72">
        <v>0.17327263566662551</v>
      </c>
      <c r="J458" s="72">
        <v>0.2001146933694091</v>
      </c>
      <c r="K458" s="72">
        <v>0.62004358338557075</v>
      </c>
      <c r="L458" s="72">
        <v>1.0340000296235088</v>
      </c>
      <c r="M458" s="72">
        <v>2.1399999999999997</v>
      </c>
    </row>
    <row r="459" spans="1:13" x14ac:dyDescent="0.4">
      <c r="A459" s="781">
        <v>0.6875</v>
      </c>
      <c r="B459" s="260" t="s">
        <v>15</v>
      </c>
      <c r="C459" s="72"/>
      <c r="D459" s="72">
        <v>2</v>
      </c>
      <c r="E459" s="72" t="s">
        <v>532</v>
      </c>
      <c r="F459" s="72">
        <v>1</v>
      </c>
      <c r="G459" s="72"/>
      <c r="H459" s="261" t="s">
        <v>364</v>
      </c>
      <c r="I459" s="72">
        <v>0.52707476793696273</v>
      </c>
      <c r="J459" s="72">
        <v>0.19598445496173458</v>
      </c>
      <c r="K459" s="72">
        <v>0.26489815987305004</v>
      </c>
      <c r="L459" s="72">
        <v>2.3540000352859494</v>
      </c>
      <c r="M459" s="72">
        <v>1.6400000000000001</v>
      </c>
    </row>
    <row r="460" spans="1:13" x14ac:dyDescent="0.4">
      <c r="A460" s="780" t="s">
        <v>1875</v>
      </c>
      <c r="B460" s="282"/>
      <c r="C460" s="282"/>
      <c r="D460" s="282"/>
      <c r="E460" s="282"/>
      <c r="F460" s="282"/>
      <c r="G460" s="282"/>
      <c r="H460" s="282"/>
      <c r="I460" s="282"/>
      <c r="J460" s="282"/>
      <c r="K460" s="282"/>
      <c r="L460" s="282"/>
      <c r="M460" s="282"/>
    </row>
    <row r="461" spans="1:13" x14ac:dyDescent="0.4">
      <c r="A461" s="781">
        <v>0.83333333333333337</v>
      </c>
      <c r="B461" s="260" t="s">
        <v>7</v>
      </c>
      <c r="C461" s="72"/>
      <c r="D461" s="72">
        <v>2</v>
      </c>
      <c r="E461" s="72" t="s">
        <v>532</v>
      </c>
      <c r="F461" s="72">
        <v>0</v>
      </c>
      <c r="G461" s="72"/>
      <c r="H461" s="261" t="s">
        <v>19</v>
      </c>
      <c r="I461" s="72">
        <v>0.68774840428043149</v>
      </c>
      <c r="J461" s="72">
        <v>0.16437832322947776</v>
      </c>
      <c r="K461" s="72">
        <v>0.13141361150254147</v>
      </c>
      <c r="L461" s="72">
        <v>2.5740000662803655</v>
      </c>
      <c r="M461" s="72">
        <v>1.04</v>
      </c>
    </row>
    <row r="462" spans="1:13" x14ac:dyDescent="0.4">
      <c r="A462" s="829" t="s">
        <v>1021</v>
      </c>
      <c r="B462" s="282"/>
      <c r="C462" s="282"/>
      <c r="D462" s="282"/>
      <c r="E462" s="282"/>
      <c r="F462" s="282"/>
      <c r="G462" s="282"/>
      <c r="H462" s="282"/>
      <c r="I462" s="282"/>
      <c r="J462" s="282"/>
      <c r="K462" s="282"/>
      <c r="L462" s="282"/>
      <c r="M462" s="282"/>
    </row>
    <row r="463" spans="1:13" x14ac:dyDescent="0.4">
      <c r="A463" s="781">
        <v>0.82291666666666663</v>
      </c>
      <c r="B463" s="260" t="s">
        <v>21</v>
      </c>
      <c r="C463" s="72"/>
      <c r="D463" s="72">
        <v>4</v>
      </c>
      <c r="E463" s="72" t="s">
        <v>532</v>
      </c>
      <c r="F463" s="72">
        <v>1</v>
      </c>
      <c r="G463" s="72"/>
      <c r="H463" s="261" t="s">
        <v>16</v>
      </c>
      <c r="I463" s="72">
        <v>0.45283562735802535</v>
      </c>
      <c r="J463" s="72">
        <v>0.27656640578360836</v>
      </c>
      <c r="K463" s="72">
        <v>0.2700420342438859</v>
      </c>
      <c r="L463" s="72">
        <v>1.3425714674336571</v>
      </c>
      <c r="M463" s="72">
        <v>0.96857142857142886</v>
      </c>
    </row>
    <row r="464" spans="1:13" x14ac:dyDescent="0.4">
      <c r="A464" s="781">
        <v>0.82291666666666663</v>
      </c>
      <c r="B464" s="260" t="s">
        <v>365</v>
      </c>
      <c r="C464" s="72"/>
      <c r="D464" s="72">
        <v>2</v>
      </c>
      <c r="E464" s="72" t="s">
        <v>532</v>
      </c>
      <c r="F464" s="72">
        <v>1</v>
      </c>
      <c r="G464" s="72"/>
      <c r="H464" s="261" t="s">
        <v>363</v>
      </c>
      <c r="I464" s="72">
        <v>0.1678123146966958</v>
      </c>
      <c r="J464" s="72">
        <v>0.29655183910363397</v>
      </c>
      <c r="K464" s="72">
        <v>0.53528408552147833</v>
      </c>
      <c r="L464" s="72">
        <v>0.57257145730086734</v>
      </c>
      <c r="M464" s="72">
        <v>1.2685714285714289</v>
      </c>
    </row>
    <row r="465" spans="1:13" x14ac:dyDescent="0.4">
      <c r="A465" s="780" t="s">
        <v>1876</v>
      </c>
      <c r="B465" s="282"/>
      <c r="C465" s="282"/>
      <c r="D465" s="282"/>
      <c r="E465" s="282"/>
      <c r="F465" s="282"/>
      <c r="G465" s="282"/>
      <c r="H465" s="282"/>
      <c r="I465" s="282"/>
      <c r="J465" s="282"/>
      <c r="K465" s="282"/>
      <c r="L465" s="282"/>
      <c r="M465" s="282"/>
    </row>
    <row r="466" spans="1:13" x14ac:dyDescent="0.4">
      <c r="A466" s="781">
        <v>0.82291666666666663</v>
      </c>
      <c r="B466" s="260" t="s">
        <v>12</v>
      </c>
      <c r="C466" s="72"/>
      <c r="D466" s="72">
        <v>3</v>
      </c>
      <c r="E466" s="72" t="s">
        <v>532</v>
      </c>
      <c r="F466" s="72">
        <v>0</v>
      </c>
      <c r="G466" s="72"/>
      <c r="H466" s="261" t="s">
        <v>9</v>
      </c>
      <c r="I466" s="72">
        <v>0.57572174405195731</v>
      </c>
      <c r="J466" s="72">
        <v>0.26733677556516716</v>
      </c>
      <c r="K466" s="72">
        <v>0.15616767420977823</v>
      </c>
      <c r="L466" s="72">
        <v>1.4525714829308647</v>
      </c>
      <c r="M466" s="72">
        <v>0.61142857142857165</v>
      </c>
    </row>
    <row r="467" spans="1:13" x14ac:dyDescent="0.4">
      <c r="A467" s="781">
        <v>0.82291666666666663</v>
      </c>
      <c r="B467" s="260" t="s">
        <v>367</v>
      </c>
      <c r="C467" s="72"/>
      <c r="D467" s="72">
        <v>2</v>
      </c>
      <c r="E467" s="72" t="s">
        <v>532</v>
      </c>
      <c r="F467" s="72">
        <v>0</v>
      </c>
      <c r="G467" s="72"/>
      <c r="H467" s="261" t="s">
        <v>11</v>
      </c>
      <c r="I467" s="72">
        <v>0.88537951203489196</v>
      </c>
      <c r="J467" s="72">
        <v>7.82754374062367E-2</v>
      </c>
      <c r="K467" s="72">
        <v>1.171280208662754E-2</v>
      </c>
      <c r="L467" s="72">
        <v>2.8054285995619628</v>
      </c>
      <c r="M467" s="72">
        <v>0.16857142857142882</v>
      </c>
    </row>
    <row r="468" spans="1:13" x14ac:dyDescent="0.4">
      <c r="A468" s="781">
        <v>0.82291666666666663</v>
      </c>
      <c r="B468" s="260" t="s">
        <v>364</v>
      </c>
      <c r="C468" s="72"/>
      <c r="D468" s="72">
        <v>2</v>
      </c>
      <c r="E468" s="72" t="s">
        <v>532</v>
      </c>
      <c r="F468" s="72">
        <v>0</v>
      </c>
      <c r="G468" s="72"/>
      <c r="H468" s="261" t="s">
        <v>13</v>
      </c>
      <c r="I468" s="72">
        <v>0.55225002459182793</v>
      </c>
      <c r="J468" s="72">
        <v>0.23235416497530834</v>
      </c>
      <c r="K468" s="72">
        <v>0.21287067819118868</v>
      </c>
      <c r="L468" s="72">
        <v>1.782571463857378</v>
      </c>
      <c r="M468" s="72">
        <v>1.0114285714285713</v>
      </c>
    </row>
    <row r="469" spans="1:13" x14ac:dyDescent="0.4">
      <c r="A469" s="782" t="s">
        <v>1756</v>
      </c>
      <c r="B469" s="72"/>
      <c r="C469" s="72"/>
      <c r="D469" s="72"/>
      <c r="E469" s="72"/>
      <c r="F469" s="72"/>
      <c r="G469" s="72"/>
      <c r="H469" s="72"/>
      <c r="I469" s="72"/>
      <c r="J469" s="72"/>
      <c r="K469" s="72"/>
      <c r="L469" s="72"/>
      <c r="M469" s="72"/>
    </row>
    <row r="470" spans="1:13" ht="31.5" x14ac:dyDescent="0.5">
      <c r="A470" s="783"/>
      <c r="B470" s="73"/>
      <c r="C470" s="73"/>
      <c r="D470" s="73"/>
      <c r="E470" s="73"/>
      <c r="F470" s="73"/>
      <c r="G470" s="73"/>
      <c r="H470" s="290" t="s">
        <v>524</v>
      </c>
      <c r="I470" s="73"/>
      <c r="J470" s="73"/>
      <c r="K470" s="73"/>
      <c r="L470" s="73"/>
      <c r="M470" s="73"/>
    </row>
    <row r="471" spans="1:13" x14ac:dyDescent="0.4">
      <c r="A471" s="784" t="s">
        <v>1877</v>
      </c>
      <c r="B471" s="283"/>
      <c r="C471" s="283"/>
      <c r="D471" s="283"/>
      <c r="E471" s="283"/>
      <c r="F471" s="283"/>
      <c r="G471" s="283"/>
      <c r="H471" s="283"/>
      <c r="I471" s="283" t="s">
        <v>981</v>
      </c>
      <c r="J471" s="283" t="s">
        <v>982</v>
      </c>
      <c r="K471" s="283" t="s">
        <v>983</v>
      </c>
      <c r="L471" s="283" t="s">
        <v>0</v>
      </c>
      <c r="M471" s="283" t="s">
        <v>1</v>
      </c>
    </row>
    <row r="472" spans="1:13" x14ac:dyDescent="0.4">
      <c r="A472" s="785">
        <v>0.83333333333333337</v>
      </c>
      <c r="B472" s="262" t="s">
        <v>20</v>
      </c>
      <c r="C472" s="74"/>
      <c r="D472" s="74">
        <v>1</v>
      </c>
      <c r="E472" s="74" t="s">
        <v>532</v>
      </c>
      <c r="F472" s="74">
        <v>3</v>
      </c>
      <c r="G472" s="74"/>
      <c r="H472" s="263" t="s">
        <v>15</v>
      </c>
      <c r="I472" s="74">
        <v>0.15387129606512526</v>
      </c>
      <c r="J472" s="74">
        <v>0.20295236917036888</v>
      </c>
      <c r="K472" s="74">
        <v>0.6379126323201959</v>
      </c>
      <c r="L472" s="74">
        <v>0.89114288676636588</v>
      </c>
      <c r="M472" s="74">
        <v>2.0542857142857147</v>
      </c>
    </row>
    <row r="473" spans="1:13" x14ac:dyDescent="0.4">
      <c r="A473" s="784" t="s">
        <v>1102</v>
      </c>
      <c r="B473" s="283"/>
      <c r="C473" s="283"/>
      <c r="D473" s="283"/>
      <c r="E473" s="283"/>
      <c r="F473" s="283"/>
      <c r="G473" s="283"/>
      <c r="H473" s="283"/>
      <c r="I473" s="283"/>
      <c r="J473" s="283"/>
      <c r="K473" s="283"/>
      <c r="L473" s="283"/>
      <c r="M473" s="283"/>
    </row>
    <row r="474" spans="1:13" x14ac:dyDescent="0.4">
      <c r="A474" s="785">
        <v>0.625</v>
      </c>
      <c r="B474" s="262" t="s">
        <v>8</v>
      </c>
      <c r="C474" s="74"/>
      <c r="D474" s="74">
        <v>1</v>
      </c>
      <c r="E474" s="74" t="s">
        <v>532</v>
      </c>
      <c r="F474" s="74">
        <v>3</v>
      </c>
      <c r="G474" s="74"/>
      <c r="H474" s="263" t="s">
        <v>10</v>
      </c>
      <c r="I474" s="74">
        <v>0.4867850787786599</v>
      </c>
      <c r="J474" s="74">
        <v>0.20785784142518637</v>
      </c>
      <c r="K474" s="74">
        <v>0.29745837115785817</v>
      </c>
      <c r="L474" s="74">
        <v>2.1340000698566439</v>
      </c>
      <c r="M474" s="74">
        <v>1.6400000000000001</v>
      </c>
    </row>
    <row r="475" spans="1:13" x14ac:dyDescent="0.4">
      <c r="A475" s="785">
        <v>0.625</v>
      </c>
      <c r="B475" s="262" t="s">
        <v>17</v>
      </c>
      <c r="C475" s="74"/>
      <c r="D475" s="74">
        <v>1</v>
      </c>
      <c r="E475" s="74" t="s">
        <v>532</v>
      </c>
      <c r="F475" s="74">
        <v>4</v>
      </c>
      <c r="G475" s="74"/>
      <c r="H475" s="263" t="s">
        <v>18</v>
      </c>
      <c r="I475" s="74">
        <v>0.26016703152874826</v>
      </c>
      <c r="J475" s="74">
        <v>0.22812457606885367</v>
      </c>
      <c r="K475" s="74">
        <v>0.50848642100845298</v>
      </c>
      <c r="L475" s="74">
        <v>1.2540000114440915</v>
      </c>
      <c r="M475" s="74">
        <v>1.84</v>
      </c>
    </row>
    <row r="476" spans="1:13" x14ac:dyDescent="0.4">
      <c r="A476" s="785">
        <v>0.625</v>
      </c>
      <c r="B476" s="262" t="s">
        <v>19</v>
      </c>
      <c r="C476" s="74"/>
      <c r="D476" s="74">
        <v>0</v>
      </c>
      <c r="E476" s="74" t="s">
        <v>532</v>
      </c>
      <c r="F476" s="74">
        <v>1</v>
      </c>
      <c r="G476" s="74"/>
      <c r="H476" s="263" t="s">
        <v>13</v>
      </c>
      <c r="I476" s="74">
        <v>0.35453217390963121</v>
      </c>
      <c r="J476" s="74">
        <v>0.29561260013674479</v>
      </c>
      <c r="K476" s="74">
        <v>0.34959853134418012</v>
      </c>
      <c r="L476" s="74">
        <v>1.0782857412270137</v>
      </c>
      <c r="M476" s="74">
        <v>1.0685714285714287</v>
      </c>
    </row>
    <row r="477" spans="1:13" x14ac:dyDescent="0.4">
      <c r="A477" s="784" t="s">
        <v>1878</v>
      </c>
      <c r="B477" s="283"/>
      <c r="C477" s="283"/>
      <c r="D477" s="283"/>
      <c r="E477" s="283"/>
      <c r="F477" s="283"/>
      <c r="G477" s="283"/>
      <c r="H477" s="283"/>
      <c r="I477" s="283"/>
      <c r="J477" s="283"/>
      <c r="K477" s="283"/>
      <c r="L477" s="283"/>
      <c r="M477" s="283"/>
    </row>
    <row r="478" spans="1:13" x14ac:dyDescent="0.4">
      <c r="A478" s="785">
        <v>0.58680555555555558</v>
      </c>
      <c r="B478" s="262" t="s">
        <v>14</v>
      </c>
      <c r="C478" s="74"/>
      <c r="D478" s="74">
        <v>1</v>
      </c>
      <c r="E478" s="74" t="s">
        <v>532</v>
      </c>
      <c r="F478" s="74">
        <v>0</v>
      </c>
      <c r="G478" s="74"/>
      <c r="H478" s="263" t="s">
        <v>7</v>
      </c>
      <c r="I478" s="74">
        <v>0.26903167521801258</v>
      </c>
      <c r="J478" s="74">
        <v>0.21037488713660829</v>
      </c>
      <c r="K478" s="74">
        <v>0.5139400357472742</v>
      </c>
      <c r="L478" s="74">
        <v>1.4740000424385074</v>
      </c>
      <c r="M478" s="74">
        <v>2.0971428571428574</v>
      </c>
    </row>
    <row r="479" spans="1:13" x14ac:dyDescent="0.4">
      <c r="A479" s="784" t="s">
        <v>1879</v>
      </c>
      <c r="B479" s="283"/>
      <c r="C479" s="283"/>
      <c r="D479" s="283"/>
      <c r="E479" s="283"/>
      <c r="F479" s="283"/>
      <c r="G479" s="283"/>
      <c r="H479" s="283"/>
      <c r="I479" s="283"/>
      <c r="J479" s="283"/>
      <c r="K479" s="283"/>
      <c r="L479" s="283"/>
      <c r="M479" s="283"/>
    </row>
    <row r="480" spans="1:13" x14ac:dyDescent="0.4">
      <c r="A480" s="785">
        <v>0.83333333333333337</v>
      </c>
      <c r="B480" s="262" t="s">
        <v>12</v>
      </c>
      <c r="C480" s="74"/>
      <c r="D480" s="74">
        <v>2</v>
      </c>
      <c r="E480" s="74" t="s">
        <v>532</v>
      </c>
      <c r="F480" s="74">
        <v>0</v>
      </c>
      <c r="G480" s="74"/>
      <c r="H480" s="263" t="s">
        <v>366</v>
      </c>
      <c r="I480" s="74">
        <v>0.4630571433171824</v>
      </c>
      <c r="J480" s="74">
        <v>0.24412113595991627</v>
      </c>
      <c r="K480" s="74">
        <v>0.291042834974858</v>
      </c>
      <c r="L480" s="74">
        <v>1.6282857531479427</v>
      </c>
      <c r="M480" s="74">
        <v>1.24</v>
      </c>
    </row>
    <row r="481" spans="1:13" x14ac:dyDescent="0.4">
      <c r="A481" s="786" t="s">
        <v>1756</v>
      </c>
      <c r="B481" s="74"/>
      <c r="C481" s="74"/>
      <c r="D481" s="74"/>
      <c r="E481" s="74"/>
      <c r="F481" s="74"/>
      <c r="G481" s="74"/>
      <c r="H481" s="74"/>
      <c r="I481" s="74"/>
      <c r="J481" s="74"/>
      <c r="K481" s="74"/>
      <c r="L481" s="74"/>
      <c r="M481" s="74"/>
    </row>
    <row r="482" spans="1:13" ht="31.5" x14ac:dyDescent="0.5">
      <c r="A482" s="787"/>
      <c r="B482" s="75"/>
      <c r="C482" s="75"/>
      <c r="D482" s="75"/>
      <c r="E482" s="75"/>
      <c r="F482" s="75"/>
      <c r="G482" s="75"/>
      <c r="H482" s="291" t="s">
        <v>525</v>
      </c>
      <c r="I482" s="75"/>
      <c r="J482" s="75"/>
      <c r="K482" s="75"/>
      <c r="L482" s="75"/>
      <c r="M482" s="75"/>
    </row>
    <row r="483" spans="1:13" x14ac:dyDescent="0.4">
      <c r="A483" s="788" t="s">
        <v>1880</v>
      </c>
      <c r="B483" s="284"/>
      <c r="C483" s="284"/>
      <c r="D483" s="284"/>
      <c r="E483" s="284"/>
      <c r="F483" s="284"/>
      <c r="G483" s="284"/>
      <c r="H483" s="284"/>
      <c r="I483" s="284" t="s">
        <v>981</v>
      </c>
      <c r="J483" s="284" t="s">
        <v>982</v>
      </c>
      <c r="K483" s="284" t="s">
        <v>983</v>
      </c>
      <c r="L483" s="284" t="s">
        <v>0</v>
      </c>
      <c r="M483" s="284" t="s">
        <v>1</v>
      </c>
    </row>
    <row r="484" spans="1:13" x14ac:dyDescent="0.4">
      <c r="A484" s="789">
        <v>0.83333333333333337</v>
      </c>
      <c r="B484" s="264" t="s">
        <v>18</v>
      </c>
      <c r="C484" s="76"/>
      <c r="D484" s="76">
        <v>0</v>
      </c>
      <c r="E484" s="76" t="s">
        <v>532</v>
      </c>
      <c r="F484" s="76">
        <v>1</v>
      </c>
      <c r="G484" s="76"/>
      <c r="H484" s="265" t="s">
        <v>19</v>
      </c>
      <c r="I484" s="76">
        <v>0.44885157465104542</v>
      </c>
      <c r="J484" s="76">
        <v>0.26287889877784693</v>
      </c>
      <c r="K484" s="76">
        <v>0.28738730939777707</v>
      </c>
      <c r="L484" s="76">
        <v>1.4411428822960168</v>
      </c>
      <c r="M484" s="76">
        <v>1.097142857142857</v>
      </c>
    </row>
    <row r="485" spans="1:13" x14ac:dyDescent="0.4">
      <c r="A485" s="788" t="s">
        <v>1103</v>
      </c>
      <c r="B485" s="284"/>
      <c r="C485" s="284"/>
      <c r="D485" s="284"/>
      <c r="E485" s="284"/>
      <c r="F485" s="284"/>
      <c r="G485" s="284"/>
      <c r="H485" s="284"/>
      <c r="I485" s="284"/>
      <c r="J485" s="284"/>
      <c r="K485" s="284"/>
      <c r="L485" s="284"/>
      <c r="M485" s="284"/>
    </row>
    <row r="486" spans="1:13" x14ac:dyDescent="0.4">
      <c r="A486" s="789">
        <v>0.52083333333333337</v>
      </c>
      <c r="B486" s="264" t="s">
        <v>364</v>
      </c>
      <c r="C486" s="76"/>
      <c r="D486" s="76">
        <v>4</v>
      </c>
      <c r="E486" s="76" t="s">
        <v>532</v>
      </c>
      <c r="F486" s="76">
        <v>0</v>
      </c>
      <c r="G486" s="76"/>
      <c r="H486" s="265" t="s">
        <v>17</v>
      </c>
      <c r="I486" s="76">
        <v>0.75398709871275937</v>
      </c>
      <c r="J486" s="76">
        <v>0.1265178951335868</v>
      </c>
      <c r="K486" s="76">
        <v>8.5220883694118954E-2</v>
      </c>
      <c r="L486" s="76">
        <v>3.0140001282691973</v>
      </c>
      <c r="M486" s="76">
        <v>0.94000000000000006</v>
      </c>
    </row>
    <row r="487" spans="1:13" x14ac:dyDescent="0.4">
      <c r="A487" s="789">
        <v>0.625</v>
      </c>
      <c r="B487" s="264" t="s">
        <v>9</v>
      </c>
      <c r="C487" s="76"/>
      <c r="D487" s="76">
        <v>0</v>
      </c>
      <c r="E487" s="76" t="s">
        <v>532</v>
      </c>
      <c r="F487" s="76">
        <v>5</v>
      </c>
      <c r="G487" s="76"/>
      <c r="H487" s="265" t="s">
        <v>8</v>
      </c>
      <c r="I487" s="76">
        <v>0.39987686111980747</v>
      </c>
      <c r="J487" s="76">
        <v>0.22114983587706236</v>
      </c>
      <c r="K487" s="76">
        <v>0.37424529127904055</v>
      </c>
      <c r="L487" s="76">
        <v>1.8040000233650206</v>
      </c>
      <c r="M487" s="76">
        <v>1.7400000000000002</v>
      </c>
    </row>
    <row r="488" spans="1:13" x14ac:dyDescent="0.4">
      <c r="A488" s="789">
        <v>0.625</v>
      </c>
      <c r="B488" s="264" t="s">
        <v>10</v>
      </c>
      <c r="C488" s="76"/>
      <c r="D488" s="76">
        <v>2</v>
      </c>
      <c r="E488" s="76" t="s">
        <v>532</v>
      </c>
      <c r="F488" s="76">
        <v>0</v>
      </c>
      <c r="G488" s="76"/>
      <c r="H488" s="265" t="s">
        <v>11</v>
      </c>
      <c r="I488" s="76">
        <v>0.4628778216523225</v>
      </c>
      <c r="J488" s="76">
        <v>0.22065899827532351</v>
      </c>
      <c r="K488" s="76">
        <v>0.31180609041401958</v>
      </c>
      <c r="L488" s="76">
        <v>1.9140000388622285</v>
      </c>
      <c r="M488" s="76">
        <v>1.5400000000000003</v>
      </c>
    </row>
    <row r="489" spans="1:13" x14ac:dyDescent="0.4">
      <c r="A489" s="789">
        <v>0.625</v>
      </c>
      <c r="B489" s="264" t="s">
        <v>16</v>
      </c>
      <c r="C489" s="76"/>
      <c r="D489" s="76">
        <v>2</v>
      </c>
      <c r="E489" s="76" t="s">
        <v>532</v>
      </c>
      <c r="F489" s="76">
        <v>0</v>
      </c>
      <c r="G489" s="76"/>
      <c r="H489" s="265" t="s">
        <v>14</v>
      </c>
      <c r="I489" s="76">
        <v>0.29198417645458374</v>
      </c>
      <c r="J489" s="76">
        <v>0.23019043015371582</v>
      </c>
      <c r="K489" s="76">
        <v>0.4747447277801693</v>
      </c>
      <c r="L489" s="76">
        <v>1.3640000269412995</v>
      </c>
      <c r="M489" s="76">
        <v>1.7971428571428576</v>
      </c>
    </row>
    <row r="490" spans="1:13" x14ac:dyDescent="0.4">
      <c r="A490" s="789">
        <v>0.625</v>
      </c>
      <c r="B490" s="264" t="s">
        <v>20</v>
      </c>
      <c r="C490" s="76"/>
      <c r="D490" s="76">
        <v>3</v>
      </c>
      <c r="E490" s="76" t="s">
        <v>532</v>
      </c>
      <c r="F490" s="76">
        <v>1</v>
      </c>
      <c r="G490" s="76"/>
      <c r="H490" s="265" t="s">
        <v>365</v>
      </c>
      <c r="I490" s="76">
        <v>0.40965442349428643</v>
      </c>
      <c r="J490" s="76">
        <v>0.24122661267188211</v>
      </c>
      <c r="K490" s="76">
        <v>0.34712529779191342</v>
      </c>
      <c r="L490" s="76">
        <v>1.5840000251531601</v>
      </c>
      <c r="M490" s="76">
        <v>1.44</v>
      </c>
    </row>
    <row r="491" spans="1:13" x14ac:dyDescent="0.4">
      <c r="A491" s="789">
        <v>0.72916666666666663</v>
      </c>
      <c r="B491" s="264" t="s">
        <v>363</v>
      </c>
      <c r="C491" s="76"/>
      <c r="D491" s="76">
        <v>2</v>
      </c>
      <c r="E491" s="76" t="s">
        <v>532</v>
      </c>
      <c r="F491" s="76">
        <v>1</v>
      </c>
      <c r="G491" s="76"/>
      <c r="H491" s="265" t="s">
        <v>366</v>
      </c>
      <c r="I491" s="76">
        <v>0.64111295111242295</v>
      </c>
      <c r="J491" s="76">
        <v>0.20449758293490247</v>
      </c>
      <c r="K491" s="76">
        <v>0.14952875237653729</v>
      </c>
      <c r="L491" s="76">
        <v>2.0240000543594365</v>
      </c>
      <c r="M491" s="76">
        <v>0.85428571428571443</v>
      </c>
    </row>
    <row r="492" spans="1:13" x14ac:dyDescent="0.4">
      <c r="A492" s="788" t="s">
        <v>1881</v>
      </c>
      <c r="B492" s="284"/>
      <c r="C492" s="284"/>
      <c r="D492" s="284"/>
      <c r="E492" s="284"/>
      <c r="F492" s="284"/>
      <c r="G492" s="284"/>
      <c r="H492" s="284"/>
      <c r="I492" s="284"/>
      <c r="J492" s="284"/>
      <c r="K492" s="284"/>
      <c r="L492" s="284"/>
      <c r="M492" s="284"/>
    </row>
    <row r="493" spans="1:13" x14ac:dyDescent="0.4">
      <c r="A493" s="789">
        <v>0.58680555555555558</v>
      </c>
      <c r="B493" s="264" t="s">
        <v>13</v>
      </c>
      <c r="C493" s="76"/>
      <c r="D493" s="76">
        <v>1</v>
      </c>
      <c r="E493" s="76" t="s">
        <v>532</v>
      </c>
      <c r="F493" s="76">
        <v>3</v>
      </c>
      <c r="G493" s="76"/>
      <c r="H493" s="265" t="s">
        <v>367</v>
      </c>
      <c r="I493" s="76">
        <v>0.17093125146109078</v>
      </c>
      <c r="J493" s="76">
        <v>0.17604984305434876</v>
      </c>
      <c r="K493" s="76">
        <v>0.63736553082948255</v>
      </c>
      <c r="L493" s="76">
        <v>1.2540000114440915</v>
      </c>
      <c r="M493" s="76">
        <v>2.54</v>
      </c>
    </row>
    <row r="494" spans="1:13" x14ac:dyDescent="0.4">
      <c r="A494" s="789">
        <v>0.6875</v>
      </c>
      <c r="B494" s="264" t="s">
        <v>15</v>
      </c>
      <c r="C494" s="76"/>
      <c r="D494" s="76">
        <v>2</v>
      </c>
      <c r="E494" s="76" t="s">
        <v>532</v>
      </c>
      <c r="F494" s="76">
        <v>0</v>
      </c>
      <c r="G494" s="76"/>
      <c r="H494" s="265" t="s">
        <v>12</v>
      </c>
      <c r="I494" s="76">
        <v>0.62420828794035366</v>
      </c>
      <c r="J494" s="76">
        <v>0.19334838497061108</v>
      </c>
      <c r="K494" s="76">
        <v>0.17403935268728479</v>
      </c>
      <c r="L494" s="76">
        <v>2.2440000197887415</v>
      </c>
      <c r="M494" s="76">
        <v>1.097142857142857</v>
      </c>
    </row>
    <row r="495" spans="1:13" x14ac:dyDescent="0.4">
      <c r="A495" s="788" t="s">
        <v>1882</v>
      </c>
      <c r="B495" s="284"/>
      <c r="C495" s="284"/>
      <c r="D495" s="284"/>
      <c r="E495" s="284"/>
      <c r="F495" s="284"/>
      <c r="G495" s="284"/>
      <c r="H495" s="284"/>
      <c r="I495" s="284"/>
      <c r="J495" s="284"/>
      <c r="K495" s="284"/>
      <c r="L495" s="284"/>
      <c r="M495" s="284"/>
    </row>
    <row r="496" spans="1:13" x14ac:dyDescent="0.4">
      <c r="A496" s="789">
        <v>0.83333333333333337</v>
      </c>
      <c r="B496" s="264" t="s">
        <v>21</v>
      </c>
      <c r="C496" s="76"/>
      <c r="D496" s="76">
        <v>0</v>
      </c>
      <c r="E496" s="76" t="s">
        <v>532</v>
      </c>
      <c r="F496" s="76">
        <v>1</v>
      </c>
      <c r="G496" s="76"/>
      <c r="H496" s="265" t="s">
        <v>7</v>
      </c>
      <c r="I496" s="76">
        <v>0.23501743203155326</v>
      </c>
      <c r="J496" s="76">
        <v>0.19514115888835717</v>
      </c>
      <c r="K496" s="76">
        <v>0.55879890617381089</v>
      </c>
      <c r="L496" s="76">
        <v>1.4740000424385074</v>
      </c>
      <c r="M496" s="76">
        <v>2.3400000000000003</v>
      </c>
    </row>
    <row r="497" spans="1:13" x14ac:dyDescent="0.4">
      <c r="A497" s="830" t="s">
        <v>1021</v>
      </c>
      <c r="B497" s="284"/>
      <c r="C497" s="284"/>
      <c r="D497" s="284"/>
      <c r="E497" s="284"/>
      <c r="F497" s="284"/>
      <c r="G497" s="284"/>
      <c r="H497" s="284"/>
      <c r="I497" s="284"/>
      <c r="J497" s="284"/>
      <c r="K497" s="284"/>
      <c r="L497" s="284"/>
      <c r="M497" s="284"/>
    </row>
    <row r="498" spans="1:13" x14ac:dyDescent="0.4">
      <c r="A498" s="789">
        <v>0.82291666666666663</v>
      </c>
      <c r="B498" s="264" t="s">
        <v>9</v>
      </c>
      <c r="C498" s="76"/>
      <c r="D498" s="76">
        <v>0</v>
      </c>
      <c r="E498" s="76" t="s">
        <v>532</v>
      </c>
      <c r="F498" s="76">
        <v>2</v>
      </c>
      <c r="G498" s="76"/>
      <c r="H498" s="265" t="s">
        <v>11</v>
      </c>
      <c r="I498" s="76">
        <v>0.44612974946071005</v>
      </c>
      <c r="J498" s="76">
        <v>0.29277383945848134</v>
      </c>
      <c r="K498" s="76">
        <v>0.26076711511584921</v>
      </c>
      <c r="L498" s="76">
        <v>1.232571451936449</v>
      </c>
      <c r="M498" s="76">
        <v>0.86857142857142899</v>
      </c>
    </row>
    <row r="499" spans="1:13" x14ac:dyDescent="0.4">
      <c r="A499" s="790" t="s">
        <v>1756</v>
      </c>
      <c r="B499" s="76"/>
      <c r="C499" s="76"/>
      <c r="D499" s="76"/>
      <c r="E499" s="76"/>
      <c r="F499" s="76"/>
      <c r="G499" s="76"/>
      <c r="H499" s="76"/>
      <c r="I499" s="76"/>
      <c r="J499" s="76"/>
      <c r="K499" s="76"/>
      <c r="L499" s="76"/>
      <c r="M499" s="76"/>
    </row>
    <row r="500" spans="1:13" ht="31.5" x14ac:dyDescent="0.5">
      <c r="A500" s="791"/>
      <c r="B500" s="91"/>
      <c r="C500" s="91"/>
      <c r="D500" s="91"/>
      <c r="E500" s="91"/>
      <c r="F500" s="91"/>
      <c r="G500" s="91"/>
      <c r="H500" s="292" t="s">
        <v>526</v>
      </c>
      <c r="I500" s="91"/>
      <c r="J500" s="91"/>
      <c r="K500" s="91"/>
      <c r="L500" s="91"/>
      <c r="M500" s="91"/>
    </row>
    <row r="501" spans="1:13" x14ac:dyDescent="0.4">
      <c r="A501" s="812" t="s">
        <v>1104</v>
      </c>
      <c r="B501" s="278"/>
      <c r="C501" s="278"/>
      <c r="D501" s="278"/>
      <c r="E501" s="278"/>
      <c r="F501" s="278"/>
      <c r="G501" s="278"/>
      <c r="H501" s="278"/>
      <c r="I501" s="278" t="s">
        <v>981</v>
      </c>
      <c r="J501" s="278" t="s">
        <v>982</v>
      </c>
      <c r="K501" s="278" t="s">
        <v>983</v>
      </c>
      <c r="L501" s="278" t="s">
        <v>0</v>
      </c>
      <c r="M501" s="278" t="s">
        <v>1</v>
      </c>
    </row>
    <row r="502" spans="1:13" x14ac:dyDescent="0.4">
      <c r="A502" s="792">
        <v>0.52083333333333337</v>
      </c>
      <c r="B502" s="266" t="s">
        <v>367</v>
      </c>
      <c r="C502" s="92"/>
      <c r="D502" s="92">
        <v>1</v>
      </c>
      <c r="E502" s="92" t="s">
        <v>532</v>
      </c>
      <c r="F502" s="92">
        <v>0</v>
      </c>
      <c r="G502" s="92"/>
      <c r="H502" s="267" t="s">
        <v>364</v>
      </c>
      <c r="I502" s="92">
        <v>0.54019410246951516</v>
      </c>
      <c r="J502" s="92">
        <v>0.19170177022502541</v>
      </c>
      <c r="K502" s="92">
        <v>0.25422692743735087</v>
      </c>
      <c r="L502" s="92">
        <v>2.4311429234232227</v>
      </c>
      <c r="M502" s="92">
        <v>1.6400000000000001</v>
      </c>
    </row>
    <row r="503" spans="1:13" x14ac:dyDescent="0.4">
      <c r="A503" s="792">
        <v>0.625</v>
      </c>
      <c r="B503" s="266" t="s">
        <v>8</v>
      </c>
      <c r="C503" s="92"/>
      <c r="D503" s="92">
        <v>0</v>
      </c>
      <c r="E503" s="92" t="s">
        <v>532</v>
      </c>
      <c r="F503" s="92">
        <v>1</v>
      </c>
      <c r="G503" s="92"/>
      <c r="H503" s="267" t="s">
        <v>16</v>
      </c>
      <c r="I503" s="92">
        <v>0.50744673043742128</v>
      </c>
      <c r="J503" s="92">
        <v>0.20199578845428803</v>
      </c>
      <c r="K503" s="92">
        <v>0.28077691708999469</v>
      </c>
      <c r="L503" s="92">
        <v>2.2440000197887415</v>
      </c>
      <c r="M503" s="92">
        <v>1.6400000000000001</v>
      </c>
    </row>
    <row r="504" spans="1:13" x14ac:dyDescent="0.4">
      <c r="A504" s="792">
        <v>0.625</v>
      </c>
      <c r="B504" s="266" t="s">
        <v>17</v>
      </c>
      <c r="C504" s="92"/>
      <c r="D504" s="92">
        <v>1</v>
      </c>
      <c r="E504" s="92" t="s">
        <v>532</v>
      </c>
      <c r="F504" s="92">
        <v>2</v>
      </c>
      <c r="G504" s="92"/>
      <c r="H504" s="267" t="s">
        <v>21</v>
      </c>
      <c r="I504" s="92">
        <v>0.28272756798487436</v>
      </c>
      <c r="J504" s="92">
        <v>0.22640134401690953</v>
      </c>
      <c r="K504" s="92">
        <v>0.48731694544501269</v>
      </c>
      <c r="L504" s="92">
        <v>1.3640000269412995</v>
      </c>
      <c r="M504" s="92">
        <v>1.8542857142857145</v>
      </c>
    </row>
    <row r="505" spans="1:13" x14ac:dyDescent="0.4">
      <c r="A505" s="792">
        <v>0.625</v>
      </c>
      <c r="B505" s="266" t="s">
        <v>366</v>
      </c>
      <c r="C505" s="92"/>
      <c r="D505" s="92">
        <v>2</v>
      </c>
      <c r="E505" s="92" t="s">
        <v>532</v>
      </c>
      <c r="F505" s="92">
        <v>2</v>
      </c>
      <c r="G505" s="92"/>
      <c r="H505" s="267" t="s">
        <v>18</v>
      </c>
      <c r="I505" s="92">
        <v>0.4352766037871314</v>
      </c>
      <c r="J505" s="92">
        <v>0.23504924324242818</v>
      </c>
      <c r="K505" s="92">
        <v>0.32710442822034957</v>
      </c>
      <c r="L505" s="92">
        <v>1.6940000406503677</v>
      </c>
      <c r="M505" s="92">
        <v>1.44</v>
      </c>
    </row>
    <row r="506" spans="1:13" x14ac:dyDescent="0.4">
      <c r="A506" s="792">
        <v>0.625</v>
      </c>
      <c r="B506" s="266" t="s">
        <v>365</v>
      </c>
      <c r="C506" s="92"/>
      <c r="D506" s="92">
        <v>0</v>
      </c>
      <c r="E506" s="92" t="s">
        <v>532</v>
      </c>
      <c r="F506" s="92">
        <v>0</v>
      </c>
      <c r="G506" s="92"/>
      <c r="H506" s="267" t="s">
        <v>9</v>
      </c>
      <c r="I506" s="92">
        <v>0.6067227972138326</v>
      </c>
      <c r="J506" s="92">
        <v>0.22636402163509994</v>
      </c>
      <c r="K506" s="92">
        <v>0.16428972263936775</v>
      </c>
      <c r="L506" s="92">
        <v>1.8040000233650204</v>
      </c>
      <c r="M506" s="92">
        <v>0.81142857142857161</v>
      </c>
    </row>
    <row r="507" spans="1:13" x14ac:dyDescent="0.4">
      <c r="A507" s="792">
        <v>0.72916666666666663</v>
      </c>
      <c r="B507" s="266" t="s">
        <v>19</v>
      </c>
      <c r="C507" s="92"/>
      <c r="D507" s="92">
        <v>3</v>
      </c>
      <c r="E507" s="92" t="s">
        <v>532</v>
      </c>
      <c r="F507" s="92">
        <v>1</v>
      </c>
      <c r="G507" s="92"/>
      <c r="H507" s="267" t="s">
        <v>20</v>
      </c>
      <c r="I507" s="92">
        <v>0.3560503754940999</v>
      </c>
      <c r="J507" s="92">
        <v>0.25239062976004439</v>
      </c>
      <c r="K507" s="92">
        <v>0.39029210989870061</v>
      </c>
      <c r="L507" s="92">
        <v>1.3640000269412995</v>
      </c>
      <c r="M507" s="92">
        <v>1.4400000000000002</v>
      </c>
    </row>
    <row r="508" spans="1:13" x14ac:dyDescent="0.4">
      <c r="A508" s="812" t="s">
        <v>1883</v>
      </c>
      <c r="B508" s="278"/>
      <c r="C508" s="278"/>
      <c r="D508" s="278"/>
      <c r="E508" s="278"/>
      <c r="F508" s="278"/>
      <c r="G508" s="278"/>
      <c r="H508" s="278"/>
      <c r="I508" s="278"/>
      <c r="J508" s="278"/>
      <c r="K508" s="278"/>
      <c r="L508" s="278"/>
      <c r="M508" s="278"/>
    </row>
    <row r="509" spans="1:13" x14ac:dyDescent="0.4">
      <c r="A509" s="792">
        <v>0.5625</v>
      </c>
      <c r="B509" s="266" t="s">
        <v>14</v>
      </c>
      <c r="C509" s="92"/>
      <c r="D509" s="92">
        <v>4</v>
      </c>
      <c r="E509" s="92" t="s">
        <v>532</v>
      </c>
      <c r="F509" s="92">
        <v>0</v>
      </c>
      <c r="G509" s="92"/>
      <c r="H509" s="267" t="s">
        <v>363</v>
      </c>
      <c r="I509" s="92">
        <v>0.26574060403258426</v>
      </c>
      <c r="J509" s="92">
        <v>0.24486532418868145</v>
      </c>
      <c r="K509" s="92">
        <v>0.4876712299821796</v>
      </c>
      <c r="L509" s="92">
        <v>1.1440000287294387</v>
      </c>
      <c r="M509" s="92">
        <v>1.6400000000000003</v>
      </c>
    </row>
    <row r="510" spans="1:13" x14ac:dyDescent="0.4">
      <c r="A510" s="792">
        <v>0.66666666666666663</v>
      </c>
      <c r="B510" s="266" t="s">
        <v>7</v>
      </c>
      <c r="C510" s="92"/>
      <c r="D510" s="92">
        <v>2</v>
      </c>
      <c r="E510" s="92" t="s">
        <v>532</v>
      </c>
      <c r="F510" s="92">
        <v>3</v>
      </c>
      <c r="G510" s="92"/>
      <c r="H510" s="267" t="s">
        <v>13</v>
      </c>
      <c r="I510" s="92">
        <v>0.56266717028771529</v>
      </c>
      <c r="J510" s="92">
        <v>0.19584951730619729</v>
      </c>
      <c r="K510" s="92">
        <v>0.23095280427075787</v>
      </c>
      <c r="L510" s="92">
        <v>2.3211429079260144</v>
      </c>
      <c r="M510" s="92">
        <v>1.44</v>
      </c>
    </row>
    <row r="511" spans="1:13" x14ac:dyDescent="0.4">
      <c r="A511" s="792">
        <v>0.66666666666666663</v>
      </c>
      <c r="B511" s="266" t="s">
        <v>11</v>
      </c>
      <c r="C511" s="92"/>
      <c r="D511" s="92">
        <v>0</v>
      </c>
      <c r="E511" s="92" t="s">
        <v>532</v>
      </c>
      <c r="F511" s="92">
        <v>2</v>
      </c>
      <c r="G511" s="92"/>
      <c r="H511" s="267" t="s">
        <v>15</v>
      </c>
      <c r="I511" s="92">
        <v>4.8532084575586998E-2</v>
      </c>
      <c r="J511" s="92">
        <v>0.11663805920073377</v>
      </c>
      <c r="K511" s="92">
        <v>0.81277689236935258</v>
      </c>
      <c r="L511" s="92">
        <v>0.52828572930608475</v>
      </c>
      <c r="M511" s="92">
        <v>2.74</v>
      </c>
    </row>
    <row r="512" spans="1:13" x14ac:dyDescent="0.4">
      <c r="A512" s="812" t="s">
        <v>1884</v>
      </c>
      <c r="B512" s="278"/>
      <c r="C512" s="278"/>
      <c r="D512" s="278"/>
      <c r="E512" s="278"/>
      <c r="F512" s="278"/>
      <c r="G512" s="278"/>
      <c r="H512" s="278"/>
      <c r="I512" s="278"/>
      <c r="J512" s="278"/>
      <c r="K512" s="278"/>
      <c r="L512" s="278"/>
      <c r="M512" s="278"/>
    </row>
    <row r="513" spans="1:13" x14ac:dyDescent="0.4">
      <c r="A513" s="792">
        <v>0.83333333333333337</v>
      </c>
      <c r="B513" s="266" t="s">
        <v>12</v>
      </c>
      <c r="C513" s="92"/>
      <c r="D513" s="92">
        <v>2</v>
      </c>
      <c r="E513" s="92" t="s">
        <v>532</v>
      </c>
      <c r="F513" s="92">
        <v>2</v>
      </c>
      <c r="G513" s="92"/>
      <c r="H513" s="267" t="s">
        <v>10</v>
      </c>
      <c r="I513" s="92">
        <v>0.63722081252031959</v>
      </c>
      <c r="J513" s="92">
        <v>0.19132772988983918</v>
      </c>
      <c r="K513" s="92">
        <v>0.16308782185204593</v>
      </c>
      <c r="L513" s="92">
        <v>2.2440000197887411</v>
      </c>
      <c r="M513" s="92">
        <v>1.04</v>
      </c>
    </row>
    <row r="514" spans="1:13" x14ac:dyDescent="0.4">
      <c r="A514" s="831" t="s">
        <v>1021</v>
      </c>
      <c r="B514" s="278"/>
      <c r="C514" s="278"/>
      <c r="D514" s="278"/>
      <c r="E514" s="278"/>
      <c r="F514" s="278"/>
      <c r="G514" s="278"/>
      <c r="H514" s="278"/>
      <c r="I514" s="278"/>
      <c r="J514" s="278"/>
      <c r="K514" s="278"/>
      <c r="L514" s="278"/>
      <c r="M514" s="278"/>
    </row>
    <row r="515" spans="1:13" x14ac:dyDescent="0.4">
      <c r="A515" s="792">
        <v>0.82291666666666663</v>
      </c>
      <c r="B515" s="266" t="s">
        <v>364</v>
      </c>
      <c r="C515" s="92"/>
      <c r="D515" s="92">
        <v>1</v>
      </c>
      <c r="E515" s="92" t="s">
        <v>532</v>
      </c>
      <c r="F515" s="92">
        <v>0</v>
      </c>
      <c r="G515" s="92"/>
      <c r="H515" s="267" t="s">
        <v>9</v>
      </c>
      <c r="I515" s="92">
        <v>0.71526448049868541</v>
      </c>
      <c r="J515" s="92">
        <v>0.19842339539696588</v>
      </c>
      <c r="K515" s="92">
        <v>8.2937352316746593E-2</v>
      </c>
      <c r="L515" s="92">
        <v>1.8925714793545858</v>
      </c>
      <c r="M515" s="92">
        <v>0.46857142857142864</v>
      </c>
    </row>
    <row r="516" spans="1:13" x14ac:dyDescent="0.4">
      <c r="A516" s="792">
        <v>0.82291666666666663</v>
      </c>
      <c r="B516" s="266" t="s">
        <v>21</v>
      </c>
      <c r="C516" s="92"/>
      <c r="D516" s="92">
        <v>1</v>
      </c>
      <c r="E516" s="92" t="s">
        <v>532</v>
      </c>
      <c r="F516" s="92">
        <v>1</v>
      </c>
      <c r="G516" s="92"/>
      <c r="H516" s="267" t="s">
        <v>20</v>
      </c>
      <c r="I516" s="92">
        <v>0.38982393881975819</v>
      </c>
      <c r="J516" s="92">
        <v>0.29911457606387637</v>
      </c>
      <c r="K516" s="92">
        <v>0.31082483289734558</v>
      </c>
      <c r="L516" s="92">
        <v>1.1225714692217963</v>
      </c>
      <c r="M516" s="92">
        <v>0.96857142857142886</v>
      </c>
    </row>
    <row r="517" spans="1:13" x14ac:dyDescent="0.4">
      <c r="A517" s="812" t="s">
        <v>1885</v>
      </c>
      <c r="B517" s="278"/>
      <c r="C517" s="278"/>
      <c r="D517" s="278"/>
      <c r="E517" s="278"/>
      <c r="F517" s="278"/>
      <c r="G517" s="278"/>
      <c r="H517" s="278"/>
      <c r="I517" s="278"/>
      <c r="J517" s="278"/>
      <c r="K517" s="278"/>
      <c r="L517" s="278"/>
      <c r="M517" s="278"/>
    </row>
    <row r="518" spans="1:13" x14ac:dyDescent="0.4">
      <c r="A518" s="792">
        <v>0.82291666666666663</v>
      </c>
      <c r="B518" s="266" t="s">
        <v>365</v>
      </c>
      <c r="C518" s="92"/>
      <c r="D518" s="92">
        <v>3</v>
      </c>
      <c r="E518" s="92" t="s">
        <v>532</v>
      </c>
      <c r="F518" s="92">
        <v>1</v>
      </c>
      <c r="G518" s="92"/>
      <c r="H518" s="267" t="s">
        <v>7</v>
      </c>
      <c r="I518" s="92">
        <v>0.18393908820441585</v>
      </c>
      <c r="J518" s="92">
        <v>0.24201363807184081</v>
      </c>
      <c r="K518" s="92">
        <v>0.57233193887678269</v>
      </c>
      <c r="L518" s="92">
        <v>0.82542858287266285</v>
      </c>
      <c r="M518" s="92">
        <v>1.6685714285714288</v>
      </c>
    </row>
    <row r="519" spans="1:13" x14ac:dyDescent="0.4">
      <c r="A519" s="792">
        <v>0.83333333333333337</v>
      </c>
      <c r="B519" s="266" t="s">
        <v>363</v>
      </c>
      <c r="C519" s="92"/>
      <c r="D519" s="92">
        <v>0</v>
      </c>
      <c r="E519" s="92" t="s">
        <v>532</v>
      </c>
      <c r="F519" s="92">
        <v>2</v>
      </c>
      <c r="G519" s="92"/>
      <c r="H519" s="267" t="s">
        <v>367</v>
      </c>
      <c r="I519" s="92">
        <v>0.18408419386906502</v>
      </c>
      <c r="J519" s="92">
        <v>0.22783062420201083</v>
      </c>
      <c r="K519" s="92">
        <v>0.58538123385394836</v>
      </c>
      <c r="L519" s="92">
        <v>0.90257147100993596</v>
      </c>
      <c r="M519" s="92">
        <v>1.8114285714285716</v>
      </c>
    </row>
    <row r="520" spans="1:13" x14ac:dyDescent="0.4">
      <c r="A520" s="793" t="s">
        <v>1756</v>
      </c>
      <c r="B520" s="92"/>
      <c r="C520" s="92"/>
      <c r="D520" s="92"/>
      <c r="E520" s="92"/>
      <c r="F520" s="92"/>
      <c r="G520" s="92"/>
      <c r="H520" s="92"/>
      <c r="I520" s="92"/>
      <c r="J520" s="92"/>
      <c r="K520" s="92"/>
      <c r="L520" s="92"/>
      <c r="M520" s="92"/>
    </row>
    <row r="521" spans="1:13" ht="31.5" x14ac:dyDescent="0.5">
      <c r="A521" s="794"/>
      <c r="B521" s="95"/>
      <c r="C521" s="95"/>
      <c r="D521" s="95"/>
      <c r="E521" s="95"/>
      <c r="F521" s="95"/>
      <c r="G521" s="95"/>
      <c r="H521" s="293" t="s">
        <v>527</v>
      </c>
      <c r="I521" s="95"/>
      <c r="J521" s="95"/>
      <c r="K521" s="95"/>
      <c r="L521" s="95"/>
      <c r="M521" s="95"/>
    </row>
    <row r="522" spans="1:13" x14ac:dyDescent="0.4">
      <c r="A522" s="795" t="s">
        <v>1886</v>
      </c>
      <c r="B522" s="285"/>
      <c r="C522" s="285"/>
      <c r="D522" s="285"/>
      <c r="E522" s="285"/>
      <c r="F522" s="285"/>
      <c r="G522" s="285"/>
      <c r="H522" s="285"/>
      <c r="I522" s="285" t="s">
        <v>981</v>
      </c>
      <c r="J522" s="285" t="s">
        <v>982</v>
      </c>
      <c r="K522" s="285" t="s">
        <v>983</v>
      </c>
      <c r="L522" s="285" t="s">
        <v>0</v>
      </c>
      <c r="M522" s="285" t="s">
        <v>1</v>
      </c>
    </row>
    <row r="523" spans="1:13" x14ac:dyDescent="0.4">
      <c r="A523" s="796">
        <v>0.83333333333333337</v>
      </c>
      <c r="B523" s="268" t="s">
        <v>15</v>
      </c>
      <c r="C523" s="96"/>
      <c r="D523" s="96">
        <v>5</v>
      </c>
      <c r="E523" s="96" t="s">
        <v>532</v>
      </c>
      <c r="F523" s="96">
        <v>0</v>
      </c>
      <c r="G523" s="96"/>
      <c r="H523" s="269" t="s">
        <v>17</v>
      </c>
      <c r="I523" s="96">
        <v>0.83221732369940471</v>
      </c>
      <c r="J523" s="96">
        <v>9.8823223459349449E-2</v>
      </c>
      <c r="K523" s="96">
        <v>3.7989856164283714E-2</v>
      </c>
      <c r="L523" s="96">
        <v>2.948285742419106</v>
      </c>
      <c r="M523" s="96">
        <v>0.49714285714285722</v>
      </c>
    </row>
    <row r="524" spans="1:13" x14ac:dyDescent="0.4">
      <c r="A524" s="795" t="s">
        <v>1105</v>
      </c>
      <c r="B524" s="285"/>
      <c r="C524" s="285"/>
      <c r="D524" s="285"/>
      <c r="E524" s="285"/>
      <c r="F524" s="285"/>
      <c r="G524" s="285"/>
      <c r="H524" s="285"/>
      <c r="I524" s="285"/>
      <c r="J524" s="285"/>
      <c r="K524" s="285"/>
      <c r="L524" s="285"/>
      <c r="M524" s="285"/>
    </row>
    <row r="525" spans="1:13" x14ac:dyDescent="0.4">
      <c r="A525" s="796">
        <v>0.52083333333333337</v>
      </c>
      <c r="B525" s="268" t="s">
        <v>364</v>
      </c>
      <c r="C525" s="96"/>
      <c r="D525" s="96">
        <v>0</v>
      </c>
      <c r="E525" s="96" t="s">
        <v>532</v>
      </c>
      <c r="F525" s="96">
        <v>1</v>
      </c>
      <c r="G525" s="96"/>
      <c r="H525" s="269" t="s">
        <v>366</v>
      </c>
      <c r="I525" s="96">
        <v>0.50781462095491525</v>
      </c>
      <c r="J525" s="96">
        <v>0.22170668682656205</v>
      </c>
      <c r="K525" s="96">
        <v>0.26629679179953925</v>
      </c>
      <c r="L525" s="96">
        <v>1.9254286067145208</v>
      </c>
      <c r="M525" s="96">
        <v>1.3399999999999999</v>
      </c>
    </row>
    <row r="526" spans="1:13" x14ac:dyDescent="0.4">
      <c r="A526" s="796">
        <v>0.625</v>
      </c>
      <c r="B526" s="268" t="s">
        <v>13</v>
      </c>
      <c r="C526" s="96"/>
      <c r="D526" s="96">
        <v>0</v>
      </c>
      <c r="E526" s="96" t="s">
        <v>532</v>
      </c>
      <c r="F526" s="96">
        <v>0</v>
      </c>
      <c r="G526" s="96"/>
      <c r="H526" s="269" t="s">
        <v>14</v>
      </c>
      <c r="I526" s="96">
        <v>0.38379820031118739</v>
      </c>
      <c r="J526" s="96">
        <v>0.25076702901076098</v>
      </c>
      <c r="K526" s="96">
        <v>0.36408442031093791</v>
      </c>
      <c r="L526" s="96">
        <v>1.4411428822960173</v>
      </c>
      <c r="M526" s="96">
        <v>1.3971428571428572</v>
      </c>
    </row>
    <row r="527" spans="1:13" x14ac:dyDescent="0.4">
      <c r="A527" s="796">
        <v>0.625</v>
      </c>
      <c r="B527" s="268" t="s">
        <v>16</v>
      </c>
      <c r="C527" s="96"/>
      <c r="D527" s="96">
        <v>1</v>
      </c>
      <c r="E527" s="96" t="s">
        <v>532</v>
      </c>
      <c r="F527" s="96">
        <v>0</v>
      </c>
      <c r="G527" s="96"/>
      <c r="H527" s="269" t="s">
        <v>11</v>
      </c>
      <c r="I527" s="96">
        <v>0.5376443158954034</v>
      </c>
      <c r="J527" s="96">
        <v>0.21461375623466211</v>
      </c>
      <c r="K527" s="96">
        <v>0.24251594645371488</v>
      </c>
      <c r="L527" s="96">
        <v>2.0240000543594365</v>
      </c>
      <c r="M527" s="96">
        <v>1.2971428571428576</v>
      </c>
    </row>
    <row r="528" spans="1:13" x14ac:dyDescent="0.4">
      <c r="A528" s="796">
        <v>0.625</v>
      </c>
      <c r="B528" s="268" t="s">
        <v>20</v>
      </c>
      <c r="C528" s="96"/>
      <c r="D528" s="96">
        <v>3</v>
      </c>
      <c r="E528" s="96" t="s">
        <v>532</v>
      </c>
      <c r="F528" s="96">
        <v>3</v>
      </c>
      <c r="G528" s="96"/>
      <c r="H528" s="269" t="s">
        <v>8</v>
      </c>
      <c r="I528" s="96">
        <v>0.3215386853343209</v>
      </c>
      <c r="J528" s="96">
        <v>0.2400170402593923</v>
      </c>
      <c r="K528" s="96">
        <v>0.43634912125124137</v>
      </c>
      <c r="L528" s="96">
        <v>1.3754285947935918</v>
      </c>
      <c r="M528" s="96">
        <v>1.6400000000000001</v>
      </c>
    </row>
    <row r="529" spans="1:13" x14ac:dyDescent="0.4">
      <c r="A529" s="796">
        <v>0.625</v>
      </c>
      <c r="B529" s="268" t="s">
        <v>21</v>
      </c>
      <c r="C529" s="96"/>
      <c r="D529" s="96">
        <v>1</v>
      </c>
      <c r="E529" s="96" t="s">
        <v>532</v>
      </c>
      <c r="F529" s="96">
        <v>2</v>
      </c>
      <c r="G529" s="96"/>
      <c r="H529" s="269" t="s">
        <v>365</v>
      </c>
      <c r="I529" s="96">
        <v>0.43133745705349236</v>
      </c>
      <c r="J529" s="96">
        <v>0.28450671792538867</v>
      </c>
      <c r="K529" s="96">
        <v>0.28374320834699912</v>
      </c>
      <c r="L529" s="96">
        <v>1.2654286120789391</v>
      </c>
      <c r="M529" s="96">
        <v>0.96857142857142864</v>
      </c>
    </row>
    <row r="530" spans="1:13" x14ac:dyDescent="0.4">
      <c r="A530" s="796">
        <v>0.72916666666666663</v>
      </c>
      <c r="B530" s="268" t="s">
        <v>9</v>
      </c>
      <c r="C530" s="96"/>
      <c r="D530" s="96">
        <v>1</v>
      </c>
      <c r="E530" s="96" t="s">
        <v>532</v>
      </c>
      <c r="F530" s="96">
        <v>1</v>
      </c>
      <c r="G530" s="96"/>
      <c r="H530" s="269" t="s">
        <v>19</v>
      </c>
      <c r="I530" s="96">
        <v>0.26130743429822778</v>
      </c>
      <c r="J530" s="96">
        <v>0.27799674607907959</v>
      </c>
      <c r="K530" s="96">
        <v>0.46015855764150426</v>
      </c>
      <c r="L530" s="96">
        <v>0.93542859836987091</v>
      </c>
      <c r="M530" s="96">
        <v>1.3399999999999999</v>
      </c>
    </row>
    <row r="531" spans="1:13" x14ac:dyDescent="0.4">
      <c r="A531" s="795" t="s">
        <v>1887</v>
      </c>
      <c r="B531" s="285"/>
      <c r="C531" s="285"/>
      <c r="D531" s="285"/>
      <c r="E531" s="285"/>
      <c r="F531" s="285"/>
      <c r="G531" s="285"/>
      <c r="H531" s="285"/>
      <c r="I531" s="285"/>
      <c r="J531" s="285"/>
      <c r="K531" s="285"/>
      <c r="L531" s="285"/>
      <c r="M531" s="285"/>
    </row>
    <row r="532" spans="1:13" x14ac:dyDescent="0.4">
      <c r="A532" s="796">
        <v>0.5</v>
      </c>
      <c r="B532" s="268" t="s">
        <v>18</v>
      </c>
      <c r="C532" s="96"/>
      <c r="D532" s="96">
        <v>3</v>
      </c>
      <c r="E532" s="96" t="s">
        <v>532</v>
      </c>
      <c r="F532" s="96">
        <v>0</v>
      </c>
      <c r="G532" s="96"/>
      <c r="H532" s="269" t="s">
        <v>7</v>
      </c>
      <c r="I532" s="96">
        <v>0.31447171145186598</v>
      </c>
      <c r="J532" s="96">
        <v>0.22752047843202172</v>
      </c>
      <c r="K532" s="96">
        <v>0.45451242418003307</v>
      </c>
      <c r="L532" s="96">
        <v>1.4740000424385071</v>
      </c>
      <c r="M532" s="96">
        <v>1.8114285714285716</v>
      </c>
    </row>
    <row r="533" spans="1:13" x14ac:dyDescent="0.4">
      <c r="A533" s="796">
        <v>0.58680555555555558</v>
      </c>
      <c r="B533" s="268" t="s">
        <v>10</v>
      </c>
      <c r="C533" s="96"/>
      <c r="D533" s="96">
        <v>0</v>
      </c>
      <c r="E533" s="96" t="s">
        <v>532</v>
      </c>
      <c r="F533" s="96">
        <v>1</v>
      </c>
      <c r="G533" s="96"/>
      <c r="H533" s="269" t="s">
        <v>367</v>
      </c>
      <c r="I533" s="96">
        <v>0.10208993114745496</v>
      </c>
      <c r="J533" s="96">
        <v>0.16344204452130975</v>
      </c>
      <c r="K533" s="96">
        <v>0.72257876386559894</v>
      </c>
      <c r="L533" s="96">
        <v>0.78114287946479666</v>
      </c>
      <c r="M533" s="96">
        <v>2.411428571428571</v>
      </c>
    </row>
    <row r="534" spans="1:13" x14ac:dyDescent="0.4">
      <c r="A534" s="796">
        <v>0.6875</v>
      </c>
      <c r="B534" s="268" t="s">
        <v>363</v>
      </c>
      <c r="C534" s="96"/>
      <c r="D534" s="96">
        <v>1</v>
      </c>
      <c r="E534" s="96" t="s">
        <v>532</v>
      </c>
      <c r="F534" s="96">
        <v>1</v>
      </c>
      <c r="G534" s="96"/>
      <c r="H534" s="269" t="s">
        <v>12</v>
      </c>
      <c r="I534" s="96">
        <v>0.35911893013894891</v>
      </c>
      <c r="J534" s="96">
        <v>0.2661199289244468</v>
      </c>
      <c r="K534" s="96">
        <v>0.37401864783547173</v>
      </c>
      <c r="L534" s="96">
        <v>1.2654286120789393</v>
      </c>
      <c r="M534" s="96">
        <v>1.2971428571428567</v>
      </c>
    </row>
    <row r="535" spans="1:13" x14ac:dyDescent="0.4">
      <c r="A535" s="815" t="s">
        <v>1021</v>
      </c>
      <c r="B535" s="96"/>
      <c r="C535" s="96"/>
      <c r="D535" s="96"/>
      <c r="E535" s="96"/>
      <c r="F535" s="96"/>
      <c r="G535" s="96"/>
      <c r="H535" s="96"/>
      <c r="I535" s="96"/>
      <c r="J535" s="96"/>
      <c r="K535" s="96"/>
      <c r="L535" s="96"/>
      <c r="M535" s="96"/>
    </row>
    <row r="536" spans="1:13" ht="31.5" x14ac:dyDescent="0.5">
      <c r="A536" s="798"/>
      <c r="B536" s="98"/>
      <c r="C536" s="98"/>
      <c r="D536" s="98"/>
      <c r="E536" s="98"/>
      <c r="F536" s="98"/>
      <c r="G536" s="98"/>
      <c r="H536" s="294" t="s">
        <v>528</v>
      </c>
      <c r="I536" s="98"/>
      <c r="J536" s="98"/>
      <c r="K536" s="98"/>
      <c r="L536" s="98"/>
      <c r="M536" s="98"/>
    </row>
    <row r="537" spans="1:13" x14ac:dyDescent="0.4">
      <c r="A537" s="799" t="s">
        <v>1888</v>
      </c>
      <c r="B537" s="286"/>
      <c r="C537" s="286"/>
      <c r="D537" s="286"/>
      <c r="E537" s="286"/>
      <c r="F537" s="286"/>
      <c r="G537" s="286"/>
      <c r="H537" s="286"/>
      <c r="I537" s="286" t="s">
        <v>981</v>
      </c>
      <c r="J537" s="286" t="s">
        <v>982</v>
      </c>
      <c r="K537" s="286" t="s">
        <v>983</v>
      </c>
      <c r="L537" s="286" t="s">
        <v>0</v>
      </c>
      <c r="M537" s="286" t="s">
        <v>1</v>
      </c>
    </row>
    <row r="538" spans="1:13" x14ac:dyDescent="0.4">
      <c r="A538" s="800">
        <v>0.83333333333333337</v>
      </c>
      <c r="B538" s="270" t="s">
        <v>14</v>
      </c>
      <c r="C538" s="99"/>
      <c r="D538" s="99">
        <v>2</v>
      </c>
      <c r="E538" s="99" t="s">
        <v>532</v>
      </c>
      <c r="F538" s="99">
        <v>0</v>
      </c>
      <c r="G538" s="99"/>
      <c r="H538" s="271" t="s">
        <v>10</v>
      </c>
      <c r="I538" s="99">
        <v>0.61241568533180424</v>
      </c>
      <c r="J538" s="99">
        <v>0.2192681347139559</v>
      </c>
      <c r="K538" s="99">
        <v>0.1650193721296993</v>
      </c>
      <c r="L538" s="99">
        <v>1.8811429115022937</v>
      </c>
      <c r="M538" s="99">
        <v>0.85428571428571443</v>
      </c>
    </row>
    <row r="539" spans="1:13" x14ac:dyDescent="0.4">
      <c r="A539" s="799" t="s">
        <v>529</v>
      </c>
      <c r="B539" s="286"/>
      <c r="C539" s="286"/>
      <c r="D539" s="286"/>
      <c r="E539" s="286"/>
      <c r="F539" s="286"/>
      <c r="G539" s="286"/>
      <c r="H539" s="286"/>
      <c r="I539" s="286"/>
      <c r="J539" s="286"/>
      <c r="K539" s="286"/>
      <c r="L539" s="286"/>
      <c r="M539" s="286"/>
    </row>
    <row r="540" spans="1:13" x14ac:dyDescent="0.4">
      <c r="A540" s="800">
        <v>0.52083333333333337</v>
      </c>
      <c r="B540" s="270" t="s">
        <v>8</v>
      </c>
      <c r="C540" s="99"/>
      <c r="D540" s="99">
        <v>1</v>
      </c>
      <c r="E540" s="99" t="s">
        <v>532</v>
      </c>
      <c r="F540" s="99">
        <v>0</v>
      </c>
      <c r="G540" s="99"/>
      <c r="H540" s="271" t="s">
        <v>364</v>
      </c>
      <c r="I540" s="99">
        <v>0.27031749913250391</v>
      </c>
      <c r="J540" s="99">
        <v>0.20211855026608913</v>
      </c>
      <c r="K540" s="99">
        <v>0.51812843484928606</v>
      </c>
      <c r="L540" s="99">
        <v>1.5840000251531599</v>
      </c>
      <c r="M540" s="99">
        <v>2.2400000000000002</v>
      </c>
    </row>
    <row r="541" spans="1:13" x14ac:dyDescent="0.4">
      <c r="A541" s="800">
        <v>0.625</v>
      </c>
      <c r="B541" s="270" t="s">
        <v>366</v>
      </c>
      <c r="C541" s="99"/>
      <c r="D541" s="99">
        <v>3</v>
      </c>
      <c r="E541" s="99" t="s">
        <v>532</v>
      </c>
      <c r="F541" s="99">
        <v>0</v>
      </c>
      <c r="G541" s="99"/>
      <c r="H541" s="271" t="s">
        <v>20</v>
      </c>
      <c r="I541" s="99">
        <v>0.45653594154554356</v>
      </c>
      <c r="J541" s="99">
        <v>0.23741774396598295</v>
      </c>
      <c r="K541" s="99">
        <v>0.30372645952922672</v>
      </c>
      <c r="L541" s="99">
        <v>1.6940000406503677</v>
      </c>
      <c r="M541" s="99">
        <v>1.3400000000000003</v>
      </c>
    </row>
    <row r="542" spans="1:13" x14ac:dyDescent="0.4">
      <c r="A542" s="800">
        <v>0.625</v>
      </c>
      <c r="B542" s="270" t="s">
        <v>365</v>
      </c>
      <c r="C542" s="99"/>
      <c r="D542" s="99">
        <v>1</v>
      </c>
      <c r="E542" s="99" t="s">
        <v>532</v>
      </c>
      <c r="F542" s="99">
        <v>0</v>
      </c>
      <c r="G542" s="99"/>
      <c r="H542" s="271" t="s">
        <v>16</v>
      </c>
      <c r="I542" s="99">
        <v>0.46001654276104853</v>
      </c>
      <c r="J542" s="99">
        <v>0.22857185364754182</v>
      </c>
      <c r="K542" s="99">
        <v>0.30808021606741071</v>
      </c>
      <c r="L542" s="99">
        <v>1.8040000233650204</v>
      </c>
      <c r="M542" s="99">
        <v>1.4400000000000002</v>
      </c>
    </row>
    <row r="543" spans="1:13" x14ac:dyDescent="0.4">
      <c r="A543" s="800">
        <v>0.72916666666666663</v>
      </c>
      <c r="B543" s="270" t="s">
        <v>11</v>
      </c>
      <c r="C543" s="99"/>
      <c r="D543" s="99">
        <v>2</v>
      </c>
      <c r="E543" s="99" t="s">
        <v>532</v>
      </c>
      <c r="F543" s="99">
        <v>3</v>
      </c>
      <c r="G543" s="99"/>
      <c r="H543" s="271" t="s">
        <v>13</v>
      </c>
      <c r="I543" s="99">
        <v>0.25440363483264139</v>
      </c>
      <c r="J543" s="99">
        <v>0.21384088291909339</v>
      </c>
      <c r="K543" s="99">
        <v>0.52618879381406469</v>
      </c>
      <c r="L543" s="99">
        <v>1.3640000269412995</v>
      </c>
      <c r="M543" s="99">
        <v>2.04</v>
      </c>
    </row>
    <row r="544" spans="1:13" x14ac:dyDescent="0.4">
      <c r="A544" s="800">
        <v>0.82291666666666663</v>
      </c>
      <c r="B544" s="270" t="s">
        <v>19</v>
      </c>
      <c r="C544" s="99"/>
      <c r="D544" s="99">
        <v>2</v>
      </c>
      <c r="E544" s="99" t="s">
        <v>532</v>
      </c>
      <c r="F544" s="99">
        <v>3</v>
      </c>
      <c r="G544" s="99"/>
      <c r="H544" s="271" t="s">
        <v>15</v>
      </c>
      <c r="I544" s="99">
        <v>0.10532811966906659</v>
      </c>
      <c r="J544" s="99">
        <v>0.16294654717981877</v>
      </c>
      <c r="K544" s="99">
        <v>0.71911606075317414</v>
      </c>
      <c r="L544" s="99">
        <v>0.81400001502037045</v>
      </c>
      <c r="M544" s="99">
        <v>2.4400000000000004</v>
      </c>
    </row>
    <row r="545" spans="1:13" x14ac:dyDescent="0.4">
      <c r="A545" s="799" t="s">
        <v>1889</v>
      </c>
      <c r="B545" s="286"/>
      <c r="C545" s="286"/>
      <c r="D545" s="286"/>
      <c r="E545" s="286"/>
      <c r="F545" s="286"/>
      <c r="G545" s="286"/>
      <c r="H545" s="286"/>
      <c r="I545" s="286"/>
      <c r="J545" s="286"/>
      <c r="K545" s="286"/>
      <c r="L545" s="286"/>
      <c r="M545" s="286"/>
    </row>
    <row r="546" spans="1:13" x14ac:dyDescent="0.4">
      <c r="A546" s="800">
        <v>0.58333333333333337</v>
      </c>
      <c r="B546" s="270" t="s">
        <v>12</v>
      </c>
      <c r="C546" s="99"/>
      <c r="D546" s="99">
        <v>3</v>
      </c>
      <c r="E546" s="99" t="s">
        <v>532</v>
      </c>
      <c r="F546" s="99">
        <v>0</v>
      </c>
      <c r="G546" s="99"/>
      <c r="H546" s="271" t="s">
        <v>21</v>
      </c>
      <c r="I546" s="99">
        <v>0.55039563309329742</v>
      </c>
      <c r="J546" s="99">
        <v>0.21411279199443406</v>
      </c>
      <c r="K546" s="99">
        <v>0.23035829444104977</v>
      </c>
      <c r="L546" s="99">
        <v>2.0240000543594361</v>
      </c>
      <c r="M546" s="99">
        <v>1.24</v>
      </c>
    </row>
    <row r="547" spans="1:13" x14ac:dyDescent="0.4">
      <c r="A547" s="800">
        <v>0.58333333333333337</v>
      </c>
      <c r="B547" s="270" t="s">
        <v>17</v>
      </c>
      <c r="C547" s="99"/>
      <c r="D547" s="99">
        <v>1</v>
      </c>
      <c r="E547" s="99" t="s">
        <v>532</v>
      </c>
      <c r="F547" s="99">
        <v>1</v>
      </c>
      <c r="G547" s="99"/>
      <c r="H547" s="271" t="s">
        <v>363</v>
      </c>
      <c r="I547" s="99">
        <v>0.11540997325123856</v>
      </c>
      <c r="J547" s="99">
        <v>0.16093714490760261</v>
      </c>
      <c r="K547" s="99">
        <v>0.70827042516902372</v>
      </c>
      <c r="L547" s="99">
        <v>0.92400002232193956</v>
      </c>
      <c r="M547" s="99">
        <v>2.5400000000000005</v>
      </c>
    </row>
    <row r="548" spans="1:13" x14ac:dyDescent="0.4">
      <c r="A548" s="800">
        <v>0.6875</v>
      </c>
      <c r="B548" s="270" t="s">
        <v>7</v>
      </c>
      <c r="C548" s="99"/>
      <c r="D548" s="99">
        <v>1</v>
      </c>
      <c r="E548" s="99" t="s">
        <v>532</v>
      </c>
      <c r="F548" s="99">
        <v>1</v>
      </c>
      <c r="G548" s="99"/>
      <c r="H548" s="271" t="s">
        <v>9</v>
      </c>
      <c r="I548" s="99">
        <v>0.65049628059626152</v>
      </c>
      <c r="J548" s="99">
        <v>0.17739457509870243</v>
      </c>
      <c r="K548" s="99">
        <v>0.15871660965995465</v>
      </c>
      <c r="L548" s="99">
        <v>2.4640000507831572</v>
      </c>
      <c r="M548" s="99">
        <v>1.1400000000000001</v>
      </c>
    </row>
    <row r="549" spans="1:13" x14ac:dyDescent="0.4">
      <c r="A549" s="799" t="s">
        <v>1890</v>
      </c>
      <c r="B549" s="286"/>
      <c r="C549" s="286"/>
      <c r="D549" s="286"/>
      <c r="E549" s="286"/>
      <c r="F549" s="286"/>
      <c r="G549" s="286"/>
      <c r="H549" s="286"/>
      <c r="I549" s="286"/>
      <c r="J549" s="286"/>
      <c r="K549" s="286"/>
      <c r="L549" s="286"/>
      <c r="M549" s="286"/>
    </row>
    <row r="550" spans="1:13" x14ac:dyDescent="0.4">
      <c r="A550" s="800">
        <v>0.83333333333333337</v>
      </c>
      <c r="B550" s="270" t="s">
        <v>367</v>
      </c>
      <c r="C550" s="99"/>
      <c r="D550" s="99">
        <v>1</v>
      </c>
      <c r="E550" s="99" t="s">
        <v>532</v>
      </c>
      <c r="F550" s="99">
        <v>0</v>
      </c>
      <c r="G550" s="99"/>
      <c r="H550" s="271" t="s">
        <v>18</v>
      </c>
      <c r="I550" s="99">
        <v>0.72260375092157791</v>
      </c>
      <c r="J550" s="99">
        <v>0.15040665367710665</v>
      </c>
      <c r="K550" s="99">
        <v>0.10693738313966758</v>
      </c>
      <c r="L550" s="99">
        <v>2.6840000817775729</v>
      </c>
      <c r="M550" s="99">
        <v>0.94</v>
      </c>
    </row>
    <row r="551" spans="1:13" x14ac:dyDescent="0.4">
      <c r="A551" s="823" t="s">
        <v>1021</v>
      </c>
      <c r="B551" s="99"/>
      <c r="C551" s="99"/>
      <c r="D551" s="99"/>
      <c r="E551" s="99"/>
      <c r="F551" s="99"/>
      <c r="G551" s="99"/>
      <c r="H551" s="99"/>
      <c r="I551" s="99"/>
      <c r="J551" s="99"/>
      <c r="K551" s="99"/>
      <c r="L551" s="99"/>
      <c r="M551" s="99"/>
    </row>
    <row r="552" spans="1:13" ht="31.5" x14ac:dyDescent="0.5">
      <c r="A552" s="802"/>
      <c r="B552" s="100"/>
      <c r="C552" s="100"/>
      <c r="D552" s="100"/>
      <c r="E552" s="100"/>
      <c r="F552" s="100"/>
      <c r="G552" s="100"/>
      <c r="H552" s="295" t="s">
        <v>530</v>
      </c>
      <c r="I552" s="100"/>
      <c r="J552" s="100"/>
      <c r="K552" s="100"/>
      <c r="L552" s="100"/>
      <c r="M552" s="100"/>
    </row>
    <row r="553" spans="1:13" x14ac:dyDescent="0.4">
      <c r="A553" s="803" t="s">
        <v>531</v>
      </c>
      <c r="B553" s="279"/>
      <c r="C553" s="279"/>
      <c r="D553" s="279"/>
      <c r="E553" s="279"/>
      <c r="F553" s="279"/>
      <c r="G553" s="279"/>
      <c r="H553" s="279"/>
      <c r="I553" s="279" t="s">
        <v>981</v>
      </c>
      <c r="J553" s="279" t="s">
        <v>982</v>
      </c>
      <c r="K553" s="279" t="s">
        <v>983</v>
      </c>
      <c r="L553" s="279" t="s">
        <v>0</v>
      </c>
      <c r="M553" s="279" t="s">
        <v>1</v>
      </c>
    </row>
    <row r="554" spans="1:13" x14ac:dyDescent="0.4">
      <c r="A554" s="804">
        <v>0.625</v>
      </c>
      <c r="B554" s="272" t="s">
        <v>9</v>
      </c>
      <c r="C554" s="101"/>
      <c r="D554" s="101">
        <v>1</v>
      </c>
      <c r="E554" s="101" t="s">
        <v>532</v>
      </c>
      <c r="F554" s="101">
        <v>4</v>
      </c>
      <c r="G554" s="101"/>
      <c r="H554" s="273" t="s">
        <v>367</v>
      </c>
      <c r="I554" s="101">
        <v>3.7164351475952359E-2</v>
      </c>
      <c r="J554" s="101">
        <v>0.12044727956029175</v>
      </c>
      <c r="K554" s="101">
        <v>0.82761085634200982</v>
      </c>
      <c r="L554" s="101">
        <v>0.36712500205636012</v>
      </c>
      <c r="M554" s="101">
        <v>2.5208928576196943</v>
      </c>
    </row>
    <row r="555" spans="1:13" x14ac:dyDescent="0.4">
      <c r="A555" s="804">
        <v>0.625</v>
      </c>
      <c r="B555" s="272" t="s">
        <v>10</v>
      </c>
      <c r="C555" s="101"/>
      <c r="D555" s="101">
        <v>1</v>
      </c>
      <c r="E555" s="101" t="s">
        <v>532</v>
      </c>
      <c r="F555" s="101">
        <v>3</v>
      </c>
      <c r="G555" s="101"/>
      <c r="H555" s="273" t="s">
        <v>7</v>
      </c>
      <c r="I555" s="101">
        <v>0.27185607810359069</v>
      </c>
      <c r="J555" s="101">
        <v>0.22244677328944049</v>
      </c>
      <c r="K555" s="101">
        <v>0.50159720694274901</v>
      </c>
      <c r="L555" s="101">
        <v>1.3571250267922876</v>
      </c>
      <c r="M555" s="101">
        <v>1.9137500004768371</v>
      </c>
    </row>
    <row r="556" spans="1:13" x14ac:dyDescent="0.4">
      <c r="A556" s="804">
        <v>0.625</v>
      </c>
      <c r="B556" s="272" t="s">
        <v>13</v>
      </c>
      <c r="C556" s="101"/>
      <c r="D556" s="101">
        <v>5</v>
      </c>
      <c r="E556" s="101" t="s">
        <v>532</v>
      </c>
      <c r="F556" s="101">
        <v>3</v>
      </c>
      <c r="G556" s="101"/>
      <c r="H556" s="273" t="s">
        <v>8</v>
      </c>
      <c r="I556" s="101">
        <v>0.44623000529427076</v>
      </c>
      <c r="J556" s="101">
        <v>0.22531614826122845</v>
      </c>
      <c r="K556" s="101">
        <v>0.32459241983858572</v>
      </c>
      <c r="L556" s="101">
        <v>1.8301250081956379</v>
      </c>
      <c r="M556" s="101">
        <v>1.5337500004768372</v>
      </c>
    </row>
    <row r="557" spans="1:13" x14ac:dyDescent="0.4">
      <c r="A557" s="804">
        <v>0.625</v>
      </c>
      <c r="B557" s="272" t="s">
        <v>16</v>
      </c>
      <c r="C557" s="101"/>
      <c r="D557" s="101">
        <v>0</v>
      </c>
      <c r="E557" s="101" t="s">
        <v>532</v>
      </c>
      <c r="F557" s="101">
        <v>4</v>
      </c>
      <c r="G557" s="101"/>
      <c r="H557" s="273" t="s">
        <v>19</v>
      </c>
      <c r="I557" s="101">
        <v>0.27995104202205257</v>
      </c>
      <c r="J557" s="101">
        <v>0.25303637148408153</v>
      </c>
      <c r="K557" s="101">
        <v>0.46574005013861319</v>
      </c>
      <c r="L557" s="101">
        <v>1.1371250285804273</v>
      </c>
      <c r="M557" s="101">
        <v>1.543750000476837</v>
      </c>
    </row>
    <row r="558" spans="1:13" x14ac:dyDescent="0.4">
      <c r="A558" s="804">
        <v>0.625</v>
      </c>
      <c r="B558" s="272" t="s">
        <v>18</v>
      </c>
      <c r="C558" s="101"/>
      <c r="D558" s="101">
        <v>0</v>
      </c>
      <c r="E558" s="101" t="s">
        <v>532</v>
      </c>
      <c r="F558" s="101">
        <v>0</v>
      </c>
      <c r="G558" s="101"/>
      <c r="H558" s="273" t="s">
        <v>12</v>
      </c>
      <c r="I558" s="101">
        <v>0.21361286245560443</v>
      </c>
      <c r="J558" s="101">
        <v>0.24467940799559851</v>
      </c>
      <c r="K558" s="101">
        <v>0.54004328680816616</v>
      </c>
      <c r="L558" s="101">
        <v>0.93926787797468025</v>
      </c>
      <c r="M558" s="101">
        <v>1.6537500004768368</v>
      </c>
    </row>
    <row r="559" spans="1:13" x14ac:dyDescent="0.4">
      <c r="A559" s="804">
        <v>0.625</v>
      </c>
      <c r="B559" s="272" t="s">
        <v>15</v>
      </c>
      <c r="C559" s="101"/>
      <c r="D559" s="101">
        <v>2</v>
      </c>
      <c r="E559" s="101" t="s">
        <v>532</v>
      </c>
      <c r="F559" s="101">
        <v>0</v>
      </c>
      <c r="G559" s="101"/>
      <c r="H559" s="273" t="s">
        <v>365</v>
      </c>
      <c r="I559" s="101">
        <v>0.73511970875300414</v>
      </c>
      <c r="J559" s="101">
        <v>0.16088221464635846</v>
      </c>
      <c r="K559" s="101">
        <v>9.2606327956361645E-2</v>
      </c>
      <c r="L559" s="101">
        <v>2.3911250806748874</v>
      </c>
      <c r="M559" s="101">
        <v>0.71375000047683712</v>
      </c>
    </row>
    <row r="560" spans="1:13" x14ac:dyDescent="0.4">
      <c r="A560" s="804">
        <v>0.625</v>
      </c>
      <c r="B560" s="272" t="s">
        <v>363</v>
      </c>
      <c r="C560" s="101"/>
      <c r="D560" s="101">
        <v>0</v>
      </c>
      <c r="E560" s="101" t="s">
        <v>532</v>
      </c>
      <c r="F560" s="101">
        <v>2</v>
      </c>
      <c r="G560" s="101"/>
      <c r="H560" s="273" t="s">
        <v>11</v>
      </c>
      <c r="I560" s="101">
        <v>0.59725692862455493</v>
      </c>
      <c r="J560" s="101">
        <v>0.21404668561528822</v>
      </c>
      <c r="K560" s="101">
        <v>0.18439752947226046</v>
      </c>
      <c r="L560" s="101">
        <v>1.9731250742375857</v>
      </c>
      <c r="M560" s="101">
        <v>0.99375000047683693</v>
      </c>
    </row>
    <row r="561" spans="1:13" x14ac:dyDescent="0.4">
      <c r="A561" s="804">
        <v>0.625</v>
      </c>
      <c r="B561" s="272" t="s">
        <v>20</v>
      </c>
      <c r="C561" s="101"/>
      <c r="D561" s="101">
        <v>1</v>
      </c>
      <c r="E561" s="101" t="s">
        <v>532</v>
      </c>
      <c r="F561" s="101">
        <v>1</v>
      </c>
      <c r="G561" s="101"/>
      <c r="H561" s="273" t="s">
        <v>17</v>
      </c>
      <c r="I561" s="101">
        <v>0.55951498170106129</v>
      </c>
      <c r="J561" s="101">
        <v>0.23766721987284314</v>
      </c>
      <c r="K561" s="101">
        <v>0.20076537300238481</v>
      </c>
      <c r="L561" s="101">
        <v>1.7201250254809854</v>
      </c>
      <c r="M561" s="101">
        <v>0.92375000047683686</v>
      </c>
    </row>
    <row r="562" spans="1:13" x14ac:dyDescent="0.4">
      <c r="A562" s="804">
        <v>0.625</v>
      </c>
      <c r="B562" s="272" t="s">
        <v>364</v>
      </c>
      <c r="C562" s="101"/>
      <c r="D562" s="101">
        <v>2</v>
      </c>
      <c r="E562" s="101" t="s">
        <v>532</v>
      </c>
      <c r="F562" s="101">
        <v>2</v>
      </c>
      <c r="G562" s="101"/>
      <c r="H562" s="273" t="s">
        <v>14</v>
      </c>
      <c r="I562" s="101">
        <v>0.47080907118335519</v>
      </c>
      <c r="J562" s="101">
        <v>0.25469121984623572</v>
      </c>
      <c r="K562" s="101">
        <v>0.27329907301716605</v>
      </c>
      <c r="L562" s="101">
        <v>1.5331250450313094</v>
      </c>
      <c r="M562" s="101">
        <v>1.103750000476837</v>
      </c>
    </row>
    <row r="563" spans="1:13" x14ac:dyDescent="0.4">
      <c r="A563" s="804">
        <v>0.625</v>
      </c>
      <c r="B563" s="272" t="s">
        <v>21</v>
      </c>
      <c r="C563" s="101"/>
      <c r="D563" s="101">
        <v>1</v>
      </c>
      <c r="E563" s="101" t="s">
        <v>532</v>
      </c>
      <c r="F563" s="101">
        <v>4</v>
      </c>
      <c r="G563" s="101"/>
      <c r="H563" s="273" t="s">
        <v>366</v>
      </c>
      <c r="I563" s="101">
        <v>0.40649799103646306</v>
      </c>
      <c r="J563" s="101">
        <v>0.23141651283462225</v>
      </c>
      <c r="K563" s="101">
        <v>0.35907353109722845</v>
      </c>
      <c r="L563" s="101">
        <v>1.6871250405013563</v>
      </c>
      <c r="M563" s="101">
        <v>1.5737500004768372</v>
      </c>
    </row>
    <row r="564" spans="1:13" x14ac:dyDescent="0.4">
      <c r="A564" s="824" t="s">
        <v>1021</v>
      </c>
      <c r="B564" s="101"/>
      <c r="C564" s="101"/>
      <c r="D564" s="101"/>
      <c r="E564" s="101"/>
      <c r="F564" s="101"/>
      <c r="G564" s="101"/>
      <c r="H564" s="101"/>
      <c r="I564" s="101"/>
      <c r="J564" s="101"/>
      <c r="K564" s="101"/>
      <c r="L564" s="101"/>
      <c r="M564" s="101"/>
    </row>
  </sheetData>
  <sheetProtection algorithmName="SHA-512" hashValue="f0SOeSg3TDCMQZBzISKuhj9gRSQEu6qmNzSpnOqAwNWQTTyJmFUdfk5yJjyn/va5H7xTRPnKar0C8cBYSYQDxA==" saltValue="+HgENWQvYSQ7HTtBrsS4PQ==" spinCount="100000" sheet="1" objects="1" scenarios="1"/>
  <mergeCells count="3">
    <mergeCell ref="A61:B61"/>
    <mergeCell ref="A69:B69"/>
    <mergeCell ref="A72:B72"/>
  </mergeCells>
  <pageMargins left="0.7" right="0.7" top="0.75" bottom="0.75" header="0.3" footer="0.3"/>
  <pageSetup scale="76" orientation="portrait" r:id="rId1"/>
  <rowBreaks count="37" manualBreakCount="37">
    <brk id="15" max="16383" man="1"/>
    <brk id="30" max="16383" man="1"/>
    <brk id="45" max="16383" man="1"/>
    <brk id="59" max="16383" man="1"/>
    <brk id="74" max="16383" man="1"/>
    <brk id="88" max="16383" man="1"/>
    <brk id="103" max="16383" man="1"/>
    <brk id="116" max="16383" man="1"/>
    <brk id="129" max="16383" man="1"/>
    <brk id="142" max="16383" man="1"/>
    <brk id="155" max="16383" man="1"/>
    <brk id="168" max="16383" man="1"/>
    <brk id="181" max="16383" man="1"/>
    <brk id="194" max="16383" man="1"/>
    <brk id="208" max="16383" man="1"/>
    <brk id="221" max="16383" man="1"/>
    <brk id="234" max="16383" man="1"/>
    <brk id="247" max="16383" man="1"/>
    <brk id="260" max="16383" man="1"/>
    <brk id="273" max="16383" man="1"/>
    <brk id="286" max="16383" man="1"/>
    <brk id="299" max="16383" man="1"/>
    <brk id="312" max="16383" man="1"/>
    <brk id="326" max="16383" man="1"/>
    <brk id="339" max="16383" man="1"/>
    <brk id="352" max="16383" man="1"/>
    <brk id="365" max="16383" man="1"/>
    <brk id="379" max="16383" man="1"/>
    <brk id="392" max="16383" man="1"/>
    <brk id="405" max="16383" man="1"/>
    <brk id="418" max="16383" man="1"/>
    <brk id="431" max="16383" man="1"/>
    <brk id="444" max="16383" man="1"/>
    <brk id="457" max="16383" man="1"/>
    <brk id="470" max="16383" man="1"/>
    <brk id="483" max="16383" man="1"/>
    <brk id="496"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A7A0-5ACC-4351-BC9B-F05E11D6C68D}">
  <sheetPr codeName="Sheet19"/>
  <dimension ref="A1:M520"/>
  <sheetViews>
    <sheetView topLeftCell="A297" workbookViewId="0"/>
  </sheetViews>
  <sheetFormatPr defaultRowHeight="26.25" x14ac:dyDescent="0.4"/>
  <cols>
    <col min="1" max="1" width="11.28515625" style="399" customWidth="1"/>
    <col min="2" max="2" width="31.5703125" style="25" bestFit="1" customWidth="1"/>
    <col min="3" max="3" width="5.5703125" style="25" customWidth="1"/>
    <col min="4" max="4" width="4.7109375" style="65" customWidth="1"/>
    <col min="5" max="5" width="3.28515625" style="48" bestFit="1" customWidth="1"/>
    <col min="6" max="6" width="4.7109375" style="66" customWidth="1"/>
    <col min="7" max="7" width="6.5703125" style="25" customWidth="1"/>
    <col min="8" max="8" width="31.5703125" style="25" bestFit="1" customWidth="1"/>
    <col min="9" max="11" width="9.5703125" style="409" customWidth="1"/>
    <col min="12" max="13" width="8.85546875" style="48" customWidth="1"/>
    <col min="14" max="14" width="9.140625" style="25"/>
    <col min="15" max="15" width="35.5703125" style="25" bestFit="1" customWidth="1"/>
    <col min="16" max="16" width="20.5703125" style="25" bestFit="1" customWidth="1"/>
    <col min="17" max="17" width="42.28515625" style="25" bestFit="1" customWidth="1"/>
    <col min="18" max="19" width="9.140625" style="25"/>
    <col min="20" max="20" width="4.140625" style="25" bestFit="1" customWidth="1"/>
    <col min="21" max="22" width="9.140625" style="25"/>
    <col min="23" max="23" width="35.5703125" style="25" bestFit="1" customWidth="1"/>
    <col min="24" max="24" width="20.5703125" style="25" bestFit="1" customWidth="1"/>
    <col min="25" max="25" width="39.42578125" style="25" bestFit="1" customWidth="1"/>
    <col min="26" max="27" width="9.140625" style="25"/>
    <col min="28" max="28" width="4.140625" style="25" bestFit="1" customWidth="1"/>
    <col min="29" max="30" width="9.140625" style="25"/>
    <col min="31" max="31" width="35.5703125" style="25" bestFit="1" customWidth="1"/>
    <col min="32" max="32" width="20.5703125" style="25" bestFit="1" customWidth="1"/>
    <col min="33" max="33" width="39.140625" style="25" bestFit="1" customWidth="1"/>
    <col min="34" max="35" width="9.140625" style="25"/>
    <col min="36" max="36" width="4.140625" style="25" bestFit="1" customWidth="1"/>
    <col min="37" max="38" width="9.140625" style="25"/>
    <col min="39" max="39" width="35.5703125" style="25" bestFit="1" customWidth="1"/>
    <col min="40" max="40" width="20.5703125" style="25" bestFit="1" customWidth="1"/>
    <col min="41" max="41" width="35.5703125" style="25" bestFit="1" customWidth="1"/>
    <col min="42" max="43" width="9.140625" style="25"/>
    <col min="44" max="44" width="4.140625" style="25" bestFit="1" customWidth="1"/>
    <col min="45" max="46" width="9.140625" style="25"/>
    <col min="47" max="47" width="35.5703125" style="25" bestFit="1" customWidth="1"/>
    <col min="48" max="48" width="22" style="25" bestFit="1" customWidth="1"/>
    <col min="49" max="16384" width="9.140625" style="25"/>
  </cols>
  <sheetData>
    <row r="1" spans="1:13" ht="31.5" x14ac:dyDescent="0.5">
      <c r="A1" s="237"/>
      <c r="B1" s="67"/>
      <c r="C1" s="67"/>
      <c r="D1" s="377"/>
      <c r="E1" s="298"/>
      <c r="F1" s="357"/>
      <c r="G1" s="67"/>
      <c r="H1" s="288" t="s">
        <v>492</v>
      </c>
      <c r="I1" s="181"/>
      <c r="J1" s="181"/>
      <c r="K1" s="181"/>
      <c r="L1" s="298"/>
      <c r="M1" s="298"/>
    </row>
    <row r="2" spans="1:13" x14ac:dyDescent="0.4">
      <c r="A2" s="400" t="s">
        <v>1044</v>
      </c>
      <c r="B2" s="281"/>
      <c r="C2" s="281"/>
      <c r="D2" s="378"/>
      <c r="E2" s="299"/>
      <c r="F2" s="358"/>
      <c r="G2" s="281"/>
      <c r="H2" s="281"/>
      <c r="I2" s="182" t="s">
        <v>981</v>
      </c>
      <c r="J2" s="182" t="s">
        <v>982</v>
      </c>
      <c r="K2" s="182" t="s">
        <v>983</v>
      </c>
      <c r="L2" s="299" t="s">
        <v>0</v>
      </c>
      <c r="M2" s="299" t="s">
        <v>1</v>
      </c>
    </row>
    <row r="3" spans="1:13" x14ac:dyDescent="0.4">
      <c r="A3" s="238">
        <v>0.83333333333333337</v>
      </c>
      <c r="B3" s="258" t="s">
        <v>363</v>
      </c>
      <c r="C3" s="68"/>
      <c r="D3" s="258">
        <v>2</v>
      </c>
      <c r="E3" s="300" t="s">
        <v>532</v>
      </c>
      <c r="F3" s="259">
        <v>1</v>
      </c>
      <c r="G3" s="68"/>
      <c r="H3" s="259" t="s">
        <v>18</v>
      </c>
      <c r="I3" s="183">
        <v>0.55016984242320399</v>
      </c>
      <c r="J3" s="183">
        <v>0.23060547603283996</v>
      </c>
      <c r="K3" s="183">
        <v>0.21651829776905299</v>
      </c>
      <c r="L3" s="300">
        <v>1.8040000233650204</v>
      </c>
      <c r="M3" s="300">
        <v>1.04</v>
      </c>
    </row>
    <row r="4" spans="1:13" x14ac:dyDescent="0.4">
      <c r="A4" s="400" t="s">
        <v>1045</v>
      </c>
      <c r="B4" s="281"/>
      <c r="C4" s="281"/>
      <c r="D4" s="378"/>
      <c r="E4" s="299"/>
      <c r="F4" s="358"/>
      <c r="G4" s="281"/>
      <c r="H4" s="281"/>
      <c r="I4" s="182"/>
      <c r="J4" s="182"/>
      <c r="K4" s="182"/>
      <c r="L4" s="299"/>
      <c r="M4" s="299"/>
    </row>
    <row r="5" spans="1:13" x14ac:dyDescent="0.4">
      <c r="A5" s="238">
        <v>0.52083333333333337</v>
      </c>
      <c r="B5" s="258" t="s">
        <v>19</v>
      </c>
      <c r="C5" s="68"/>
      <c r="D5" s="258">
        <v>1</v>
      </c>
      <c r="E5" s="300" t="s">
        <v>532</v>
      </c>
      <c r="F5" s="259">
        <v>2</v>
      </c>
      <c r="G5" s="68"/>
      <c r="H5" s="259" t="s">
        <v>364</v>
      </c>
      <c r="I5" s="183">
        <v>0.19717032600616105</v>
      </c>
      <c r="J5" s="183">
        <v>0.21801869315020231</v>
      </c>
      <c r="K5" s="183">
        <v>0.58085497427934962</v>
      </c>
      <c r="L5" s="300">
        <v>1.0340000296235086</v>
      </c>
      <c r="M5" s="300">
        <v>1.94</v>
      </c>
    </row>
    <row r="6" spans="1:13" x14ac:dyDescent="0.4">
      <c r="A6" s="238">
        <v>0.625</v>
      </c>
      <c r="B6" s="258" t="s">
        <v>8</v>
      </c>
      <c r="C6" s="68"/>
      <c r="D6" s="258">
        <v>2</v>
      </c>
      <c r="E6" s="300" t="s">
        <v>532</v>
      </c>
      <c r="F6" s="259">
        <v>0</v>
      </c>
      <c r="G6" s="68"/>
      <c r="H6" s="259" t="s">
        <v>11</v>
      </c>
      <c r="I6" s="183">
        <v>0.45238541119002962</v>
      </c>
      <c r="J6" s="183">
        <v>0.24739295982185427</v>
      </c>
      <c r="K6" s="183">
        <v>0.29865465145938663</v>
      </c>
      <c r="L6" s="300">
        <v>1.5840000251531599</v>
      </c>
      <c r="M6" s="300">
        <v>1.2400000000000002</v>
      </c>
    </row>
    <row r="7" spans="1:13" x14ac:dyDescent="0.4">
      <c r="A7" s="238">
        <v>0.625</v>
      </c>
      <c r="B7" s="258" t="s">
        <v>16</v>
      </c>
      <c r="C7" s="68"/>
      <c r="D7" s="258">
        <v>0</v>
      </c>
      <c r="E7" s="300" t="s">
        <v>532</v>
      </c>
      <c r="F7" s="259">
        <v>2</v>
      </c>
      <c r="G7" s="68"/>
      <c r="H7" s="259" t="s">
        <v>13</v>
      </c>
      <c r="I7" s="183">
        <v>0.32822524478771176</v>
      </c>
      <c r="J7" s="183">
        <v>0.25721343640249533</v>
      </c>
      <c r="K7" s="183">
        <v>0.41350284887826333</v>
      </c>
      <c r="L7" s="300">
        <v>1.2540000114440915</v>
      </c>
      <c r="M7" s="300">
        <v>1.44</v>
      </c>
    </row>
    <row r="8" spans="1:13" x14ac:dyDescent="0.4">
      <c r="A8" s="238">
        <v>0.625</v>
      </c>
      <c r="B8" s="258" t="s">
        <v>17</v>
      </c>
      <c r="C8" s="68"/>
      <c r="D8" s="258">
        <v>0</v>
      </c>
      <c r="E8" s="300" t="s">
        <v>532</v>
      </c>
      <c r="F8" s="259">
        <v>3</v>
      </c>
      <c r="G8" s="68"/>
      <c r="H8" s="259" t="s">
        <v>12</v>
      </c>
      <c r="I8" s="183">
        <v>0.12690486067511678</v>
      </c>
      <c r="J8" s="183">
        <v>0.20677782841269518</v>
      </c>
      <c r="K8" s="183">
        <v>0.6624538877977022</v>
      </c>
      <c r="L8" s="300">
        <v>0.70400001488998531</v>
      </c>
      <c r="M8" s="300">
        <v>1.94</v>
      </c>
    </row>
    <row r="9" spans="1:13" x14ac:dyDescent="0.4">
      <c r="A9" s="238">
        <v>0.625</v>
      </c>
      <c r="B9" s="258" t="s">
        <v>21</v>
      </c>
      <c r="C9" s="68"/>
      <c r="D9" s="258">
        <v>2</v>
      </c>
      <c r="E9" s="300" t="s">
        <v>532</v>
      </c>
      <c r="F9" s="259">
        <v>0</v>
      </c>
      <c r="G9" s="68"/>
      <c r="H9" s="259" t="s">
        <v>9</v>
      </c>
      <c r="I9" s="183">
        <v>0.47074847049871893</v>
      </c>
      <c r="J9" s="183">
        <v>0.26150669433652912</v>
      </c>
      <c r="K9" s="183">
        <v>0.26680136831812795</v>
      </c>
      <c r="L9" s="300">
        <v>1.4740000424385074</v>
      </c>
      <c r="M9" s="300">
        <v>1.04</v>
      </c>
    </row>
    <row r="10" spans="1:13" x14ac:dyDescent="0.4">
      <c r="A10" s="238">
        <v>0.72916666666666663</v>
      </c>
      <c r="B10" s="258" t="s">
        <v>365</v>
      </c>
      <c r="C10" s="68"/>
      <c r="D10" s="258">
        <v>2</v>
      </c>
      <c r="E10" s="300" t="s">
        <v>532</v>
      </c>
      <c r="F10" s="259">
        <v>2</v>
      </c>
      <c r="G10" s="68"/>
      <c r="H10" s="259" t="s">
        <v>14</v>
      </c>
      <c r="I10" s="183">
        <v>0.34752232682098733</v>
      </c>
      <c r="J10" s="183">
        <v>0.26397835959863669</v>
      </c>
      <c r="K10" s="183">
        <v>0.38769109202948737</v>
      </c>
      <c r="L10" s="300">
        <v>1.2540000114440915</v>
      </c>
      <c r="M10" s="300">
        <v>1.34</v>
      </c>
    </row>
    <row r="11" spans="1:13" x14ac:dyDescent="0.4">
      <c r="A11" s="400" t="s">
        <v>1046</v>
      </c>
      <c r="B11" s="281"/>
      <c r="C11" s="281"/>
      <c r="D11" s="378"/>
      <c r="E11" s="299"/>
      <c r="F11" s="358"/>
      <c r="G11" s="281"/>
      <c r="H11" s="281"/>
      <c r="I11" s="182"/>
      <c r="J11" s="182"/>
      <c r="K11" s="182"/>
      <c r="L11" s="299"/>
      <c r="M11" s="299"/>
    </row>
    <row r="12" spans="1:13" x14ac:dyDescent="0.4">
      <c r="A12" s="238">
        <v>0.5625</v>
      </c>
      <c r="B12" s="258" t="s">
        <v>15</v>
      </c>
      <c r="C12" s="68"/>
      <c r="D12" s="258">
        <v>4</v>
      </c>
      <c r="E12" s="300" t="s">
        <v>532</v>
      </c>
      <c r="F12" s="259">
        <v>0</v>
      </c>
      <c r="G12" s="68"/>
      <c r="H12" s="259" t="s">
        <v>366</v>
      </c>
      <c r="I12" s="183">
        <v>0.73079086115873249</v>
      </c>
      <c r="J12" s="183">
        <v>0.15312999258656135</v>
      </c>
      <c r="K12" s="183">
        <v>9.9695843647915908E-2</v>
      </c>
      <c r="L12" s="300">
        <v>2.5740000662803655</v>
      </c>
      <c r="M12" s="300">
        <v>0.84000000000000008</v>
      </c>
    </row>
    <row r="13" spans="1:13" x14ac:dyDescent="0.4">
      <c r="A13" s="238">
        <v>0.5625</v>
      </c>
      <c r="B13" s="258" t="s">
        <v>20</v>
      </c>
      <c r="C13" s="68"/>
      <c r="D13" s="258">
        <v>0</v>
      </c>
      <c r="E13" s="300" t="s">
        <v>532</v>
      </c>
      <c r="F13" s="259">
        <v>0</v>
      </c>
      <c r="G13" s="68"/>
      <c r="H13" s="259" t="s">
        <v>10</v>
      </c>
      <c r="I13" s="183">
        <v>0.38910527620299595</v>
      </c>
      <c r="J13" s="183">
        <v>0.27646621270370514</v>
      </c>
      <c r="K13" s="183">
        <v>0.33391768345216793</v>
      </c>
      <c r="L13" s="300">
        <v>1.2540000114440915</v>
      </c>
      <c r="M13" s="300">
        <v>1.1400000000000001</v>
      </c>
    </row>
    <row r="14" spans="1:13" x14ac:dyDescent="0.4">
      <c r="A14" s="238">
        <v>0.66666666666666663</v>
      </c>
      <c r="B14" s="258" t="s">
        <v>7</v>
      </c>
      <c r="C14" s="68"/>
      <c r="D14" s="258">
        <v>0</v>
      </c>
      <c r="E14" s="300" t="s">
        <v>532</v>
      </c>
      <c r="F14" s="259">
        <v>2</v>
      </c>
      <c r="G14" s="68"/>
      <c r="H14" s="259" t="s">
        <v>367</v>
      </c>
      <c r="I14" s="183">
        <v>0.26273318634721482</v>
      </c>
      <c r="J14" s="183">
        <v>0.20771426476979798</v>
      </c>
      <c r="K14" s="183">
        <v>0.52225264679807204</v>
      </c>
      <c r="L14" s="300">
        <v>1.4740000424385074</v>
      </c>
      <c r="M14" s="300">
        <v>2.1399999999999997</v>
      </c>
    </row>
    <row r="15" spans="1:13" ht="19.5" customHeight="1" x14ac:dyDescent="0.4">
      <c r="A15" s="227" t="s">
        <v>1021</v>
      </c>
      <c r="B15" s="68"/>
      <c r="C15" s="68"/>
      <c r="D15" s="258"/>
      <c r="E15" s="300"/>
      <c r="F15" s="259"/>
      <c r="G15" s="68"/>
      <c r="H15" s="68"/>
      <c r="I15" s="183"/>
      <c r="J15" s="183"/>
      <c r="K15" s="183"/>
      <c r="L15" s="300"/>
      <c r="M15" s="300"/>
    </row>
    <row r="16" spans="1:13" ht="31.5" x14ac:dyDescent="0.5">
      <c r="A16" s="239"/>
      <c r="B16" s="71"/>
      <c r="C16" s="71"/>
      <c r="D16" s="379"/>
      <c r="E16" s="301"/>
      <c r="F16" s="359"/>
      <c r="G16" s="71"/>
      <c r="H16" s="289" t="s">
        <v>493</v>
      </c>
      <c r="I16" s="184"/>
      <c r="J16" s="184"/>
      <c r="K16" s="184"/>
      <c r="L16" s="301"/>
      <c r="M16" s="301"/>
    </row>
    <row r="17" spans="1:13" x14ac:dyDescent="0.4">
      <c r="A17" s="401" t="s">
        <v>1047</v>
      </c>
      <c r="B17" s="282"/>
      <c r="C17" s="282"/>
      <c r="D17" s="380"/>
      <c r="E17" s="302"/>
      <c r="F17" s="360"/>
      <c r="G17" s="282"/>
      <c r="H17" s="282"/>
      <c r="I17" s="185" t="s">
        <v>981</v>
      </c>
      <c r="J17" s="185" t="s">
        <v>982</v>
      </c>
      <c r="K17" s="185" t="s">
        <v>983</v>
      </c>
      <c r="L17" s="302" t="s">
        <v>0</v>
      </c>
      <c r="M17" s="302" t="s">
        <v>1</v>
      </c>
    </row>
    <row r="18" spans="1:13" x14ac:dyDescent="0.4">
      <c r="A18" s="240">
        <v>0.52083333333333337</v>
      </c>
      <c r="B18" s="260" t="s">
        <v>11</v>
      </c>
      <c r="C18" s="72"/>
      <c r="D18" s="260">
        <v>0</v>
      </c>
      <c r="E18" s="303" t="s">
        <v>532</v>
      </c>
      <c r="F18" s="261">
        <v>0</v>
      </c>
      <c r="G18" s="72"/>
      <c r="H18" s="261" t="s">
        <v>19</v>
      </c>
      <c r="I18" s="186">
        <v>0.29983244626045008</v>
      </c>
      <c r="J18" s="186">
        <v>0.26140758422997351</v>
      </c>
      <c r="K18" s="186">
        <v>0.43783907062850319</v>
      </c>
      <c r="L18" s="303">
        <v>1.144000028729439</v>
      </c>
      <c r="M18" s="303">
        <v>1.44</v>
      </c>
    </row>
    <row r="19" spans="1:13" x14ac:dyDescent="0.4">
      <c r="A19" s="240">
        <v>0.625</v>
      </c>
      <c r="B19" s="260" t="s">
        <v>14</v>
      </c>
      <c r="C19" s="72"/>
      <c r="D19" s="260">
        <v>2</v>
      </c>
      <c r="E19" s="303" t="s">
        <v>532</v>
      </c>
      <c r="F19" s="261">
        <v>1</v>
      </c>
      <c r="G19" s="72"/>
      <c r="H19" s="261" t="s">
        <v>20</v>
      </c>
      <c r="I19" s="186">
        <v>0.45183844974245019</v>
      </c>
      <c r="J19" s="186">
        <v>0.27338695356212256</v>
      </c>
      <c r="K19" s="186">
        <v>0.27415803447600529</v>
      </c>
      <c r="L19" s="303">
        <v>1.3640000269412995</v>
      </c>
      <c r="M19" s="303">
        <v>0.99714285714285722</v>
      </c>
    </row>
    <row r="20" spans="1:13" x14ac:dyDescent="0.4">
      <c r="A20" s="240">
        <v>0.625</v>
      </c>
      <c r="B20" s="260" t="s">
        <v>18</v>
      </c>
      <c r="C20" s="72"/>
      <c r="D20" s="260">
        <v>2</v>
      </c>
      <c r="E20" s="303" t="s">
        <v>532</v>
      </c>
      <c r="F20" s="261">
        <v>0</v>
      </c>
      <c r="G20" s="72"/>
      <c r="H20" s="261" t="s">
        <v>365</v>
      </c>
      <c r="I20" s="186">
        <v>0.47502226352697441</v>
      </c>
      <c r="J20" s="186">
        <v>0.24961162887937105</v>
      </c>
      <c r="K20" s="186">
        <v>0.27391957114652254</v>
      </c>
      <c r="L20" s="303">
        <v>1.5840000251531599</v>
      </c>
      <c r="M20" s="303">
        <v>1.1400000000000001</v>
      </c>
    </row>
    <row r="21" spans="1:13" x14ac:dyDescent="0.4">
      <c r="A21" s="240">
        <v>0.625</v>
      </c>
      <c r="B21" s="260" t="s">
        <v>364</v>
      </c>
      <c r="C21" s="72"/>
      <c r="D21" s="260">
        <v>3</v>
      </c>
      <c r="E21" s="303" t="s">
        <v>532</v>
      </c>
      <c r="F21" s="261">
        <v>1</v>
      </c>
      <c r="G21" s="72"/>
      <c r="H21" s="261" t="s">
        <v>16</v>
      </c>
      <c r="I21" s="186">
        <v>0.6836434833142776</v>
      </c>
      <c r="J21" s="186">
        <v>0.18232146969224186</v>
      </c>
      <c r="K21" s="186">
        <v>0.12574839818146086</v>
      </c>
      <c r="L21" s="303">
        <v>2.2440000197887415</v>
      </c>
      <c r="M21" s="303">
        <v>0.84</v>
      </c>
    </row>
    <row r="22" spans="1:13" x14ac:dyDescent="0.4">
      <c r="A22" s="240">
        <v>0.625</v>
      </c>
      <c r="B22" s="260" t="s">
        <v>366</v>
      </c>
      <c r="C22" s="72"/>
      <c r="D22" s="260">
        <v>1</v>
      </c>
      <c r="E22" s="303" t="s">
        <v>532</v>
      </c>
      <c r="F22" s="261">
        <v>2</v>
      </c>
      <c r="G22" s="72"/>
      <c r="H22" s="261" t="s">
        <v>8</v>
      </c>
      <c r="I22" s="186">
        <v>0.37517827634361589</v>
      </c>
      <c r="J22" s="186">
        <v>0.24868416108426561</v>
      </c>
      <c r="K22" s="186">
        <v>0.37466981762589585</v>
      </c>
      <c r="L22" s="303">
        <v>1.4411428822960168</v>
      </c>
      <c r="M22" s="303">
        <v>1.44</v>
      </c>
    </row>
    <row r="23" spans="1:13" x14ac:dyDescent="0.4">
      <c r="A23" s="240">
        <v>0.72916666666666663</v>
      </c>
      <c r="B23" s="260" t="s">
        <v>12</v>
      </c>
      <c r="C23" s="72"/>
      <c r="D23" s="260">
        <v>3</v>
      </c>
      <c r="E23" s="303" t="s">
        <v>532</v>
      </c>
      <c r="F23" s="261">
        <v>2</v>
      </c>
      <c r="G23" s="72"/>
      <c r="H23" s="261" t="s">
        <v>7</v>
      </c>
      <c r="I23" s="186">
        <v>0.47176792943342288</v>
      </c>
      <c r="J23" s="186">
        <v>0.22123846332500877</v>
      </c>
      <c r="K23" s="186">
        <v>0.30249589913042024</v>
      </c>
      <c r="L23" s="303">
        <v>1.9140000388622282</v>
      </c>
      <c r="M23" s="303">
        <v>1.4971428571428573</v>
      </c>
    </row>
    <row r="24" spans="1:13" x14ac:dyDescent="0.4">
      <c r="A24" s="401" t="s">
        <v>1048</v>
      </c>
      <c r="B24" s="282"/>
      <c r="C24" s="282"/>
      <c r="D24" s="380"/>
      <c r="E24" s="302"/>
      <c r="F24" s="360"/>
      <c r="G24" s="282"/>
      <c r="H24" s="282"/>
      <c r="I24" s="185"/>
      <c r="J24" s="185"/>
      <c r="K24" s="185"/>
      <c r="L24" s="302"/>
      <c r="M24" s="302"/>
    </row>
    <row r="25" spans="1:13" x14ac:dyDescent="0.4">
      <c r="A25" s="240">
        <v>0.5625</v>
      </c>
      <c r="B25" s="260" t="s">
        <v>10</v>
      </c>
      <c r="C25" s="72"/>
      <c r="D25" s="260">
        <v>1</v>
      </c>
      <c r="E25" s="303" t="s">
        <v>532</v>
      </c>
      <c r="F25" s="261">
        <v>3</v>
      </c>
      <c r="G25" s="72"/>
      <c r="H25" s="261" t="s">
        <v>21</v>
      </c>
      <c r="I25" s="186">
        <v>0.36780376305052981</v>
      </c>
      <c r="J25" s="186">
        <v>0.27041981529955955</v>
      </c>
      <c r="K25" s="186">
        <v>0.36114504006614401</v>
      </c>
      <c r="L25" s="303">
        <v>1.2540000114440915</v>
      </c>
      <c r="M25" s="303">
        <v>1.2400000000000002</v>
      </c>
    </row>
    <row r="26" spans="1:13" x14ac:dyDescent="0.4">
      <c r="A26" s="240">
        <v>0.5625</v>
      </c>
      <c r="B26" s="260" t="s">
        <v>367</v>
      </c>
      <c r="C26" s="72"/>
      <c r="D26" s="260">
        <v>6</v>
      </c>
      <c r="E26" s="303" t="s">
        <v>532</v>
      </c>
      <c r="F26" s="261">
        <v>1</v>
      </c>
      <c r="G26" s="72"/>
      <c r="H26" s="261" t="s">
        <v>17</v>
      </c>
      <c r="I26" s="186">
        <v>0.81685776059983572</v>
      </c>
      <c r="J26" s="186">
        <v>0.12256917904943175</v>
      </c>
      <c r="K26" s="186">
        <v>4.4217072755536033E-2</v>
      </c>
      <c r="L26" s="303">
        <v>2.574000066280365</v>
      </c>
      <c r="M26" s="303">
        <v>0.44000000000000006</v>
      </c>
    </row>
    <row r="27" spans="1:13" x14ac:dyDescent="0.4">
      <c r="A27" s="240">
        <v>0.66666666666666663</v>
      </c>
      <c r="B27" s="260" t="s">
        <v>9</v>
      </c>
      <c r="C27" s="72"/>
      <c r="D27" s="260">
        <v>3</v>
      </c>
      <c r="E27" s="303" t="s">
        <v>532</v>
      </c>
      <c r="F27" s="261">
        <v>2</v>
      </c>
      <c r="G27" s="72"/>
      <c r="H27" s="261" t="s">
        <v>363</v>
      </c>
      <c r="I27" s="186">
        <v>0.1723941003984111</v>
      </c>
      <c r="J27" s="186">
        <v>0.23363673492114864</v>
      </c>
      <c r="K27" s="186">
        <v>0.5918133417894732</v>
      </c>
      <c r="L27" s="303">
        <v>0.81400001502037045</v>
      </c>
      <c r="M27" s="303">
        <v>1.7400000000000002</v>
      </c>
    </row>
    <row r="28" spans="1:13" x14ac:dyDescent="0.4">
      <c r="A28" s="401" t="s">
        <v>1049</v>
      </c>
      <c r="B28" s="282"/>
      <c r="C28" s="282"/>
      <c r="D28" s="380"/>
      <c r="E28" s="302"/>
      <c r="F28" s="360"/>
      <c r="G28" s="282"/>
      <c r="H28" s="282"/>
      <c r="I28" s="185"/>
      <c r="J28" s="185"/>
      <c r="K28" s="185"/>
      <c r="L28" s="302"/>
      <c r="M28" s="302"/>
    </row>
    <row r="29" spans="1:13" x14ac:dyDescent="0.4">
      <c r="A29" s="240">
        <v>0.83333333333333337</v>
      </c>
      <c r="B29" s="260" t="s">
        <v>13</v>
      </c>
      <c r="C29" s="72"/>
      <c r="D29" s="260">
        <v>0</v>
      </c>
      <c r="E29" s="303" t="s">
        <v>532</v>
      </c>
      <c r="F29" s="261">
        <v>2</v>
      </c>
      <c r="G29" s="72"/>
      <c r="H29" s="261" t="s">
        <v>15</v>
      </c>
      <c r="I29" s="186">
        <v>0.1732726356666254</v>
      </c>
      <c r="J29" s="186">
        <v>0.20011469336940907</v>
      </c>
      <c r="K29" s="186">
        <v>0.62004358338557097</v>
      </c>
      <c r="L29" s="303">
        <v>1.0340000296235086</v>
      </c>
      <c r="M29" s="303">
        <v>2.14</v>
      </c>
    </row>
    <row r="30" spans="1:13" x14ac:dyDescent="0.4">
      <c r="A30" s="228" t="s">
        <v>1021</v>
      </c>
      <c r="B30" s="72"/>
      <c r="C30" s="72"/>
      <c r="D30" s="260"/>
      <c r="E30" s="303"/>
      <c r="F30" s="261"/>
      <c r="G30" s="72"/>
      <c r="H30" s="72"/>
      <c r="I30" s="186"/>
      <c r="J30" s="186"/>
      <c r="K30" s="186"/>
      <c r="L30" s="303"/>
      <c r="M30" s="303"/>
    </row>
    <row r="31" spans="1:13" ht="31.5" x14ac:dyDescent="0.5">
      <c r="A31" s="241"/>
      <c r="B31" s="73"/>
      <c r="C31" s="73"/>
      <c r="D31" s="381"/>
      <c r="E31" s="304"/>
      <c r="F31" s="361"/>
      <c r="G31" s="73"/>
      <c r="H31" s="290" t="s">
        <v>494</v>
      </c>
      <c r="I31" s="187"/>
      <c r="J31" s="187"/>
      <c r="K31" s="187"/>
      <c r="L31" s="304"/>
      <c r="M31" s="304"/>
    </row>
    <row r="32" spans="1:13" x14ac:dyDescent="0.4">
      <c r="A32" s="402" t="s">
        <v>1050</v>
      </c>
      <c r="B32" s="283"/>
      <c r="C32" s="283"/>
      <c r="D32" s="382"/>
      <c r="E32" s="305"/>
      <c r="F32" s="362"/>
      <c r="G32" s="283"/>
      <c r="H32" s="283"/>
      <c r="I32" s="188" t="s">
        <v>981</v>
      </c>
      <c r="J32" s="188" t="s">
        <v>982</v>
      </c>
      <c r="K32" s="188" t="s">
        <v>983</v>
      </c>
      <c r="L32" s="305" t="s">
        <v>0</v>
      </c>
      <c r="M32" s="305" t="s">
        <v>1</v>
      </c>
    </row>
    <row r="33" spans="1:13" x14ac:dyDescent="0.4">
      <c r="A33" s="242">
        <v>0.52083333333333337</v>
      </c>
      <c r="B33" s="262" t="s">
        <v>365</v>
      </c>
      <c r="C33" s="74"/>
      <c r="D33" s="262">
        <v>1</v>
      </c>
      <c r="E33" s="306" t="s">
        <v>532</v>
      </c>
      <c r="F33" s="263">
        <v>1</v>
      </c>
      <c r="G33" s="74"/>
      <c r="H33" s="263" t="s">
        <v>367</v>
      </c>
      <c r="I33" s="189">
        <v>9.7591574132738779E-2</v>
      </c>
      <c r="J33" s="189">
        <v>0.16914110750161135</v>
      </c>
      <c r="K33" s="189">
        <v>0.72395501826027497</v>
      </c>
      <c r="L33" s="306">
        <v>0.70400001488998531</v>
      </c>
      <c r="M33" s="306">
        <v>2.2971428571428572</v>
      </c>
    </row>
    <row r="34" spans="1:13" x14ac:dyDescent="0.4">
      <c r="A34" s="242">
        <v>0.625</v>
      </c>
      <c r="B34" s="262" t="s">
        <v>7</v>
      </c>
      <c r="C34" s="74"/>
      <c r="D34" s="262">
        <v>3</v>
      </c>
      <c r="E34" s="306" t="s">
        <v>532</v>
      </c>
      <c r="F34" s="263">
        <v>1</v>
      </c>
      <c r="G34" s="74"/>
      <c r="H34" s="263" t="s">
        <v>366</v>
      </c>
      <c r="I34" s="189">
        <v>0.63319949380858065</v>
      </c>
      <c r="J34" s="189">
        <v>0.18595599985051894</v>
      </c>
      <c r="K34" s="189">
        <v>0.17013759750603027</v>
      </c>
      <c r="L34" s="306">
        <v>2.3540000352859494</v>
      </c>
      <c r="M34" s="306">
        <v>1.1400000000000001</v>
      </c>
    </row>
    <row r="35" spans="1:13" x14ac:dyDescent="0.4">
      <c r="A35" s="242">
        <v>0.625</v>
      </c>
      <c r="B35" s="262" t="s">
        <v>8</v>
      </c>
      <c r="C35" s="74"/>
      <c r="D35" s="262">
        <v>2</v>
      </c>
      <c r="E35" s="306" t="s">
        <v>532</v>
      </c>
      <c r="F35" s="263">
        <v>2</v>
      </c>
      <c r="G35" s="74"/>
      <c r="H35" s="263" t="s">
        <v>14</v>
      </c>
      <c r="I35" s="189">
        <v>0.35605037549409996</v>
      </c>
      <c r="J35" s="189">
        <v>0.25239062976004445</v>
      </c>
      <c r="K35" s="189">
        <v>0.39029210989870056</v>
      </c>
      <c r="L35" s="306">
        <v>1.3640000269412995</v>
      </c>
      <c r="M35" s="306">
        <v>1.44</v>
      </c>
    </row>
    <row r="36" spans="1:13" x14ac:dyDescent="0.4">
      <c r="A36" s="242">
        <v>0.625</v>
      </c>
      <c r="B36" s="262" t="s">
        <v>17</v>
      </c>
      <c r="C36" s="74"/>
      <c r="D36" s="262">
        <v>0</v>
      </c>
      <c r="E36" s="306" t="s">
        <v>532</v>
      </c>
      <c r="F36" s="263">
        <v>0</v>
      </c>
      <c r="G36" s="74"/>
      <c r="H36" s="263" t="s">
        <v>11</v>
      </c>
      <c r="I36" s="189">
        <v>0.32869765210788265</v>
      </c>
      <c r="J36" s="189">
        <v>0.27927279852605952</v>
      </c>
      <c r="K36" s="189">
        <v>0.39156617877275868</v>
      </c>
      <c r="L36" s="306">
        <v>1.1111428685869487</v>
      </c>
      <c r="M36" s="306">
        <v>1.2400000000000002</v>
      </c>
    </row>
    <row r="37" spans="1:13" x14ac:dyDescent="0.4">
      <c r="A37" s="242">
        <v>0.625</v>
      </c>
      <c r="B37" s="262" t="s">
        <v>20</v>
      </c>
      <c r="C37" s="74"/>
      <c r="D37" s="262">
        <v>1</v>
      </c>
      <c r="E37" s="306" t="s">
        <v>532</v>
      </c>
      <c r="F37" s="263">
        <v>2</v>
      </c>
      <c r="G37" s="74"/>
      <c r="H37" s="263" t="s">
        <v>18</v>
      </c>
      <c r="I37" s="189">
        <v>0.34752232682098738</v>
      </c>
      <c r="J37" s="189">
        <v>0.26397835959863669</v>
      </c>
      <c r="K37" s="189">
        <v>0.38769109202948732</v>
      </c>
      <c r="L37" s="306">
        <v>1.2540000114440915</v>
      </c>
      <c r="M37" s="306">
        <v>1.3399999999999999</v>
      </c>
    </row>
    <row r="38" spans="1:13" x14ac:dyDescent="0.4">
      <c r="A38" s="242">
        <v>0.72916666666666663</v>
      </c>
      <c r="B38" s="262" t="s">
        <v>15</v>
      </c>
      <c r="C38" s="74"/>
      <c r="D38" s="262">
        <v>1</v>
      </c>
      <c r="E38" s="306" t="s">
        <v>532</v>
      </c>
      <c r="F38" s="263">
        <v>0</v>
      </c>
      <c r="G38" s="74"/>
      <c r="H38" s="263" t="s">
        <v>9</v>
      </c>
      <c r="I38" s="189">
        <v>0.73145327279229366</v>
      </c>
      <c r="J38" s="189">
        <v>0.17388703826932328</v>
      </c>
      <c r="K38" s="189">
        <v>8.756699881092822E-2</v>
      </c>
      <c r="L38" s="306">
        <v>2.1782857650688716</v>
      </c>
      <c r="M38" s="306">
        <v>0.59714285714285731</v>
      </c>
    </row>
    <row r="39" spans="1:13" x14ac:dyDescent="0.4">
      <c r="A39" s="402" t="s">
        <v>1051</v>
      </c>
      <c r="B39" s="283"/>
      <c r="C39" s="283"/>
      <c r="D39" s="382"/>
      <c r="E39" s="305"/>
      <c r="F39" s="362"/>
      <c r="G39" s="283"/>
      <c r="H39" s="283"/>
      <c r="I39" s="188"/>
      <c r="J39" s="188"/>
      <c r="K39" s="188"/>
      <c r="L39" s="305"/>
      <c r="M39" s="305"/>
    </row>
    <row r="40" spans="1:13" x14ac:dyDescent="0.4">
      <c r="A40" s="242">
        <v>0.5625</v>
      </c>
      <c r="B40" s="262" t="s">
        <v>21</v>
      </c>
      <c r="C40" s="74"/>
      <c r="D40" s="262">
        <v>2</v>
      </c>
      <c r="E40" s="306" t="s">
        <v>532</v>
      </c>
      <c r="F40" s="263">
        <v>1</v>
      </c>
      <c r="G40" s="74"/>
      <c r="H40" s="263" t="s">
        <v>13</v>
      </c>
      <c r="I40" s="189">
        <v>0.43461239784674066</v>
      </c>
      <c r="J40" s="189">
        <v>0.25689075648352655</v>
      </c>
      <c r="K40" s="189">
        <v>0.30741176245192375</v>
      </c>
      <c r="L40" s="306">
        <v>1.4740000424385074</v>
      </c>
      <c r="M40" s="306">
        <v>1.1971428571428571</v>
      </c>
    </row>
    <row r="41" spans="1:13" x14ac:dyDescent="0.4">
      <c r="A41" s="242">
        <v>0.66666666666666663</v>
      </c>
      <c r="B41" s="262" t="s">
        <v>16</v>
      </c>
      <c r="C41" s="74"/>
      <c r="D41" s="262">
        <v>4</v>
      </c>
      <c r="E41" s="306" t="s">
        <v>532</v>
      </c>
      <c r="F41" s="263">
        <v>2</v>
      </c>
      <c r="G41" s="74"/>
      <c r="H41" s="263" t="s">
        <v>10</v>
      </c>
      <c r="I41" s="189">
        <v>0.39694108740367573</v>
      </c>
      <c r="J41" s="189">
        <v>0.26307362922811806</v>
      </c>
      <c r="K41" s="189">
        <v>0.33914539776291625</v>
      </c>
      <c r="L41" s="306">
        <v>1.3640000269412995</v>
      </c>
      <c r="M41" s="306">
        <v>1.24</v>
      </c>
    </row>
    <row r="42" spans="1:13" x14ac:dyDescent="0.4">
      <c r="A42" s="242">
        <v>0.66666666666666663</v>
      </c>
      <c r="B42" s="262" t="s">
        <v>19</v>
      </c>
      <c r="C42" s="74"/>
      <c r="D42" s="262">
        <v>1</v>
      </c>
      <c r="E42" s="306" t="s">
        <v>532</v>
      </c>
      <c r="F42" s="263">
        <v>2</v>
      </c>
      <c r="G42" s="74"/>
      <c r="H42" s="263" t="s">
        <v>12</v>
      </c>
      <c r="I42" s="189">
        <v>0.21023960177992543</v>
      </c>
      <c r="J42" s="189">
        <v>0.22720968007612735</v>
      </c>
      <c r="K42" s="189">
        <v>0.55955218939273088</v>
      </c>
      <c r="L42" s="306">
        <v>1.0340000296235086</v>
      </c>
      <c r="M42" s="306">
        <v>1.84</v>
      </c>
    </row>
    <row r="43" spans="1:13" x14ac:dyDescent="0.4">
      <c r="A43" s="402" t="s">
        <v>1052</v>
      </c>
      <c r="B43" s="283"/>
      <c r="C43" s="283"/>
      <c r="D43" s="382"/>
      <c r="E43" s="305"/>
      <c r="F43" s="362"/>
      <c r="G43" s="283"/>
      <c r="H43" s="283"/>
      <c r="I43" s="188"/>
      <c r="J43" s="188"/>
      <c r="K43" s="188"/>
      <c r="L43" s="305"/>
      <c r="M43" s="305"/>
    </row>
    <row r="44" spans="1:13" x14ac:dyDescent="0.4">
      <c r="A44" s="242">
        <v>0.83333333333333337</v>
      </c>
      <c r="B44" s="262" t="s">
        <v>363</v>
      </c>
      <c r="C44" s="74"/>
      <c r="D44" s="262">
        <v>0</v>
      </c>
      <c r="E44" s="306" t="s">
        <v>532</v>
      </c>
      <c r="F44" s="263">
        <v>3</v>
      </c>
      <c r="G44" s="74"/>
      <c r="H44" s="263" t="s">
        <v>364</v>
      </c>
      <c r="I44" s="189">
        <v>0.32681188855399873</v>
      </c>
      <c r="J44" s="189">
        <v>0.23157734165759644</v>
      </c>
      <c r="K44" s="189">
        <v>0.43864210135883563</v>
      </c>
      <c r="L44" s="306">
        <v>1.4740000424385074</v>
      </c>
      <c r="M44" s="306">
        <v>1.74</v>
      </c>
    </row>
    <row r="45" spans="1:13" x14ac:dyDescent="0.4">
      <c r="A45" s="229" t="s">
        <v>1021</v>
      </c>
      <c r="B45" s="74"/>
      <c r="C45" s="74"/>
      <c r="D45" s="262"/>
      <c r="E45" s="306"/>
      <c r="F45" s="263"/>
      <c r="G45" s="74"/>
      <c r="H45" s="74"/>
      <c r="I45" s="189"/>
      <c r="J45" s="189"/>
      <c r="K45" s="189"/>
      <c r="L45" s="306"/>
      <c r="M45" s="306"/>
    </row>
    <row r="46" spans="1:13" ht="31.5" x14ac:dyDescent="0.5">
      <c r="A46" s="243"/>
      <c r="B46" s="75"/>
      <c r="C46" s="75"/>
      <c r="D46" s="383"/>
      <c r="E46" s="307"/>
      <c r="F46" s="363"/>
      <c r="G46" s="75"/>
      <c r="H46" s="291" t="s">
        <v>495</v>
      </c>
      <c r="I46" s="190"/>
      <c r="J46" s="190"/>
      <c r="K46" s="190"/>
      <c r="L46" s="307"/>
      <c r="M46" s="307"/>
    </row>
    <row r="47" spans="1:13" x14ac:dyDescent="0.4">
      <c r="A47" s="403" t="s">
        <v>1053</v>
      </c>
      <c r="B47" s="284"/>
      <c r="C47" s="284"/>
      <c r="D47" s="384"/>
      <c r="E47" s="308"/>
      <c r="F47" s="364"/>
      <c r="G47" s="284"/>
      <c r="H47" s="284"/>
      <c r="I47" s="191" t="s">
        <v>981</v>
      </c>
      <c r="J47" s="191" t="s">
        <v>982</v>
      </c>
      <c r="K47" s="191" t="s">
        <v>983</v>
      </c>
      <c r="L47" s="308" t="s">
        <v>0</v>
      </c>
      <c r="M47" s="308" t="s">
        <v>1</v>
      </c>
    </row>
    <row r="48" spans="1:13" x14ac:dyDescent="0.4">
      <c r="A48" s="244">
        <v>0.52083333333333337</v>
      </c>
      <c r="B48" s="264" t="s">
        <v>18</v>
      </c>
      <c r="C48" s="76"/>
      <c r="D48" s="264">
        <v>1</v>
      </c>
      <c r="E48" s="309" t="s">
        <v>532</v>
      </c>
      <c r="F48" s="265">
        <v>2</v>
      </c>
      <c r="G48" s="76"/>
      <c r="H48" s="265" t="s">
        <v>15</v>
      </c>
      <c r="I48" s="192">
        <v>0.1732726356666254</v>
      </c>
      <c r="J48" s="192">
        <v>0.20011469336940907</v>
      </c>
      <c r="K48" s="192">
        <v>0.62004358338557097</v>
      </c>
      <c r="L48" s="309">
        <v>1.0340000296235086</v>
      </c>
      <c r="M48" s="309">
        <v>2.14</v>
      </c>
    </row>
    <row r="49" spans="1:13" x14ac:dyDescent="0.4">
      <c r="A49" s="244">
        <v>0.625</v>
      </c>
      <c r="B49" s="264" t="s">
        <v>9</v>
      </c>
      <c r="C49" s="76"/>
      <c r="D49" s="264">
        <v>2</v>
      </c>
      <c r="E49" s="309" t="s">
        <v>532</v>
      </c>
      <c r="F49" s="265">
        <v>2</v>
      </c>
      <c r="G49" s="76"/>
      <c r="H49" s="265" t="s">
        <v>16</v>
      </c>
      <c r="I49" s="192">
        <v>0.40620151931861476</v>
      </c>
      <c r="J49" s="192">
        <v>0.26513222027132166</v>
      </c>
      <c r="K49" s="192">
        <v>0.32788401464233552</v>
      </c>
      <c r="L49" s="309">
        <v>1.3640000269412995</v>
      </c>
      <c r="M49" s="309">
        <v>1.1971428571428571</v>
      </c>
    </row>
    <row r="50" spans="1:13" x14ac:dyDescent="0.4">
      <c r="A50" s="244">
        <v>0.625</v>
      </c>
      <c r="B50" s="264" t="s">
        <v>12</v>
      </c>
      <c r="C50" s="76"/>
      <c r="D50" s="264">
        <v>2</v>
      </c>
      <c r="E50" s="309" t="s">
        <v>532</v>
      </c>
      <c r="F50" s="265">
        <v>0</v>
      </c>
      <c r="G50" s="76"/>
      <c r="H50" s="265" t="s">
        <v>8</v>
      </c>
      <c r="I50" s="192">
        <v>0.63497508716531703</v>
      </c>
      <c r="J50" s="192">
        <v>0.20033977761187766</v>
      </c>
      <c r="K50" s="192">
        <v>0.15874981642425853</v>
      </c>
      <c r="L50" s="309">
        <v>2.1011428769315987</v>
      </c>
      <c r="M50" s="309">
        <v>0.94000000000000006</v>
      </c>
    </row>
    <row r="51" spans="1:13" x14ac:dyDescent="0.4">
      <c r="A51" s="244">
        <v>0.625</v>
      </c>
      <c r="B51" s="264" t="s">
        <v>13</v>
      </c>
      <c r="C51" s="76"/>
      <c r="D51" s="264">
        <v>0</v>
      </c>
      <c r="E51" s="309" t="s">
        <v>532</v>
      </c>
      <c r="F51" s="265">
        <v>2</v>
      </c>
      <c r="G51" s="76"/>
      <c r="H51" s="265" t="s">
        <v>20</v>
      </c>
      <c r="I51" s="192">
        <v>0.41006089986297756</v>
      </c>
      <c r="J51" s="192">
        <v>0.27036793671183373</v>
      </c>
      <c r="K51" s="192">
        <v>0.31892283846571934</v>
      </c>
      <c r="L51" s="309">
        <v>1.3311428995813643</v>
      </c>
      <c r="M51" s="309">
        <v>1.1400000000000001</v>
      </c>
    </row>
    <row r="52" spans="1:13" x14ac:dyDescent="0.4">
      <c r="A52" s="244">
        <v>0.625</v>
      </c>
      <c r="B52" s="264" t="s">
        <v>14</v>
      </c>
      <c r="C52" s="76"/>
      <c r="D52" s="264">
        <v>1</v>
      </c>
      <c r="E52" s="309" t="s">
        <v>532</v>
      </c>
      <c r="F52" s="265">
        <v>1</v>
      </c>
      <c r="G52" s="76"/>
      <c r="H52" s="265" t="s">
        <v>17</v>
      </c>
      <c r="I52" s="192">
        <v>0.52288778903744382</v>
      </c>
      <c r="J52" s="192">
        <v>0.25195260272882464</v>
      </c>
      <c r="K52" s="192">
        <v>0.22384070541650131</v>
      </c>
      <c r="L52" s="309">
        <v>1.5840000251531599</v>
      </c>
      <c r="M52" s="309">
        <v>0.94000000000000006</v>
      </c>
    </row>
    <row r="53" spans="1:13" x14ac:dyDescent="0.4">
      <c r="A53" s="244">
        <v>0.625</v>
      </c>
      <c r="B53" s="264" t="s">
        <v>366</v>
      </c>
      <c r="C53" s="76"/>
      <c r="D53" s="264">
        <v>0</v>
      </c>
      <c r="E53" s="309" t="s">
        <v>532</v>
      </c>
      <c r="F53" s="265">
        <v>1</v>
      </c>
      <c r="G53" s="76"/>
      <c r="H53" s="265" t="s">
        <v>365</v>
      </c>
      <c r="I53" s="192">
        <v>0.40374052062834825</v>
      </c>
      <c r="J53" s="192">
        <v>0.25144044277351629</v>
      </c>
      <c r="K53" s="192">
        <v>0.34349958152445625</v>
      </c>
      <c r="L53" s="309">
        <v>1.4740000424385074</v>
      </c>
      <c r="M53" s="309">
        <v>1.3399999999999999</v>
      </c>
    </row>
    <row r="54" spans="1:13" x14ac:dyDescent="0.4">
      <c r="A54" s="244">
        <v>0.72916666666666663</v>
      </c>
      <c r="B54" s="264" t="s">
        <v>367</v>
      </c>
      <c r="C54" s="76"/>
      <c r="D54" s="264">
        <v>2</v>
      </c>
      <c r="E54" s="309" t="s">
        <v>532</v>
      </c>
      <c r="F54" s="265">
        <v>1</v>
      </c>
      <c r="G54" s="76"/>
      <c r="H54" s="265" t="s">
        <v>19</v>
      </c>
      <c r="I54" s="192">
        <v>0.78320901946706611</v>
      </c>
      <c r="J54" s="192">
        <v>0.13588809836953675</v>
      </c>
      <c r="K54" s="192">
        <v>6.4544178531900809E-2</v>
      </c>
      <c r="L54" s="309">
        <v>2.5740000662803655</v>
      </c>
      <c r="M54" s="309">
        <v>0.5971428571428572</v>
      </c>
    </row>
    <row r="55" spans="1:13" x14ac:dyDescent="0.4">
      <c r="A55" s="403" t="s">
        <v>1054</v>
      </c>
      <c r="B55" s="284"/>
      <c r="C55" s="284"/>
      <c r="D55" s="384"/>
      <c r="E55" s="308"/>
      <c r="F55" s="364"/>
      <c r="G55" s="284"/>
      <c r="H55" s="284"/>
      <c r="I55" s="191"/>
      <c r="J55" s="191"/>
      <c r="K55" s="191"/>
      <c r="L55" s="308"/>
      <c r="M55" s="308"/>
    </row>
    <row r="56" spans="1:13" x14ac:dyDescent="0.4">
      <c r="A56" s="244">
        <v>0.5625</v>
      </c>
      <c r="B56" s="264" t="s">
        <v>11</v>
      </c>
      <c r="C56" s="76"/>
      <c r="D56" s="264">
        <v>2</v>
      </c>
      <c r="E56" s="309" t="s">
        <v>532</v>
      </c>
      <c r="F56" s="265">
        <v>3</v>
      </c>
      <c r="G56" s="76"/>
      <c r="H56" s="265" t="s">
        <v>7</v>
      </c>
      <c r="I56" s="192">
        <v>0.1732726356666254</v>
      </c>
      <c r="J56" s="192">
        <v>0.20011469336940907</v>
      </c>
      <c r="K56" s="192">
        <v>0.62004358338557097</v>
      </c>
      <c r="L56" s="309">
        <v>1.0340000296235086</v>
      </c>
      <c r="M56" s="309">
        <v>2.14</v>
      </c>
    </row>
    <row r="57" spans="1:13" x14ac:dyDescent="0.4">
      <c r="A57" s="244">
        <v>0.66666666666666663</v>
      </c>
      <c r="B57" s="264" t="s">
        <v>10</v>
      </c>
      <c r="C57" s="76"/>
      <c r="D57" s="264">
        <v>0</v>
      </c>
      <c r="E57" s="309" t="s">
        <v>532</v>
      </c>
      <c r="F57" s="265">
        <v>2</v>
      </c>
      <c r="G57" s="76"/>
      <c r="H57" s="265" t="s">
        <v>363</v>
      </c>
      <c r="I57" s="192">
        <v>0.23031059635749743</v>
      </c>
      <c r="J57" s="192">
        <v>0.24054742774976989</v>
      </c>
      <c r="K57" s="192">
        <v>0.52718236872731028</v>
      </c>
      <c r="L57" s="309">
        <v>1.0340000296235086</v>
      </c>
      <c r="M57" s="309">
        <v>1.6971428571428575</v>
      </c>
    </row>
    <row r="58" spans="1:13" x14ac:dyDescent="0.4">
      <c r="A58" s="244">
        <v>0.66666666666666663</v>
      </c>
      <c r="B58" s="264" t="s">
        <v>21</v>
      </c>
      <c r="C58" s="76"/>
      <c r="D58" s="264">
        <v>2</v>
      </c>
      <c r="E58" s="309" t="s">
        <v>532</v>
      </c>
      <c r="F58" s="265">
        <v>1</v>
      </c>
      <c r="G58" s="76"/>
      <c r="H58" s="265" t="s">
        <v>364</v>
      </c>
      <c r="I58" s="192">
        <v>0.24146441888700082</v>
      </c>
      <c r="J58" s="192">
        <v>0.23169673778824879</v>
      </c>
      <c r="K58" s="192">
        <v>0.52410353534057841</v>
      </c>
      <c r="L58" s="309">
        <v>1.144000028729439</v>
      </c>
      <c r="M58" s="309">
        <v>1.7971428571428572</v>
      </c>
    </row>
    <row r="59" spans="1:13" x14ac:dyDescent="0.4">
      <c r="A59" s="230" t="s">
        <v>1021</v>
      </c>
      <c r="B59" s="76"/>
      <c r="C59" s="76"/>
      <c r="D59" s="264"/>
      <c r="E59" s="309"/>
      <c r="F59" s="265"/>
      <c r="G59" s="76"/>
      <c r="H59" s="76"/>
      <c r="I59" s="192"/>
      <c r="J59" s="192"/>
      <c r="K59" s="192"/>
      <c r="L59" s="309"/>
      <c r="M59" s="309"/>
    </row>
    <row r="60" spans="1:13" ht="31.5" x14ac:dyDescent="0.5">
      <c r="A60" s="245"/>
      <c r="B60" s="91"/>
      <c r="C60" s="91"/>
      <c r="D60" s="385"/>
      <c r="E60" s="310"/>
      <c r="F60" s="365"/>
      <c r="G60" s="91"/>
      <c r="H60" s="292" t="s">
        <v>496</v>
      </c>
      <c r="I60" s="193"/>
      <c r="J60" s="193"/>
      <c r="K60" s="193"/>
      <c r="L60" s="310"/>
      <c r="M60" s="310"/>
    </row>
    <row r="61" spans="1:13" x14ac:dyDescent="0.4">
      <c r="A61" s="847" t="s">
        <v>1055</v>
      </c>
      <c r="B61" s="848"/>
      <c r="C61" s="278"/>
      <c r="D61" s="386"/>
      <c r="E61" s="311"/>
      <c r="F61" s="366"/>
      <c r="G61" s="278"/>
      <c r="H61" s="278"/>
      <c r="I61" s="194" t="s">
        <v>981</v>
      </c>
      <c r="J61" s="194" t="s">
        <v>982</v>
      </c>
      <c r="K61" s="194" t="s">
        <v>983</v>
      </c>
      <c r="L61" s="311" t="s">
        <v>0</v>
      </c>
      <c r="M61" s="311" t="s">
        <v>1</v>
      </c>
    </row>
    <row r="62" spans="1:13" x14ac:dyDescent="0.4">
      <c r="A62" s="246">
        <v>0.52083333333333337</v>
      </c>
      <c r="B62" s="266" t="s">
        <v>364</v>
      </c>
      <c r="C62" s="92"/>
      <c r="D62" s="266">
        <v>1</v>
      </c>
      <c r="E62" s="312" t="s">
        <v>532</v>
      </c>
      <c r="F62" s="267">
        <v>2</v>
      </c>
      <c r="G62" s="92"/>
      <c r="H62" s="267" t="s">
        <v>15</v>
      </c>
      <c r="I62" s="195">
        <v>0.35785236987530772</v>
      </c>
      <c r="J62" s="195">
        <v>0.2210424006166116</v>
      </c>
      <c r="K62" s="195">
        <v>0.41637527636202698</v>
      </c>
      <c r="L62" s="312">
        <v>1.6940000406503677</v>
      </c>
      <c r="M62" s="312">
        <v>1.8400000000000003</v>
      </c>
    </row>
    <row r="63" spans="1:13" x14ac:dyDescent="0.4">
      <c r="A63" s="246">
        <v>0.625</v>
      </c>
      <c r="B63" s="266" t="s">
        <v>8</v>
      </c>
      <c r="C63" s="92"/>
      <c r="D63" s="266">
        <v>4</v>
      </c>
      <c r="E63" s="312" t="s">
        <v>532</v>
      </c>
      <c r="F63" s="267">
        <v>2</v>
      </c>
      <c r="G63" s="92"/>
      <c r="H63" s="267" t="s">
        <v>18</v>
      </c>
      <c r="I63" s="195">
        <v>0.33699230688286652</v>
      </c>
      <c r="J63" s="195">
        <v>0.24650149355011641</v>
      </c>
      <c r="K63" s="195">
        <v>0.41489605635201138</v>
      </c>
      <c r="L63" s="312">
        <v>1.3640000269412995</v>
      </c>
      <c r="M63" s="312">
        <v>1.54</v>
      </c>
    </row>
    <row r="64" spans="1:13" x14ac:dyDescent="0.4">
      <c r="A64" s="246">
        <v>0.625</v>
      </c>
      <c r="B64" s="266" t="s">
        <v>12</v>
      </c>
      <c r="C64" s="92"/>
      <c r="D64" s="266">
        <v>4</v>
      </c>
      <c r="E64" s="312" t="s">
        <v>532</v>
      </c>
      <c r="F64" s="267">
        <v>1</v>
      </c>
      <c r="G64" s="92"/>
      <c r="H64" s="267" t="s">
        <v>11</v>
      </c>
      <c r="I64" s="195">
        <v>0.70729719922337919</v>
      </c>
      <c r="J64" s="195">
        <v>0.17662182658410211</v>
      </c>
      <c r="K64" s="195">
        <v>0.10780973629099772</v>
      </c>
      <c r="L64" s="312">
        <v>2.2440000197887415</v>
      </c>
      <c r="M64" s="312">
        <v>0.7400000000000001</v>
      </c>
    </row>
    <row r="65" spans="1:13" x14ac:dyDescent="0.4">
      <c r="A65" s="246">
        <v>0.625</v>
      </c>
      <c r="B65" s="266" t="s">
        <v>17</v>
      </c>
      <c r="C65" s="92"/>
      <c r="D65" s="266">
        <v>0</v>
      </c>
      <c r="E65" s="312" t="s">
        <v>532</v>
      </c>
      <c r="F65" s="267">
        <v>1</v>
      </c>
      <c r="G65" s="92"/>
      <c r="H65" s="267" t="s">
        <v>13</v>
      </c>
      <c r="I65" s="195">
        <v>0.25442828238945026</v>
      </c>
      <c r="J65" s="195">
        <v>0.25539514766073868</v>
      </c>
      <c r="K65" s="195">
        <v>0.48899862068079381</v>
      </c>
      <c r="L65" s="312">
        <v>1.0340000296235086</v>
      </c>
      <c r="M65" s="312">
        <v>1.54</v>
      </c>
    </row>
    <row r="66" spans="1:13" x14ac:dyDescent="0.4">
      <c r="A66" s="246">
        <v>0.625</v>
      </c>
      <c r="B66" s="266" t="s">
        <v>367</v>
      </c>
      <c r="C66" s="92"/>
      <c r="D66" s="266">
        <v>3</v>
      </c>
      <c r="E66" s="312" t="s">
        <v>532</v>
      </c>
      <c r="F66" s="267">
        <v>0</v>
      </c>
      <c r="G66" s="92"/>
      <c r="H66" s="267" t="s">
        <v>16</v>
      </c>
      <c r="I66" s="195">
        <v>0.76436693543416379</v>
      </c>
      <c r="J66" s="195">
        <v>0.13747226151641806</v>
      </c>
      <c r="K66" s="195">
        <v>7.8151892098189749E-2</v>
      </c>
      <c r="L66" s="312">
        <v>2.6840000817775729</v>
      </c>
      <c r="M66" s="312">
        <v>0.7400000000000001</v>
      </c>
    </row>
    <row r="67" spans="1:13" x14ac:dyDescent="0.4">
      <c r="A67" s="246">
        <v>0.625</v>
      </c>
      <c r="B67" s="266" t="s">
        <v>19</v>
      </c>
      <c r="C67" s="92"/>
      <c r="D67" s="266">
        <v>1</v>
      </c>
      <c r="E67" s="312" t="s">
        <v>532</v>
      </c>
      <c r="F67" s="267">
        <v>2</v>
      </c>
      <c r="G67" s="92"/>
      <c r="H67" s="267" t="s">
        <v>7</v>
      </c>
      <c r="I67" s="195">
        <v>0.24525911613693899</v>
      </c>
      <c r="J67" s="195">
        <v>0.22059613969519415</v>
      </c>
      <c r="K67" s="195">
        <v>0.52996550954566257</v>
      </c>
      <c r="L67" s="312">
        <v>1.2540000114440915</v>
      </c>
      <c r="M67" s="312">
        <v>1.94</v>
      </c>
    </row>
    <row r="68" spans="1:13" x14ac:dyDescent="0.4">
      <c r="A68" s="246">
        <v>0.72916666666666663</v>
      </c>
      <c r="B68" s="266" t="s">
        <v>21</v>
      </c>
      <c r="C68" s="92"/>
      <c r="D68" s="266">
        <v>1</v>
      </c>
      <c r="E68" s="312" t="s">
        <v>532</v>
      </c>
      <c r="F68" s="267">
        <v>2</v>
      </c>
      <c r="G68" s="92"/>
      <c r="H68" s="267" t="s">
        <v>363</v>
      </c>
      <c r="I68" s="195">
        <v>0.29244106156502353</v>
      </c>
      <c r="J68" s="195">
        <v>0.24296630279764592</v>
      </c>
      <c r="K68" s="195">
        <v>0.46273233321613949</v>
      </c>
      <c r="L68" s="312">
        <v>1.2540000114440915</v>
      </c>
      <c r="M68" s="312">
        <v>1.6400000000000001</v>
      </c>
    </row>
    <row r="69" spans="1:13" x14ac:dyDescent="0.4">
      <c r="A69" s="849" t="s">
        <v>1056</v>
      </c>
      <c r="B69" s="850"/>
      <c r="C69" s="278"/>
      <c r="D69" s="386"/>
      <c r="E69" s="311"/>
      <c r="F69" s="366"/>
      <c r="G69" s="278"/>
      <c r="H69" s="278"/>
      <c r="I69" s="194"/>
      <c r="J69" s="194"/>
      <c r="K69" s="194"/>
      <c r="L69" s="311"/>
      <c r="M69" s="311"/>
    </row>
    <row r="70" spans="1:13" x14ac:dyDescent="0.4">
      <c r="A70" s="246">
        <v>0.5625</v>
      </c>
      <c r="B70" s="266" t="s">
        <v>365</v>
      </c>
      <c r="C70" s="92"/>
      <c r="D70" s="266">
        <v>1</v>
      </c>
      <c r="E70" s="312" t="s">
        <v>532</v>
      </c>
      <c r="F70" s="267">
        <v>0</v>
      </c>
      <c r="G70" s="92"/>
      <c r="H70" s="267" t="s">
        <v>10</v>
      </c>
      <c r="I70" s="195">
        <v>0.42515555886057182</v>
      </c>
      <c r="J70" s="195">
        <v>0.25537020473283795</v>
      </c>
      <c r="K70" s="195">
        <v>0.31833153082038579</v>
      </c>
      <c r="L70" s="312">
        <v>1.4740000424385074</v>
      </c>
      <c r="M70" s="312">
        <v>1.24</v>
      </c>
    </row>
    <row r="71" spans="1:13" x14ac:dyDescent="0.4">
      <c r="A71" s="246">
        <v>0.66666666666666663</v>
      </c>
      <c r="B71" s="266" t="s">
        <v>14</v>
      </c>
      <c r="C71" s="92"/>
      <c r="D71" s="266">
        <v>1</v>
      </c>
      <c r="E71" s="312" t="s">
        <v>532</v>
      </c>
      <c r="F71" s="267">
        <v>3</v>
      </c>
      <c r="G71" s="92"/>
      <c r="H71" s="267" t="s">
        <v>366</v>
      </c>
      <c r="I71" s="195">
        <v>0.45238541119002962</v>
      </c>
      <c r="J71" s="195">
        <v>0.24739295982185427</v>
      </c>
      <c r="K71" s="195">
        <v>0.29865465145938663</v>
      </c>
      <c r="L71" s="312">
        <v>1.5840000251531599</v>
      </c>
      <c r="M71" s="312">
        <v>1.2400000000000002</v>
      </c>
    </row>
    <row r="72" spans="1:13" x14ac:dyDescent="0.4">
      <c r="A72" s="849" t="s">
        <v>1057</v>
      </c>
      <c r="B72" s="850"/>
      <c r="C72" s="278"/>
      <c r="D72" s="386"/>
      <c r="E72" s="311"/>
      <c r="F72" s="366"/>
      <c r="G72" s="278"/>
      <c r="H72" s="278"/>
      <c r="I72" s="194"/>
      <c r="J72" s="194"/>
      <c r="K72" s="194"/>
      <c r="L72" s="311"/>
      <c r="M72" s="311"/>
    </row>
    <row r="73" spans="1:13" x14ac:dyDescent="0.4">
      <c r="A73" s="246">
        <v>0.83333333333333337</v>
      </c>
      <c r="B73" s="266" t="s">
        <v>20</v>
      </c>
      <c r="C73" s="92"/>
      <c r="D73" s="266">
        <v>2</v>
      </c>
      <c r="E73" s="312" t="s">
        <v>532</v>
      </c>
      <c r="F73" s="267">
        <v>2</v>
      </c>
      <c r="G73" s="92"/>
      <c r="H73" s="267" t="s">
        <v>9</v>
      </c>
      <c r="I73" s="195">
        <v>0.41883009100304558</v>
      </c>
      <c r="J73" s="195">
        <v>0.26772909174215942</v>
      </c>
      <c r="K73" s="195">
        <v>0.31272146044027854</v>
      </c>
      <c r="L73" s="312">
        <v>1.3640000269412995</v>
      </c>
      <c r="M73" s="312">
        <v>1.1400000000000001</v>
      </c>
    </row>
    <row r="74" spans="1:13" x14ac:dyDescent="0.4">
      <c r="A74" s="231" t="s">
        <v>1021</v>
      </c>
      <c r="B74" s="92"/>
      <c r="C74" s="92"/>
      <c r="D74" s="266"/>
      <c r="E74" s="312"/>
      <c r="F74" s="267"/>
      <c r="G74" s="92"/>
      <c r="H74" s="92"/>
      <c r="I74" s="195"/>
      <c r="J74" s="195"/>
      <c r="K74" s="195"/>
      <c r="L74" s="312"/>
      <c r="M74" s="312"/>
    </row>
    <row r="75" spans="1:13" ht="31.5" x14ac:dyDescent="0.5">
      <c r="A75" s="247"/>
      <c r="B75" s="95"/>
      <c r="C75" s="95"/>
      <c r="D75" s="387"/>
      <c r="E75" s="313"/>
      <c r="F75" s="367"/>
      <c r="G75" s="95"/>
      <c r="H75" s="293" t="s">
        <v>497</v>
      </c>
      <c r="I75" s="196"/>
      <c r="J75" s="196"/>
      <c r="K75" s="196"/>
      <c r="L75" s="313"/>
      <c r="M75" s="313"/>
    </row>
    <row r="76" spans="1:13" x14ac:dyDescent="0.4">
      <c r="A76" s="404" t="s">
        <v>1058</v>
      </c>
      <c r="B76" s="285"/>
      <c r="C76" s="285"/>
      <c r="D76" s="388"/>
      <c r="E76" s="314"/>
      <c r="F76" s="368"/>
      <c r="G76" s="285"/>
      <c r="H76" s="285"/>
      <c r="I76" s="197" t="s">
        <v>981</v>
      </c>
      <c r="J76" s="197" t="s">
        <v>982</v>
      </c>
      <c r="K76" s="197" t="s">
        <v>983</v>
      </c>
      <c r="L76" s="314" t="s">
        <v>0</v>
      </c>
      <c r="M76" s="314" t="s">
        <v>1</v>
      </c>
    </row>
    <row r="77" spans="1:13" x14ac:dyDescent="0.4">
      <c r="A77" s="248">
        <v>0.52083333333333337</v>
      </c>
      <c r="B77" s="268" t="s">
        <v>16</v>
      </c>
      <c r="C77" s="96"/>
      <c r="D77" s="268">
        <v>1</v>
      </c>
      <c r="E77" s="315" t="s">
        <v>532</v>
      </c>
      <c r="F77" s="269">
        <v>1</v>
      </c>
      <c r="G77" s="96"/>
      <c r="H77" s="269" t="s">
        <v>21</v>
      </c>
      <c r="I77" s="198">
        <v>0.3560503754940999</v>
      </c>
      <c r="J77" s="198">
        <v>0.25239062976004439</v>
      </c>
      <c r="K77" s="198">
        <v>0.39029210989870061</v>
      </c>
      <c r="L77" s="315">
        <v>1.3640000269412995</v>
      </c>
      <c r="M77" s="315">
        <v>1.4400000000000002</v>
      </c>
    </row>
    <row r="78" spans="1:13" x14ac:dyDescent="0.4">
      <c r="A78" s="248">
        <v>0.625</v>
      </c>
      <c r="B78" s="268" t="s">
        <v>10</v>
      </c>
      <c r="C78" s="96"/>
      <c r="D78" s="268">
        <v>4</v>
      </c>
      <c r="E78" s="315" t="s">
        <v>532</v>
      </c>
      <c r="F78" s="269">
        <v>0</v>
      </c>
      <c r="G78" s="96"/>
      <c r="H78" s="269" t="s">
        <v>8</v>
      </c>
      <c r="I78" s="198">
        <v>0.32894459820600896</v>
      </c>
      <c r="J78" s="198">
        <v>0.24766999355517721</v>
      </c>
      <c r="K78" s="198">
        <v>0.42184623355909517</v>
      </c>
      <c r="L78" s="315">
        <v>1.3311428995813643</v>
      </c>
      <c r="M78" s="315">
        <v>1.5400000000000003</v>
      </c>
    </row>
    <row r="79" spans="1:13" x14ac:dyDescent="0.4">
      <c r="A79" s="248">
        <v>0.625</v>
      </c>
      <c r="B79" s="268" t="s">
        <v>11</v>
      </c>
      <c r="C79" s="96"/>
      <c r="D79" s="268">
        <v>0</v>
      </c>
      <c r="E79" s="315" t="s">
        <v>532</v>
      </c>
      <c r="F79" s="269">
        <v>5</v>
      </c>
      <c r="G79" s="96"/>
      <c r="H79" s="269" t="s">
        <v>367</v>
      </c>
      <c r="I79" s="198">
        <v>6.0921193514917545E-2</v>
      </c>
      <c r="J79" s="198">
        <v>0.13006776173372278</v>
      </c>
      <c r="K79" s="198">
        <v>0.79052962231554291</v>
      </c>
      <c r="L79" s="315">
        <v>0.59400001271069058</v>
      </c>
      <c r="M79" s="315">
        <v>2.64</v>
      </c>
    </row>
    <row r="80" spans="1:13" x14ac:dyDescent="0.4">
      <c r="A80" s="248">
        <v>0.625</v>
      </c>
      <c r="B80" s="268" t="s">
        <v>13</v>
      </c>
      <c r="C80" s="96"/>
      <c r="D80" s="268">
        <v>0</v>
      </c>
      <c r="E80" s="315" t="s">
        <v>532</v>
      </c>
      <c r="F80" s="269">
        <v>0</v>
      </c>
      <c r="G80" s="96"/>
      <c r="H80" s="269" t="s">
        <v>19</v>
      </c>
      <c r="I80" s="198">
        <v>0.42515555886057182</v>
      </c>
      <c r="J80" s="198">
        <v>0.25537020473283795</v>
      </c>
      <c r="K80" s="198">
        <v>0.31833153082038579</v>
      </c>
      <c r="L80" s="315">
        <v>1.4740000424385074</v>
      </c>
      <c r="M80" s="315">
        <v>1.2400000000000002</v>
      </c>
    </row>
    <row r="81" spans="1:13" x14ac:dyDescent="0.4">
      <c r="A81" s="248">
        <v>0.625</v>
      </c>
      <c r="B81" s="268" t="s">
        <v>18</v>
      </c>
      <c r="C81" s="96"/>
      <c r="D81" s="268">
        <v>3</v>
      </c>
      <c r="E81" s="315" t="s">
        <v>532</v>
      </c>
      <c r="F81" s="269">
        <v>1</v>
      </c>
      <c r="G81" s="96"/>
      <c r="H81" s="269" t="s">
        <v>17</v>
      </c>
      <c r="I81" s="198">
        <v>0.52500351475082241</v>
      </c>
      <c r="J81" s="198">
        <v>0.24083938644500433</v>
      </c>
      <c r="K81" s="198">
        <v>0.23221285543644887</v>
      </c>
      <c r="L81" s="315">
        <v>1.6940000406503677</v>
      </c>
      <c r="M81" s="315">
        <v>1.04</v>
      </c>
    </row>
    <row r="82" spans="1:13" x14ac:dyDescent="0.4">
      <c r="A82" s="248">
        <v>0.625</v>
      </c>
      <c r="B82" s="268" t="s">
        <v>15</v>
      </c>
      <c r="C82" s="96"/>
      <c r="D82" s="268">
        <v>3</v>
      </c>
      <c r="E82" s="315" t="s">
        <v>532</v>
      </c>
      <c r="F82" s="269">
        <v>0</v>
      </c>
      <c r="G82" s="96"/>
      <c r="H82" s="269" t="s">
        <v>20</v>
      </c>
      <c r="I82" s="198">
        <v>0.7902105197367133</v>
      </c>
      <c r="J82" s="198">
        <v>0.14423497318557382</v>
      </c>
      <c r="K82" s="198">
        <v>5.5029768862615389E-2</v>
      </c>
      <c r="L82" s="315">
        <v>2.3540000352859494</v>
      </c>
      <c r="M82" s="315">
        <v>0.45428571428571429</v>
      </c>
    </row>
    <row r="83" spans="1:13" x14ac:dyDescent="0.4">
      <c r="A83" s="248">
        <v>0.625</v>
      </c>
      <c r="B83" s="268" t="s">
        <v>363</v>
      </c>
      <c r="C83" s="96"/>
      <c r="D83" s="268">
        <v>1</v>
      </c>
      <c r="E83" s="315" t="s">
        <v>532</v>
      </c>
      <c r="F83" s="269">
        <v>1</v>
      </c>
      <c r="G83" s="96"/>
      <c r="H83" s="269" t="s">
        <v>365</v>
      </c>
      <c r="I83" s="198">
        <v>0.6335701223803869</v>
      </c>
      <c r="J83" s="198">
        <v>0.21376186266785296</v>
      </c>
      <c r="K83" s="198">
        <v>0.14906276146876729</v>
      </c>
      <c r="L83" s="315">
        <v>1.9140000388622285</v>
      </c>
      <c r="M83" s="315">
        <v>0.79714285714285704</v>
      </c>
    </row>
    <row r="84" spans="1:13" x14ac:dyDescent="0.4">
      <c r="A84" s="248">
        <v>0.72916666666666663</v>
      </c>
      <c r="B84" s="268" t="s">
        <v>9</v>
      </c>
      <c r="C84" s="96"/>
      <c r="D84" s="268">
        <v>1</v>
      </c>
      <c r="E84" s="315" t="s">
        <v>532</v>
      </c>
      <c r="F84" s="269">
        <v>2</v>
      </c>
      <c r="G84" s="96"/>
      <c r="H84" s="269" t="s">
        <v>364</v>
      </c>
      <c r="I84" s="198">
        <v>0.10520538900978571</v>
      </c>
      <c r="J84" s="198">
        <v>0.19179490594174109</v>
      </c>
      <c r="K84" s="198">
        <v>0.69796025134208828</v>
      </c>
      <c r="L84" s="315">
        <v>0.63828573660765386</v>
      </c>
      <c r="M84" s="315">
        <v>2.04</v>
      </c>
    </row>
    <row r="85" spans="1:13" x14ac:dyDescent="0.4">
      <c r="A85" s="404" t="s">
        <v>1059</v>
      </c>
      <c r="B85" s="285"/>
      <c r="C85" s="285"/>
      <c r="D85" s="388"/>
      <c r="E85" s="314"/>
      <c r="F85" s="368"/>
      <c r="G85" s="285"/>
      <c r="H85" s="285"/>
      <c r="I85" s="197"/>
      <c r="J85" s="197"/>
      <c r="K85" s="197"/>
      <c r="L85" s="314"/>
      <c r="M85" s="314"/>
    </row>
    <row r="86" spans="1:13" x14ac:dyDescent="0.4">
      <c r="A86" s="248">
        <v>0.5625</v>
      </c>
      <c r="B86" s="268" t="s">
        <v>366</v>
      </c>
      <c r="C86" s="96"/>
      <c r="D86" s="268">
        <v>0</v>
      </c>
      <c r="E86" s="315" t="s">
        <v>532</v>
      </c>
      <c r="F86" s="269">
        <v>0</v>
      </c>
      <c r="G86" s="96"/>
      <c r="H86" s="269" t="s">
        <v>12</v>
      </c>
      <c r="I86" s="198">
        <v>0.1953796307012711</v>
      </c>
      <c r="J86" s="198">
        <v>0.20324352742443194</v>
      </c>
      <c r="K86" s="198">
        <v>0.59472189335185355</v>
      </c>
      <c r="L86" s="315">
        <v>1.144000028729439</v>
      </c>
      <c r="M86" s="315">
        <v>2.14</v>
      </c>
    </row>
    <row r="87" spans="1:13" x14ac:dyDescent="0.4">
      <c r="A87" s="248">
        <v>0.66666666666666663</v>
      </c>
      <c r="B87" s="268" t="s">
        <v>7</v>
      </c>
      <c r="C87" s="96"/>
      <c r="D87" s="268">
        <v>2</v>
      </c>
      <c r="E87" s="315" t="s">
        <v>532</v>
      </c>
      <c r="F87" s="269">
        <v>0</v>
      </c>
      <c r="G87" s="96"/>
      <c r="H87" s="269" t="s">
        <v>14</v>
      </c>
      <c r="I87" s="198">
        <v>0.6145295868599161</v>
      </c>
      <c r="J87" s="198">
        <v>0.19471106536099464</v>
      </c>
      <c r="K87" s="198">
        <v>0.18231755042724659</v>
      </c>
      <c r="L87" s="315">
        <v>2.2440000197887415</v>
      </c>
      <c r="M87" s="315">
        <v>1.1400000000000001</v>
      </c>
    </row>
    <row r="88" spans="1:13" x14ac:dyDescent="0.4">
      <c r="A88" s="232" t="s">
        <v>1021</v>
      </c>
      <c r="B88" s="96"/>
      <c r="C88" s="96"/>
      <c r="D88" s="268"/>
      <c r="E88" s="315"/>
      <c r="F88" s="269"/>
      <c r="G88" s="96"/>
      <c r="H88" s="96"/>
      <c r="I88" s="198"/>
      <c r="J88" s="198"/>
      <c r="K88" s="198"/>
      <c r="L88" s="315"/>
      <c r="M88" s="315"/>
    </row>
    <row r="89" spans="1:13" ht="31.5" x14ac:dyDescent="0.5">
      <c r="A89" s="249"/>
      <c r="B89" s="98"/>
      <c r="C89" s="98"/>
      <c r="D89" s="389"/>
      <c r="E89" s="316"/>
      <c r="F89" s="369"/>
      <c r="G89" s="98"/>
      <c r="H89" s="294" t="s">
        <v>498</v>
      </c>
      <c r="I89" s="199"/>
      <c r="J89" s="199"/>
      <c r="K89" s="199"/>
      <c r="L89" s="316"/>
      <c r="M89" s="316"/>
    </row>
    <row r="90" spans="1:13" x14ac:dyDescent="0.4">
      <c r="A90" s="405" t="s">
        <v>1060</v>
      </c>
      <c r="B90" s="286"/>
      <c r="C90" s="286"/>
      <c r="D90" s="390"/>
      <c r="E90" s="317"/>
      <c r="F90" s="370"/>
      <c r="G90" s="286"/>
      <c r="H90" s="286"/>
      <c r="I90" s="200" t="s">
        <v>981</v>
      </c>
      <c r="J90" s="200" t="s">
        <v>982</v>
      </c>
      <c r="K90" s="200" t="s">
        <v>983</v>
      </c>
      <c r="L90" s="317" t="s">
        <v>0</v>
      </c>
      <c r="M90" s="317" t="s">
        <v>1</v>
      </c>
    </row>
    <row r="91" spans="1:13" x14ac:dyDescent="0.4">
      <c r="A91" s="250">
        <v>0.52083333333333337</v>
      </c>
      <c r="B91" s="270" t="s">
        <v>366</v>
      </c>
      <c r="C91" s="99"/>
      <c r="D91" s="270">
        <v>3</v>
      </c>
      <c r="E91" s="318" t="s">
        <v>532</v>
      </c>
      <c r="F91" s="271">
        <v>1</v>
      </c>
      <c r="G91" s="99"/>
      <c r="H91" s="271" t="s">
        <v>363</v>
      </c>
      <c r="I91" s="201">
        <v>0.24230608096945333</v>
      </c>
      <c r="J91" s="201">
        <v>0.23659447414180945</v>
      </c>
      <c r="K91" s="201">
        <v>0.51880886959253814</v>
      </c>
      <c r="L91" s="318">
        <v>1.1111428685869487</v>
      </c>
      <c r="M91" s="318">
        <v>1.7400000000000002</v>
      </c>
    </row>
    <row r="92" spans="1:13" x14ac:dyDescent="0.4">
      <c r="A92" s="250">
        <v>0.625</v>
      </c>
      <c r="B92" s="270" t="s">
        <v>7</v>
      </c>
      <c r="C92" s="99"/>
      <c r="D92" s="270">
        <v>2</v>
      </c>
      <c r="E92" s="318" t="s">
        <v>532</v>
      </c>
      <c r="F92" s="271">
        <v>0</v>
      </c>
      <c r="G92" s="99"/>
      <c r="H92" s="271" t="s">
        <v>21</v>
      </c>
      <c r="I92" s="201">
        <v>0.54372044964476729</v>
      </c>
      <c r="J92" s="201">
        <v>0.21662406628410047</v>
      </c>
      <c r="K92" s="201">
        <v>0.23492340421066057</v>
      </c>
      <c r="L92" s="318">
        <v>1.9911429269995011</v>
      </c>
      <c r="M92" s="318">
        <v>1.2400000000000002</v>
      </c>
    </row>
    <row r="93" spans="1:13" x14ac:dyDescent="0.4">
      <c r="A93" s="250">
        <v>0.625</v>
      </c>
      <c r="B93" s="270" t="s">
        <v>14</v>
      </c>
      <c r="C93" s="99"/>
      <c r="D93" s="270">
        <v>3</v>
      </c>
      <c r="E93" s="318" t="s">
        <v>532</v>
      </c>
      <c r="F93" s="271">
        <v>0</v>
      </c>
      <c r="G93" s="99"/>
      <c r="H93" s="271" t="s">
        <v>16</v>
      </c>
      <c r="I93" s="201">
        <v>0.36758911778258346</v>
      </c>
      <c r="J93" s="201">
        <v>0.25979309159858738</v>
      </c>
      <c r="K93" s="201">
        <v>0.37167211266136641</v>
      </c>
      <c r="L93" s="318">
        <v>1.3311428995813643</v>
      </c>
      <c r="M93" s="318">
        <v>1.34</v>
      </c>
    </row>
    <row r="94" spans="1:13" x14ac:dyDescent="0.4">
      <c r="A94" s="250">
        <v>0.625</v>
      </c>
      <c r="B94" s="270" t="s">
        <v>17</v>
      </c>
      <c r="C94" s="99"/>
      <c r="D94" s="270">
        <v>0</v>
      </c>
      <c r="E94" s="318" t="s">
        <v>532</v>
      </c>
      <c r="F94" s="271">
        <v>2</v>
      </c>
      <c r="G94" s="99"/>
      <c r="H94" s="271" t="s">
        <v>364</v>
      </c>
      <c r="I94" s="201">
        <v>0.10957668311488721</v>
      </c>
      <c r="J94" s="201">
        <v>0.18496356343367093</v>
      </c>
      <c r="K94" s="201">
        <v>0.69898300643392319</v>
      </c>
      <c r="L94" s="318">
        <v>0.70400001488998531</v>
      </c>
      <c r="M94" s="318">
        <v>2.14</v>
      </c>
    </row>
    <row r="95" spans="1:13" x14ac:dyDescent="0.4">
      <c r="A95" s="250">
        <v>0.625</v>
      </c>
      <c r="B95" s="270" t="s">
        <v>367</v>
      </c>
      <c r="C95" s="99"/>
      <c r="D95" s="270">
        <v>2</v>
      </c>
      <c r="E95" s="318" t="s">
        <v>532</v>
      </c>
      <c r="F95" s="271">
        <v>0</v>
      </c>
      <c r="G95" s="99"/>
      <c r="H95" s="271" t="s">
        <v>9</v>
      </c>
      <c r="I95" s="201">
        <v>0.79480293683897729</v>
      </c>
      <c r="J95" s="201">
        <v>0.12146444624295669</v>
      </c>
      <c r="K95" s="201">
        <v>5.9560481228857431E-2</v>
      </c>
      <c r="L95" s="318">
        <v>2.7940000317096705</v>
      </c>
      <c r="M95" s="318">
        <v>0.64000000000000024</v>
      </c>
    </row>
    <row r="96" spans="1:13" x14ac:dyDescent="0.4">
      <c r="A96" s="250">
        <v>0.625</v>
      </c>
      <c r="B96" s="270" t="s">
        <v>19</v>
      </c>
      <c r="C96" s="99"/>
      <c r="D96" s="270">
        <v>0</v>
      </c>
      <c r="E96" s="318" t="s">
        <v>532</v>
      </c>
      <c r="F96" s="271">
        <v>2</v>
      </c>
      <c r="G96" s="99"/>
      <c r="H96" s="271" t="s">
        <v>18</v>
      </c>
      <c r="I96" s="201">
        <v>0.40374052062834825</v>
      </c>
      <c r="J96" s="201">
        <v>0.25144044277351629</v>
      </c>
      <c r="K96" s="201">
        <v>0.34349958152445625</v>
      </c>
      <c r="L96" s="318">
        <v>1.4740000424385074</v>
      </c>
      <c r="M96" s="318">
        <v>1.3399999999999999</v>
      </c>
    </row>
    <row r="97" spans="1:13" x14ac:dyDescent="0.4">
      <c r="A97" s="250">
        <v>0.625</v>
      </c>
      <c r="B97" s="270" t="s">
        <v>365</v>
      </c>
      <c r="C97" s="99"/>
      <c r="D97" s="270">
        <v>2</v>
      </c>
      <c r="E97" s="318" t="s">
        <v>532</v>
      </c>
      <c r="F97" s="271">
        <v>0</v>
      </c>
      <c r="G97" s="99"/>
      <c r="H97" s="271" t="s">
        <v>20</v>
      </c>
      <c r="I97" s="201">
        <v>0.36780376305052981</v>
      </c>
      <c r="J97" s="201">
        <v>0.27041981529955955</v>
      </c>
      <c r="K97" s="201">
        <v>0.3611450400661439</v>
      </c>
      <c r="L97" s="318">
        <v>1.2540000114440915</v>
      </c>
      <c r="M97" s="318">
        <v>1.24</v>
      </c>
    </row>
    <row r="98" spans="1:13" x14ac:dyDescent="0.4">
      <c r="A98" s="250">
        <v>0.72916666666666663</v>
      </c>
      <c r="B98" s="270" t="s">
        <v>12</v>
      </c>
      <c r="C98" s="99"/>
      <c r="D98" s="270">
        <v>1</v>
      </c>
      <c r="E98" s="318" t="s">
        <v>532</v>
      </c>
      <c r="F98" s="271">
        <v>1</v>
      </c>
      <c r="G98" s="99"/>
      <c r="H98" s="271" t="s">
        <v>15</v>
      </c>
      <c r="I98" s="201">
        <v>0.30232013235157823</v>
      </c>
      <c r="J98" s="201">
        <v>0.22638096752245646</v>
      </c>
      <c r="K98" s="201">
        <v>0.46766854012265341</v>
      </c>
      <c r="L98" s="318">
        <v>1.4411428822960168</v>
      </c>
      <c r="M98" s="318">
        <v>1.8400000000000003</v>
      </c>
    </row>
    <row r="99" spans="1:13" x14ac:dyDescent="0.4">
      <c r="A99" s="405" t="s">
        <v>1061</v>
      </c>
      <c r="B99" s="286"/>
      <c r="C99" s="286"/>
      <c r="D99" s="390"/>
      <c r="E99" s="317"/>
      <c r="F99" s="370"/>
      <c r="G99" s="286"/>
      <c r="H99" s="286"/>
      <c r="I99" s="200"/>
      <c r="J99" s="200"/>
      <c r="K99" s="200"/>
      <c r="L99" s="317"/>
      <c r="M99" s="317"/>
    </row>
    <row r="100" spans="1:13" x14ac:dyDescent="0.4">
      <c r="A100" s="250">
        <v>0.66666666666666663</v>
      </c>
      <c r="B100" s="270" t="s">
        <v>11</v>
      </c>
      <c r="C100" s="99"/>
      <c r="D100" s="270">
        <v>1</v>
      </c>
      <c r="E100" s="318" t="s">
        <v>532</v>
      </c>
      <c r="F100" s="271">
        <v>2</v>
      </c>
      <c r="G100" s="99"/>
      <c r="H100" s="271" t="s">
        <v>10</v>
      </c>
      <c r="I100" s="201">
        <v>0.31882044427938583</v>
      </c>
      <c r="J100" s="201">
        <v>0.24032967887299858</v>
      </c>
      <c r="K100" s="201">
        <v>0.43878132680172272</v>
      </c>
      <c r="L100" s="318">
        <v>1.3640000269412995</v>
      </c>
      <c r="M100" s="318">
        <v>1.6400000000000001</v>
      </c>
    </row>
    <row r="101" spans="1:13" x14ac:dyDescent="0.4">
      <c r="A101" s="405" t="s">
        <v>1062</v>
      </c>
      <c r="B101" s="286"/>
      <c r="C101" s="286"/>
      <c r="D101" s="390"/>
      <c r="E101" s="317"/>
      <c r="F101" s="370"/>
      <c r="G101" s="286"/>
      <c r="H101" s="286"/>
      <c r="I101" s="200"/>
      <c r="J101" s="200"/>
      <c r="K101" s="200"/>
      <c r="L101" s="317"/>
      <c r="M101" s="317"/>
    </row>
    <row r="102" spans="1:13" x14ac:dyDescent="0.4">
      <c r="A102" s="250">
        <v>0.83333333333333337</v>
      </c>
      <c r="B102" s="270" t="s">
        <v>8</v>
      </c>
      <c r="C102" s="99"/>
      <c r="D102" s="270">
        <v>2</v>
      </c>
      <c r="E102" s="318" t="s">
        <v>532</v>
      </c>
      <c r="F102" s="271">
        <v>1</v>
      </c>
      <c r="G102" s="99"/>
      <c r="H102" s="271" t="s">
        <v>13</v>
      </c>
      <c r="I102" s="201">
        <v>0.34477909079913438</v>
      </c>
      <c r="J102" s="201">
        <v>0.23704342127780315</v>
      </c>
      <c r="K102" s="201">
        <v>0.41580649027315136</v>
      </c>
      <c r="L102" s="318">
        <v>1.4740000424385074</v>
      </c>
      <c r="M102" s="318">
        <v>1.6400000000000001</v>
      </c>
    </row>
    <row r="103" spans="1:13" x14ac:dyDescent="0.4">
      <c r="A103" s="233" t="s">
        <v>1021</v>
      </c>
      <c r="B103" s="99"/>
      <c r="C103" s="99"/>
      <c r="D103" s="270"/>
      <c r="E103" s="318"/>
      <c r="F103" s="271"/>
      <c r="G103" s="99"/>
      <c r="H103" s="99"/>
      <c r="I103" s="201"/>
      <c r="J103" s="201"/>
      <c r="K103" s="201"/>
      <c r="L103" s="318"/>
      <c r="M103" s="318"/>
    </row>
    <row r="104" spans="1:13" ht="31.5" x14ac:dyDescent="0.5">
      <c r="A104" s="251"/>
      <c r="B104" s="100"/>
      <c r="C104" s="100"/>
      <c r="D104" s="391"/>
      <c r="E104" s="319"/>
      <c r="F104" s="371"/>
      <c r="G104" s="100"/>
      <c r="H104" s="295" t="s">
        <v>499</v>
      </c>
      <c r="I104" s="202"/>
      <c r="J104" s="202"/>
      <c r="K104" s="202"/>
      <c r="L104" s="319"/>
      <c r="M104" s="319"/>
    </row>
    <row r="105" spans="1:13" x14ac:dyDescent="0.4">
      <c r="A105" s="406" t="s">
        <v>1063</v>
      </c>
      <c r="B105" s="279"/>
      <c r="C105" s="279"/>
      <c r="D105" s="392"/>
      <c r="E105" s="320"/>
      <c r="F105" s="372"/>
      <c r="G105" s="279"/>
      <c r="H105" s="279"/>
      <c r="I105" s="203" t="s">
        <v>981</v>
      </c>
      <c r="J105" s="203" t="s">
        <v>982</v>
      </c>
      <c r="K105" s="203" t="s">
        <v>983</v>
      </c>
      <c r="L105" s="320" t="s">
        <v>0</v>
      </c>
      <c r="M105" s="320" t="s">
        <v>1</v>
      </c>
    </row>
    <row r="106" spans="1:13" x14ac:dyDescent="0.4">
      <c r="A106" s="252">
        <v>0.83333333333333337</v>
      </c>
      <c r="B106" s="272" t="s">
        <v>9</v>
      </c>
      <c r="C106" s="101"/>
      <c r="D106" s="272">
        <v>1</v>
      </c>
      <c r="E106" s="321" t="s">
        <v>532</v>
      </c>
      <c r="F106" s="273">
        <v>0</v>
      </c>
      <c r="G106" s="101"/>
      <c r="H106" s="273" t="s">
        <v>366</v>
      </c>
      <c r="I106" s="204">
        <v>0.32785252498322748</v>
      </c>
      <c r="J106" s="204">
        <v>0.26163022959254773</v>
      </c>
      <c r="K106" s="204">
        <v>0.4096237729367514</v>
      </c>
      <c r="L106" s="321">
        <v>1.2211428840841565</v>
      </c>
      <c r="M106" s="321">
        <v>1.3971428571428572</v>
      </c>
    </row>
    <row r="107" spans="1:13" x14ac:dyDescent="0.4">
      <c r="A107" s="406" t="s">
        <v>1064</v>
      </c>
      <c r="B107" s="279"/>
      <c r="C107" s="279"/>
      <c r="D107" s="392"/>
      <c r="E107" s="320"/>
      <c r="F107" s="372"/>
      <c r="G107" s="279"/>
      <c r="H107" s="279"/>
      <c r="I107" s="203"/>
      <c r="J107" s="203"/>
      <c r="K107" s="203"/>
      <c r="L107" s="320"/>
      <c r="M107" s="320"/>
    </row>
    <row r="108" spans="1:13" x14ac:dyDescent="0.4">
      <c r="A108" s="252">
        <v>0.625</v>
      </c>
      <c r="B108" s="272" t="s">
        <v>10</v>
      </c>
      <c r="C108" s="101"/>
      <c r="D108" s="272">
        <v>1</v>
      </c>
      <c r="E108" s="321" t="s">
        <v>532</v>
      </c>
      <c r="F108" s="273">
        <v>1</v>
      </c>
      <c r="G108" s="101"/>
      <c r="H108" s="273" t="s">
        <v>17</v>
      </c>
      <c r="I108" s="204">
        <v>0.43904110759325321</v>
      </c>
      <c r="J108" s="204">
        <v>0.26145326658227497</v>
      </c>
      <c r="K108" s="204">
        <v>0.29858529879484852</v>
      </c>
      <c r="L108" s="321">
        <v>1.4411428822960168</v>
      </c>
      <c r="M108" s="321">
        <v>1.1400000000000001</v>
      </c>
    </row>
    <row r="109" spans="1:13" x14ac:dyDescent="0.4">
      <c r="A109" s="252">
        <v>0.625</v>
      </c>
      <c r="B109" s="272" t="s">
        <v>13</v>
      </c>
      <c r="C109" s="101"/>
      <c r="D109" s="272">
        <v>0</v>
      </c>
      <c r="E109" s="321" t="s">
        <v>532</v>
      </c>
      <c r="F109" s="273">
        <v>1</v>
      </c>
      <c r="G109" s="101"/>
      <c r="H109" s="273" t="s">
        <v>365</v>
      </c>
      <c r="I109" s="204">
        <v>0.4011976471711115</v>
      </c>
      <c r="J109" s="204">
        <v>0.2729830968904754</v>
      </c>
      <c r="K109" s="204">
        <v>0.32523423229991494</v>
      </c>
      <c r="L109" s="321">
        <v>1.298285739438874</v>
      </c>
      <c r="M109" s="321">
        <v>1.1400000000000001</v>
      </c>
    </row>
    <row r="110" spans="1:13" x14ac:dyDescent="0.4">
      <c r="A110" s="252">
        <v>0.625</v>
      </c>
      <c r="B110" s="272" t="s">
        <v>18</v>
      </c>
      <c r="C110" s="101"/>
      <c r="D110" s="272">
        <v>1</v>
      </c>
      <c r="E110" s="321" t="s">
        <v>532</v>
      </c>
      <c r="F110" s="273">
        <v>2</v>
      </c>
      <c r="G110" s="101"/>
      <c r="H110" s="273" t="s">
        <v>14</v>
      </c>
      <c r="I110" s="204">
        <v>0.43060018939159084</v>
      </c>
      <c r="J110" s="204">
        <v>0.24457507940848741</v>
      </c>
      <c r="K110" s="204">
        <v>0.3230810792593552</v>
      </c>
      <c r="L110" s="321">
        <v>1.5840000251531599</v>
      </c>
      <c r="M110" s="321">
        <v>1.34</v>
      </c>
    </row>
    <row r="111" spans="1:13" x14ac:dyDescent="0.4">
      <c r="A111" s="252">
        <v>0.625</v>
      </c>
      <c r="B111" s="272" t="s">
        <v>364</v>
      </c>
      <c r="C111" s="101"/>
      <c r="D111" s="272">
        <v>1</v>
      </c>
      <c r="E111" s="321" t="s">
        <v>532</v>
      </c>
      <c r="F111" s="273">
        <v>0</v>
      </c>
      <c r="G111" s="101"/>
      <c r="H111" s="273" t="s">
        <v>11</v>
      </c>
      <c r="I111" s="204">
        <v>0.78320901946706611</v>
      </c>
      <c r="J111" s="204">
        <v>0.13588809836953675</v>
      </c>
      <c r="K111" s="204">
        <v>6.4544178531900809E-2</v>
      </c>
      <c r="L111" s="321">
        <v>2.5740000662803655</v>
      </c>
      <c r="M111" s="321">
        <v>0.5971428571428572</v>
      </c>
    </row>
    <row r="112" spans="1:13" x14ac:dyDescent="0.4">
      <c r="A112" s="252">
        <v>0.625</v>
      </c>
      <c r="B112" s="272" t="s">
        <v>21</v>
      </c>
      <c r="C112" s="101"/>
      <c r="D112" s="272">
        <v>0</v>
      </c>
      <c r="E112" s="321" t="s">
        <v>532</v>
      </c>
      <c r="F112" s="273">
        <v>4</v>
      </c>
      <c r="G112" s="101"/>
      <c r="H112" s="273" t="s">
        <v>8</v>
      </c>
      <c r="I112" s="204">
        <v>0.54675489158652235</v>
      </c>
      <c r="J112" s="204">
        <v>0.23072518880442686</v>
      </c>
      <c r="K112" s="204">
        <v>0.21980437851995097</v>
      </c>
      <c r="L112" s="321">
        <v>1.8040000233650204</v>
      </c>
      <c r="M112" s="321">
        <v>1.0542857142857147</v>
      </c>
    </row>
    <row r="113" spans="1:13" x14ac:dyDescent="0.4">
      <c r="A113" s="252">
        <v>0.72916666666666663</v>
      </c>
      <c r="B113" s="272" t="s">
        <v>363</v>
      </c>
      <c r="C113" s="101"/>
      <c r="D113" s="272">
        <v>3</v>
      </c>
      <c r="E113" s="321" t="s">
        <v>532</v>
      </c>
      <c r="F113" s="273">
        <v>2</v>
      </c>
      <c r="G113" s="101"/>
      <c r="H113" s="273" t="s">
        <v>19</v>
      </c>
      <c r="I113" s="204">
        <v>0.52656622775167583</v>
      </c>
      <c r="J113" s="204">
        <v>0.23111669464220216</v>
      </c>
      <c r="K113" s="204">
        <v>0.23953208630780373</v>
      </c>
      <c r="L113" s="321">
        <v>1.8040000233650204</v>
      </c>
      <c r="M113" s="321">
        <v>1.1400000000000001</v>
      </c>
    </row>
    <row r="114" spans="1:13" x14ac:dyDescent="0.4">
      <c r="A114" s="406" t="s">
        <v>1065</v>
      </c>
      <c r="B114" s="279"/>
      <c r="C114" s="279"/>
      <c r="D114" s="392"/>
      <c r="E114" s="320"/>
      <c r="F114" s="372"/>
      <c r="G114" s="279"/>
      <c r="H114" s="279"/>
      <c r="I114" s="203"/>
      <c r="J114" s="203"/>
      <c r="K114" s="203"/>
      <c r="L114" s="320"/>
      <c r="M114" s="320"/>
    </row>
    <row r="115" spans="1:13" x14ac:dyDescent="0.4">
      <c r="A115" s="252">
        <v>0.5</v>
      </c>
      <c r="B115" s="272" t="s">
        <v>16</v>
      </c>
      <c r="C115" s="101"/>
      <c r="D115" s="272">
        <v>1</v>
      </c>
      <c r="E115" s="321" t="s">
        <v>532</v>
      </c>
      <c r="F115" s="273">
        <v>5</v>
      </c>
      <c r="G115" s="101"/>
      <c r="H115" s="273" t="s">
        <v>7</v>
      </c>
      <c r="I115" s="204">
        <v>0.23112519463179987</v>
      </c>
      <c r="J115" s="204">
        <v>0.21304784233497484</v>
      </c>
      <c r="K115" s="204">
        <v>0.55046779223469811</v>
      </c>
      <c r="L115" s="321">
        <v>1.2540000114440915</v>
      </c>
      <c r="M115" s="321">
        <v>2.04</v>
      </c>
    </row>
    <row r="116" spans="1:13" x14ac:dyDescent="0.4">
      <c r="A116" s="252">
        <v>0.59375</v>
      </c>
      <c r="B116" s="272" t="s">
        <v>20</v>
      </c>
      <c r="C116" s="101"/>
      <c r="D116" s="272">
        <v>0</v>
      </c>
      <c r="E116" s="321" t="s">
        <v>532</v>
      </c>
      <c r="F116" s="273">
        <v>3</v>
      </c>
      <c r="G116" s="101"/>
      <c r="H116" s="273" t="s">
        <v>12</v>
      </c>
      <c r="I116" s="204">
        <v>0.18539022979143246</v>
      </c>
      <c r="J116" s="204">
        <v>0.22535506591928386</v>
      </c>
      <c r="K116" s="204">
        <v>0.58630707232618429</v>
      </c>
      <c r="L116" s="321">
        <v>0.92400002232193945</v>
      </c>
      <c r="M116" s="321">
        <v>1.84</v>
      </c>
    </row>
    <row r="117" spans="1:13" x14ac:dyDescent="0.4">
      <c r="A117" s="252">
        <v>0.6875</v>
      </c>
      <c r="B117" s="272" t="s">
        <v>15</v>
      </c>
      <c r="C117" s="101"/>
      <c r="D117" s="272">
        <v>0</v>
      </c>
      <c r="E117" s="321" t="s">
        <v>532</v>
      </c>
      <c r="F117" s="273">
        <v>0</v>
      </c>
      <c r="G117" s="101"/>
      <c r="H117" s="273" t="s">
        <v>367</v>
      </c>
      <c r="I117" s="204">
        <v>0.34600714664702242</v>
      </c>
      <c r="J117" s="204">
        <v>0.21023939364118732</v>
      </c>
      <c r="K117" s="204">
        <v>0.43613115681710807</v>
      </c>
      <c r="L117" s="321">
        <v>1.8040000233650204</v>
      </c>
      <c r="M117" s="321">
        <v>2.04</v>
      </c>
    </row>
    <row r="118" spans="1:13" x14ac:dyDescent="0.4">
      <c r="A118" s="234" t="s">
        <v>1021</v>
      </c>
      <c r="B118" s="101"/>
      <c r="C118" s="101"/>
      <c r="D118" s="272"/>
      <c r="E118" s="321"/>
      <c r="F118" s="273"/>
      <c r="G118" s="101"/>
      <c r="H118" s="101"/>
      <c r="I118" s="204"/>
      <c r="J118" s="204"/>
      <c r="K118" s="204"/>
      <c r="L118" s="321"/>
      <c r="M118" s="321"/>
    </row>
    <row r="119" spans="1:13" ht="31.5" x14ac:dyDescent="0.5">
      <c r="A119" s="253"/>
      <c r="B119" s="102"/>
      <c r="C119" s="102"/>
      <c r="D119" s="393"/>
      <c r="E119" s="322"/>
      <c r="F119" s="373"/>
      <c r="G119" s="102"/>
      <c r="H119" s="296" t="s">
        <v>500</v>
      </c>
      <c r="I119" s="205"/>
      <c r="J119" s="205"/>
      <c r="K119" s="205"/>
      <c r="L119" s="322"/>
      <c r="M119" s="322"/>
    </row>
    <row r="120" spans="1:13" x14ac:dyDescent="0.4">
      <c r="A120" s="407" t="s">
        <v>1066</v>
      </c>
      <c r="B120" s="287"/>
      <c r="C120" s="287"/>
      <c r="D120" s="394"/>
      <c r="E120" s="323"/>
      <c r="F120" s="374"/>
      <c r="G120" s="287"/>
      <c r="H120" s="287"/>
      <c r="I120" s="206" t="s">
        <v>981</v>
      </c>
      <c r="J120" s="206" t="s">
        <v>982</v>
      </c>
      <c r="K120" s="206" t="s">
        <v>983</v>
      </c>
      <c r="L120" s="323" t="s">
        <v>0</v>
      </c>
      <c r="M120" s="323" t="s">
        <v>1</v>
      </c>
    </row>
    <row r="121" spans="1:13" x14ac:dyDescent="0.4">
      <c r="A121" s="254">
        <v>0.52083333333333337</v>
      </c>
      <c r="B121" s="274" t="s">
        <v>12</v>
      </c>
      <c r="C121" s="103"/>
      <c r="D121" s="274">
        <v>2</v>
      </c>
      <c r="E121" s="324" t="s">
        <v>532</v>
      </c>
      <c r="F121" s="275">
        <v>2</v>
      </c>
      <c r="G121" s="103"/>
      <c r="H121" s="275" t="s">
        <v>363</v>
      </c>
      <c r="I121" s="207">
        <v>0.51926966663719332</v>
      </c>
      <c r="J121" s="207">
        <v>0.21737490969457426</v>
      </c>
      <c r="K121" s="207">
        <v>0.25846913988461573</v>
      </c>
      <c r="L121" s="324">
        <v>1.987975036793947</v>
      </c>
      <c r="M121" s="324">
        <v>1.3472499961853028</v>
      </c>
    </row>
    <row r="122" spans="1:13" x14ac:dyDescent="0.4">
      <c r="A122" s="254">
        <v>0.625</v>
      </c>
      <c r="B122" s="274" t="s">
        <v>8</v>
      </c>
      <c r="C122" s="103"/>
      <c r="D122" s="274">
        <v>0</v>
      </c>
      <c r="E122" s="324" t="s">
        <v>532</v>
      </c>
      <c r="F122" s="275">
        <v>0</v>
      </c>
      <c r="G122" s="103"/>
      <c r="H122" s="275" t="s">
        <v>20</v>
      </c>
      <c r="I122" s="207">
        <v>0.44528472714183731</v>
      </c>
      <c r="J122" s="207">
        <v>0.23747960435580903</v>
      </c>
      <c r="K122" s="207">
        <v>0.31491535366640411</v>
      </c>
      <c r="L122" s="324">
        <v>1.6799750458538536</v>
      </c>
      <c r="M122" s="324">
        <v>1.3772499961853031</v>
      </c>
    </row>
    <row r="123" spans="1:13" x14ac:dyDescent="0.4">
      <c r="A123" s="254">
        <v>0.625</v>
      </c>
      <c r="B123" s="274" t="s">
        <v>11</v>
      </c>
      <c r="C123" s="103"/>
      <c r="D123" s="274">
        <v>4</v>
      </c>
      <c r="E123" s="324" t="s">
        <v>532</v>
      </c>
      <c r="F123" s="275">
        <v>2</v>
      </c>
      <c r="G123" s="103"/>
      <c r="H123" s="275" t="s">
        <v>16</v>
      </c>
      <c r="I123" s="207">
        <v>0.38216674177079679</v>
      </c>
      <c r="J123" s="207">
        <v>0.25584238561060563</v>
      </c>
      <c r="K123" s="207">
        <v>0.36088665386038937</v>
      </c>
      <c r="L123" s="324">
        <v>1.393975012117624</v>
      </c>
      <c r="M123" s="324">
        <v>1.3472499961853028</v>
      </c>
    </row>
    <row r="124" spans="1:13" x14ac:dyDescent="0.4">
      <c r="A124" s="254">
        <v>0.625</v>
      </c>
      <c r="B124" s="274" t="s">
        <v>367</v>
      </c>
      <c r="C124" s="103"/>
      <c r="D124" s="274">
        <v>5</v>
      </c>
      <c r="E124" s="324" t="s">
        <v>532</v>
      </c>
      <c r="F124" s="275">
        <v>0</v>
      </c>
      <c r="G124" s="103"/>
      <c r="H124" s="275" t="s">
        <v>10</v>
      </c>
      <c r="I124" s="207">
        <v>0.83261075023888054</v>
      </c>
      <c r="J124" s="207">
        <v>0.10421513214628345</v>
      </c>
      <c r="K124" s="207">
        <v>3.7773760159844808E-2</v>
      </c>
      <c r="L124" s="324">
        <v>2.8239750496685505</v>
      </c>
      <c r="M124" s="324">
        <v>0.45724999618530282</v>
      </c>
    </row>
    <row r="125" spans="1:13" x14ac:dyDescent="0.4">
      <c r="A125" s="254">
        <v>0.625</v>
      </c>
      <c r="B125" s="274" t="s">
        <v>19</v>
      </c>
      <c r="C125" s="103"/>
      <c r="D125" s="274">
        <v>0</v>
      </c>
      <c r="E125" s="324" t="s">
        <v>532</v>
      </c>
      <c r="F125" s="275">
        <v>1</v>
      </c>
      <c r="G125" s="103"/>
      <c r="H125" s="275" t="s">
        <v>9</v>
      </c>
      <c r="I125" s="207">
        <v>0.42446906688649017</v>
      </c>
      <c r="J125" s="207">
        <v>0.26630929950393717</v>
      </c>
      <c r="K125" s="207">
        <v>0.30846014139647315</v>
      </c>
      <c r="L125" s="324">
        <v>1.382975017124414</v>
      </c>
      <c r="M125" s="324">
        <v>1.1372499961853029</v>
      </c>
    </row>
    <row r="126" spans="1:13" x14ac:dyDescent="0.4">
      <c r="A126" s="254">
        <v>0.625</v>
      </c>
      <c r="B126" s="274" t="s">
        <v>366</v>
      </c>
      <c r="C126" s="103"/>
      <c r="D126" s="274">
        <v>0</v>
      </c>
      <c r="E126" s="324" t="s">
        <v>532</v>
      </c>
      <c r="F126" s="275">
        <v>1</v>
      </c>
      <c r="G126" s="103"/>
      <c r="H126" s="275" t="s">
        <v>364</v>
      </c>
      <c r="I126" s="207">
        <v>0.19559722963392434</v>
      </c>
      <c r="J126" s="207">
        <v>0.21729572950698969</v>
      </c>
      <c r="K126" s="207">
        <v>0.58307511977346571</v>
      </c>
      <c r="L126" s="324">
        <v>1.0309750134289264</v>
      </c>
      <c r="M126" s="324">
        <v>1.9472499961853029</v>
      </c>
    </row>
    <row r="127" spans="1:13" x14ac:dyDescent="0.4">
      <c r="A127" s="254">
        <v>0.625</v>
      </c>
      <c r="B127" s="274" t="s">
        <v>365</v>
      </c>
      <c r="C127" s="103"/>
      <c r="D127" s="274">
        <v>0</v>
      </c>
      <c r="E127" s="324" t="s">
        <v>532</v>
      </c>
      <c r="F127" s="275">
        <v>2</v>
      </c>
      <c r="G127" s="103"/>
      <c r="H127" s="275" t="s">
        <v>21</v>
      </c>
      <c r="I127" s="207">
        <v>0.39882577012477022</v>
      </c>
      <c r="J127" s="207">
        <v>0.26827395775634444</v>
      </c>
      <c r="K127" s="207">
        <v>0.3322074540556178</v>
      </c>
      <c r="L127" s="324">
        <v>1.32797500937581</v>
      </c>
      <c r="M127" s="324">
        <v>1.1872499961853031</v>
      </c>
    </row>
    <row r="128" spans="1:13" x14ac:dyDescent="0.4">
      <c r="A128" s="254">
        <v>0.72916666666666663</v>
      </c>
      <c r="B128" s="274" t="s">
        <v>17</v>
      </c>
      <c r="C128" s="103"/>
      <c r="D128" s="274">
        <v>0</v>
      </c>
      <c r="E128" s="324" t="s">
        <v>532</v>
      </c>
      <c r="F128" s="275">
        <v>1</v>
      </c>
      <c r="G128" s="103"/>
      <c r="H128" s="275" t="s">
        <v>15</v>
      </c>
      <c r="I128" s="207">
        <v>5.6407742388908326E-2</v>
      </c>
      <c r="J128" s="207">
        <v>0.1606560240809296</v>
      </c>
      <c r="K128" s="207">
        <v>0.77619342096726696</v>
      </c>
      <c r="L128" s="324">
        <v>0.40397500377297391</v>
      </c>
      <c r="M128" s="324">
        <v>2.1572499961853033</v>
      </c>
    </row>
    <row r="129" spans="1:13" x14ac:dyDescent="0.4">
      <c r="A129" s="407" t="s">
        <v>1067</v>
      </c>
      <c r="B129" s="287"/>
      <c r="C129" s="287"/>
      <c r="D129" s="394"/>
      <c r="E129" s="323"/>
      <c r="F129" s="374"/>
      <c r="G129" s="287"/>
      <c r="H129" s="287"/>
      <c r="I129" s="206"/>
      <c r="J129" s="206"/>
      <c r="K129" s="206"/>
      <c r="L129" s="323"/>
      <c r="M129" s="323"/>
    </row>
    <row r="130" spans="1:13" x14ac:dyDescent="0.4">
      <c r="A130" s="254">
        <v>0.66666666666666663</v>
      </c>
      <c r="B130" s="274" t="s">
        <v>14</v>
      </c>
      <c r="C130" s="103"/>
      <c r="D130" s="274">
        <v>2</v>
      </c>
      <c r="E130" s="324" t="s">
        <v>532</v>
      </c>
      <c r="F130" s="275">
        <v>0</v>
      </c>
      <c r="G130" s="103"/>
      <c r="H130" s="275" t="s">
        <v>13</v>
      </c>
      <c r="I130" s="207">
        <v>0.40102218394342448</v>
      </c>
      <c r="J130" s="207">
        <v>0.2602121658921881</v>
      </c>
      <c r="K130" s="207">
        <v>0.33782763450906717</v>
      </c>
      <c r="L130" s="324">
        <v>1.3939750121176238</v>
      </c>
      <c r="M130" s="324">
        <v>1.257249996185303</v>
      </c>
    </row>
    <row r="131" spans="1:13" x14ac:dyDescent="0.4">
      <c r="A131" s="407" t="s">
        <v>1068</v>
      </c>
      <c r="B131" s="287"/>
      <c r="C131" s="287"/>
      <c r="D131" s="394"/>
      <c r="E131" s="323"/>
      <c r="F131" s="374"/>
      <c r="G131" s="287"/>
      <c r="H131" s="287"/>
      <c r="I131" s="206"/>
      <c r="J131" s="206"/>
      <c r="K131" s="206"/>
      <c r="L131" s="323"/>
      <c r="M131" s="323"/>
    </row>
    <row r="132" spans="1:13" x14ac:dyDescent="0.4">
      <c r="A132" s="254">
        <v>0.83333333333333337</v>
      </c>
      <c r="B132" s="274" t="s">
        <v>7</v>
      </c>
      <c r="C132" s="103"/>
      <c r="D132" s="274">
        <v>3</v>
      </c>
      <c r="E132" s="324" t="s">
        <v>532</v>
      </c>
      <c r="F132" s="275">
        <v>1</v>
      </c>
      <c r="G132" s="103"/>
      <c r="H132" s="275" t="s">
        <v>18</v>
      </c>
      <c r="I132" s="207">
        <v>0.55866612314645803</v>
      </c>
      <c r="J132" s="207">
        <v>0.20683913795160094</v>
      </c>
      <c r="K132" s="207">
        <v>0.22777158529255323</v>
      </c>
      <c r="L132" s="324">
        <v>2.1309750372707845</v>
      </c>
      <c r="M132" s="324">
        <v>1.297249996185303</v>
      </c>
    </row>
    <row r="133" spans="1:13" x14ac:dyDescent="0.4">
      <c r="A133" s="235" t="s">
        <v>1021</v>
      </c>
      <c r="B133" s="103"/>
      <c r="C133" s="103"/>
      <c r="D133" s="274"/>
      <c r="E133" s="324"/>
      <c r="F133" s="275"/>
      <c r="G133" s="103"/>
      <c r="H133" s="103"/>
      <c r="I133" s="207"/>
      <c r="J133" s="207"/>
      <c r="K133" s="207"/>
      <c r="L133" s="324"/>
      <c r="M133" s="324"/>
    </row>
    <row r="134" spans="1:13" ht="31.5" x14ac:dyDescent="0.5">
      <c r="A134" s="255"/>
      <c r="B134" s="104"/>
      <c r="C134" s="104"/>
      <c r="D134" s="395"/>
      <c r="E134" s="325"/>
      <c r="F134" s="375"/>
      <c r="G134" s="104"/>
      <c r="H134" s="297" t="s">
        <v>501</v>
      </c>
      <c r="I134" s="208"/>
      <c r="J134" s="208"/>
      <c r="K134" s="208"/>
      <c r="L134" s="325"/>
      <c r="M134" s="325"/>
    </row>
    <row r="135" spans="1:13" x14ac:dyDescent="0.4">
      <c r="A135" s="408" t="s">
        <v>1069</v>
      </c>
      <c r="B135" s="280"/>
      <c r="C135" s="280"/>
      <c r="D135" s="396"/>
      <c r="E135" s="326"/>
      <c r="F135" s="376"/>
      <c r="G135" s="280"/>
      <c r="H135" s="280"/>
      <c r="I135" s="209" t="s">
        <v>981</v>
      </c>
      <c r="J135" s="209" t="s">
        <v>982</v>
      </c>
      <c r="K135" s="209" t="s">
        <v>983</v>
      </c>
      <c r="L135" s="326" t="s">
        <v>0</v>
      </c>
      <c r="M135" s="326" t="s">
        <v>1</v>
      </c>
    </row>
    <row r="136" spans="1:13" x14ac:dyDescent="0.4">
      <c r="A136" s="256">
        <v>0.625</v>
      </c>
      <c r="B136" s="276" t="s">
        <v>9</v>
      </c>
      <c r="C136" s="105"/>
      <c r="D136" s="276"/>
      <c r="E136" s="327" t="s">
        <v>1020</v>
      </c>
      <c r="F136" s="277"/>
      <c r="G136" s="105"/>
      <c r="H136" s="277" t="s">
        <v>365</v>
      </c>
      <c r="I136" s="210">
        <v>0.33464618906924559</v>
      </c>
      <c r="J136" s="210">
        <v>0.27125462533445693</v>
      </c>
      <c r="K136" s="210">
        <v>0.39348044076338767</v>
      </c>
      <c r="L136" s="327">
        <v>1.1739750139057634</v>
      </c>
      <c r="M136" s="327">
        <v>1.297249996185303</v>
      </c>
    </row>
    <row r="137" spans="1:13" x14ac:dyDescent="0.4">
      <c r="A137" s="256">
        <v>0.625</v>
      </c>
      <c r="B137" s="276" t="s">
        <v>16</v>
      </c>
      <c r="C137" s="105"/>
      <c r="D137" s="276"/>
      <c r="E137" s="327" t="s">
        <v>1020</v>
      </c>
      <c r="F137" s="277"/>
      <c r="G137" s="105"/>
      <c r="H137" s="277" t="s">
        <v>8</v>
      </c>
      <c r="I137" s="210">
        <v>0.34200465761131404</v>
      </c>
      <c r="J137" s="210">
        <v>0.23225259367537374</v>
      </c>
      <c r="K137" s="210">
        <v>0.42284468924967827</v>
      </c>
      <c r="L137" s="327">
        <v>1.5149750226080414</v>
      </c>
      <c r="M137" s="327">
        <v>1.7072499961853029</v>
      </c>
    </row>
    <row r="138" spans="1:13" x14ac:dyDescent="0.4">
      <c r="A138" s="256">
        <v>0.625</v>
      </c>
      <c r="B138" s="276" t="s">
        <v>15</v>
      </c>
      <c r="C138" s="105"/>
      <c r="D138" s="276"/>
      <c r="E138" s="327" t="s">
        <v>1020</v>
      </c>
      <c r="F138" s="277"/>
      <c r="G138" s="105"/>
      <c r="H138" s="277" t="s">
        <v>11</v>
      </c>
      <c r="I138" s="210">
        <v>0.80089819555538744</v>
      </c>
      <c r="J138" s="210">
        <v>0.13296491033488395</v>
      </c>
      <c r="K138" s="210">
        <v>5.211584453114472E-2</v>
      </c>
      <c r="L138" s="327">
        <v>2.4939750687420372</v>
      </c>
      <c r="M138" s="327">
        <v>0.47724999618530306</v>
      </c>
    </row>
    <row r="139" spans="1:13" x14ac:dyDescent="0.4">
      <c r="A139" s="256">
        <v>0.625</v>
      </c>
      <c r="B139" s="276" t="s">
        <v>20</v>
      </c>
      <c r="C139" s="105"/>
      <c r="D139" s="276"/>
      <c r="E139" s="327" t="s">
        <v>1020</v>
      </c>
      <c r="F139" s="277"/>
      <c r="G139" s="105"/>
      <c r="H139" s="277" t="s">
        <v>19</v>
      </c>
      <c r="I139" s="210">
        <v>0.3886439256013926</v>
      </c>
      <c r="J139" s="210">
        <v>0.26881104191340055</v>
      </c>
      <c r="K139" s="210">
        <v>0.34187022599716227</v>
      </c>
      <c r="L139" s="327">
        <v>1.3059750193893906</v>
      </c>
      <c r="M139" s="327">
        <v>1.2072499961853029</v>
      </c>
    </row>
    <row r="140" spans="1:13" x14ac:dyDescent="0.4">
      <c r="A140" s="256">
        <v>0.625</v>
      </c>
      <c r="B140" s="276" t="s">
        <v>21</v>
      </c>
      <c r="C140" s="105"/>
      <c r="D140" s="276"/>
      <c r="E140" s="327" t="s">
        <v>1020</v>
      </c>
      <c r="F140" s="277"/>
      <c r="G140" s="105"/>
      <c r="H140" s="277" t="s">
        <v>17</v>
      </c>
      <c r="I140" s="210">
        <v>0.48618591922360116</v>
      </c>
      <c r="J140" s="210">
        <v>0.26743962981415537</v>
      </c>
      <c r="K140" s="210">
        <v>0.24559212674684025</v>
      </c>
      <c r="L140" s="327">
        <v>1.4379750248730181</v>
      </c>
      <c r="M140" s="327">
        <v>0.93724999618530291</v>
      </c>
    </row>
    <row r="141" spans="1:13" x14ac:dyDescent="0.4">
      <c r="A141" s="256">
        <v>0.72916666666666663</v>
      </c>
      <c r="B141" s="276" t="s">
        <v>18</v>
      </c>
      <c r="C141" s="105"/>
      <c r="D141" s="276"/>
      <c r="E141" s="327" t="s">
        <v>1020</v>
      </c>
      <c r="F141" s="277"/>
      <c r="G141" s="105"/>
      <c r="H141" s="277" t="s">
        <v>366</v>
      </c>
      <c r="I141" s="210">
        <v>0.39380498263338165</v>
      </c>
      <c r="J141" s="210">
        <v>0.26853971650451453</v>
      </c>
      <c r="K141" s="210">
        <v>0.33697159926509174</v>
      </c>
      <c r="L141" s="327">
        <v>1.3172607296219887</v>
      </c>
      <c r="M141" s="327">
        <v>1.1972499961853029</v>
      </c>
    </row>
    <row r="142" spans="1:13" x14ac:dyDescent="0.4">
      <c r="A142" s="408" t="s">
        <v>1070</v>
      </c>
      <c r="B142" s="280"/>
      <c r="C142" s="280"/>
      <c r="D142" s="396"/>
      <c r="E142" s="326"/>
      <c r="F142" s="376"/>
      <c r="G142" s="280"/>
      <c r="H142" s="280"/>
      <c r="I142" s="209"/>
      <c r="J142" s="209"/>
      <c r="K142" s="209"/>
      <c r="L142" s="326"/>
      <c r="M142" s="326"/>
    </row>
    <row r="143" spans="1:13" x14ac:dyDescent="0.4">
      <c r="A143" s="256">
        <v>0.60416666666666663</v>
      </c>
      <c r="B143" s="276" t="s">
        <v>10</v>
      </c>
      <c r="C143" s="105"/>
      <c r="D143" s="276"/>
      <c r="E143" s="327" t="s">
        <v>1020</v>
      </c>
      <c r="F143" s="277"/>
      <c r="G143" s="105"/>
      <c r="H143" s="277" t="s">
        <v>12</v>
      </c>
      <c r="I143" s="210">
        <v>0.12102804223978589</v>
      </c>
      <c r="J143" s="210">
        <v>0.18642900425047704</v>
      </c>
      <c r="K143" s="210">
        <v>0.68561978697323434</v>
      </c>
      <c r="L143" s="327">
        <v>0.77797501384615886</v>
      </c>
      <c r="M143" s="327">
        <v>2.1672499961853031</v>
      </c>
    </row>
    <row r="144" spans="1:13" x14ac:dyDescent="0.4">
      <c r="A144" s="256">
        <v>0.60416666666666663</v>
      </c>
      <c r="B144" s="276" t="s">
        <v>13</v>
      </c>
      <c r="C144" s="105"/>
      <c r="D144" s="276"/>
      <c r="E144" s="327" t="s">
        <v>1020</v>
      </c>
      <c r="F144" s="277"/>
      <c r="G144" s="105"/>
      <c r="H144" s="277" t="s">
        <v>7</v>
      </c>
      <c r="I144" s="210">
        <v>0.26533217882637106</v>
      </c>
      <c r="J144" s="210">
        <v>0.22845818521770184</v>
      </c>
      <c r="K144" s="210">
        <v>0.50300511685050164</v>
      </c>
      <c r="L144" s="327">
        <v>1.2729750344097617</v>
      </c>
      <c r="M144" s="327">
        <v>1.8343928533281599</v>
      </c>
    </row>
    <row r="145" spans="1:13" x14ac:dyDescent="0.4">
      <c r="A145" s="256">
        <v>0.70833333333333337</v>
      </c>
      <c r="B145" s="276" t="s">
        <v>363</v>
      </c>
      <c r="C145" s="105"/>
      <c r="D145" s="276"/>
      <c r="E145" s="327" t="s">
        <v>1020</v>
      </c>
      <c r="F145" s="277"/>
      <c r="G145" s="105"/>
      <c r="H145" s="277" t="s">
        <v>14</v>
      </c>
      <c r="I145" s="210">
        <v>0.55747150684539215</v>
      </c>
      <c r="J145" s="210">
        <v>0.22094776871731109</v>
      </c>
      <c r="K145" s="210">
        <v>0.21775176721473385</v>
      </c>
      <c r="L145" s="327">
        <v>1.9219750668346887</v>
      </c>
      <c r="M145" s="327">
        <v>1.1172499961853031</v>
      </c>
    </row>
    <row r="146" spans="1:13" x14ac:dyDescent="0.4">
      <c r="A146" s="408" t="s">
        <v>1071</v>
      </c>
      <c r="B146" s="280"/>
      <c r="C146" s="280"/>
      <c r="D146" s="396"/>
      <c r="E146" s="326"/>
      <c r="F146" s="376"/>
      <c r="G146" s="280"/>
      <c r="H146" s="280"/>
      <c r="I146" s="209"/>
      <c r="J146" s="209"/>
      <c r="K146" s="209"/>
      <c r="L146" s="326"/>
      <c r="M146" s="326"/>
    </row>
    <row r="147" spans="1:13" x14ac:dyDescent="0.4">
      <c r="A147" s="256">
        <v>0.875</v>
      </c>
      <c r="B147" s="276" t="s">
        <v>364</v>
      </c>
      <c r="C147" s="105"/>
      <c r="D147" s="276"/>
      <c r="E147" s="327" t="s">
        <v>1020</v>
      </c>
      <c r="F147" s="277"/>
      <c r="G147" s="105"/>
      <c r="H147" s="277" t="s">
        <v>367</v>
      </c>
      <c r="I147" s="210">
        <v>0.25126850006626511</v>
      </c>
      <c r="J147" s="210">
        <v>0.21264603619722805</v>
      </c>
      <c r="K147" s="210">
        <v>0.53029742606049768</v>
      </c>
      <c r="L147" s="327">
        <v>1.3609750271379948</v>
      </c>
      <c r="M147" s="327">
        <v>2.0572499961853028</v>
      </c>
    </row>
    <row r="148" spans="1:13" x14ac:dyDescent="0.4">
      <c r="A148" s="236" t="s">
        <v>1021</v>
      </c>
      <c r="B148" s="105"/>
      <c r="C148" s="105"/>
      <c r="D148" s="276"/>
      <c r="E148" s="327"/>
      <c r="F148" s="277"/>
      <c r="G148" s="105"/>
      <c r="H148" s="105"/>
      <c r="I148" s="210"/>
      <c r="J148" s="210"/>
      <c r="K148" s="210"/>
      <c r="L148" s="327"/>
      <c r="M148" s="327"/>
    </row>
    <row r="149" spans="1:13" ht="31.5" x14ac:dyDescent="0.5">
      <c r="A149" s="237"/>
      <c r="B149" s="67"/>
      <c r="C149" s="67"/>
      <c r="D149" s="377"/>
      <c r="E149" s="298"/>
      <c r="F149" s="357"/>
      <c r="G149" s="67"/>
      <c r="H149" s="288" t="s">
        <v>502</v>
      </c>
      <c r="I149" s="181"/>
      <c r="J149" s="181"/>
      <c r="K149" s="181"/>
      <c r="L149" s="298"/>
      <c r="M149" s="298"/>
    </row>
    <row r="150" spans="1:13" x14ac:dyDescent="0.4">
      <c r="A150" s="400" t="s">
        <v>1072</v>
      </c>
      <c r="B150" s="281"/>
      <c r="C150" s="281"/>
      <c r="D150" s="378"/>
      <c r="E150" s="299"/>
      <c r="F150" s="358"/>
      <c r="G150" s="281"/>
      <c r="H150" s="281"/>
      <c r="I150" s="182" t="s">
        <v>981</v>
      </c>
      <c r="J150" s="182" t="s">
        <v>982</v>
      </c>
      <c r="K150" s="182" t="s">
        <v>983</v>
      </c>
      <c r="L150" s="299" t="s">
        <v>0</v>
      </c>
      <c r="M150" s="299" t="s">
        <v>1</v>
      </c>
    </row>
    <row r="151" spans="1:13" x14ac:dyDescent="0.4">
      <c r="A151" s="238">
        <v>0.52083333333333337</v>
      </c>
      <c r="B151" s="258" t="s">
        <v>8</v>
      </c>
      <c r="C151" s="68"/>
      <c r="D151" s="258"/>
      <c r="E151" s="300" t="s">
        <v>1020</v>
      </c>
      <c r="F151" s="259"/>
      <c r="G151" s="68"/>
      <c r="H151" s="259" t="s">
        <v>363</v>
      </c>
      <c r="I151" s="183">
        <v>0.29903276982979282</v>
      </c>
      <c r="J151" s="183">
        <v>0.23944973477182133</v>
      </c>
      <c r="K151" s="183">
        <v>0.45938034120091803</v>
      </c>
      <c r="L151" s="300">
        <v>1.3059750193893906</v>
      </c>
      <c r="M151" s="300">
        <v>1.6743928533281598</v>
      </c>
    </row>
    <row r="152" spans="1:13" x14ac:dyDescent="0.4">
      <c r="A152" s="238">
        <v>0.625</v>
      </c>
      <c r="B152" s="258" t="s">
        <v>11</v>
      </c>
      <c r="C152" s="68"/>
      <c r="D152" s="258"/>
      <c r="E152" s="300" t="s">
        <v>1020</v>
      </c>
      <c r="F152" s="259"/>
      <c r="G152" s="68"/>
      <c r="H152" s="259" t="s">
        <v>18</v>
      </c>
      <c r="I152" s="183">
        <v>0.27644849028685486</v>
      </c>
      <c r="J152" s="183">
        <v>0.26458399317872178</v>
      </c>
      <c r="K152" s="183">
        <v>0.45812902872158018</v>
      </c>
      <c r="L152" s="300">
        <v>1.0529750198066234</v>
      </c>
      <c r="M152" s="300">
        <v>1.4372499961853029</v>
      </c>
    </row>
    <row r="153" spans="1:13" x14ac:dyDescent="0.4">
      <c r="A153" s="238">
        <v>0.625</v>
      </c>
      <c r="B153" s="258" t="s">
        <v>14</v>
      </c>
      <c r="C153" s="68"/>
      <c r="D153" s="258"/>
      <c r="E153" s="300" t="s">
        <v>1020</v>
      </c>
      <c r="F153" s="259"/>
      <c r="G153" s="68"/>
      <c r="H153" s="259" t="s">
        <v>9</v>
      </c>
      <c r="I153" s="183">
        <v>0.44866865564744285</v>
      </c>
      <c r="J153" s="183">
        <v>0.2674037868827982</v>
      </c>
      <c r="K153" s="183">
        <v>0.28317501358718955</v>
      </c>
      <c r="L153" s="300">
        <v>1.4051178975130831</v>
      </c>
      <c r="M153" s="300">
        <v>1.0572499961853028</v>
      </c>
    </row>
    <row r="154" spans="1:13" x14ac:dyDescent="0.4">
      <c r="A154" s="238">
        <v>0.625</v>
      </c>
      <c r="B154" s="258" t="s">
        <v>367</v>
      </c>
      <c r="C154" s="68"/>
      <c r="D154" s="258"/>
      <c r="E154" s="300" t="s">
        <v>1020</v>
      </c>
      <c r="F154" s="259"/>
      <c r="G154" s="68"/>
      <c r="H154" s="259" t="s">
        <v>20</v>
      </c>
      <c r="I154" s="183">
        <v>0.73483777405569428</v>
      </c>
      <c r="J154" s="183">
        <v>0.16605067789590777</v>
      </c>
      <c r="K154" s="183">
        <v>8.9820587154265011E-2</v>
      </c>
      <c r="L154" s="300">
        <v>2.2962607429734296</v>
      </c>
      <c r="M154" s="300">
        <v>0.657249996185303</v>
      </c>
    </row>
    <row r="155" spans="1:13" x14ac:dyDescent="0.4">
      <c r="A155" s="238">
        <v>0.625</v>
      </c>
      <c r="B155" s="258" t="s">
        <v>19</v>
      </c>
      <c r="C155" s="68"/>
      <c r="D155" s="258"/>
      <c r="E155" s="300" t="s">
        <v>1020</v>
      </c>
      <c r="F155" s="259"/>
      <c r="G155" s="68"/>
      <c r="H155" s="259" t="s">
        <v>21</v>
      </c>
      <c r="I155" s="183">
        <v>0.37222950700478979</v>
      </c>
      <c r="J155" s="183">
        <v>0.2674383023951778</v>
      </c>
      <c r="K155" s="183">
        <v>0.35962589183980254</v>
      </c>
      <c r="L155" s="300">
        <v>1.2839750294029713</v>
      </c>
      <c r="M155" s="300">
        <v>1.257249996185303</v>
      </c>
    </row>
    <row r="156" spans="1:13" x14ac:dyDescent="0.4">
      <c r="A156" s="238">
        <v>0.625</v>
      </c>
      <c r="B156" s="258" t="s">
        <v>366</v>
      </c>
      <c r="C156" s="68"/>
      <c r="D156" s="258"/>
      <c r="E156" s="300" t="s">
        <v>1020</v>
      </c>
      <c r="F156" s="259"/>
      <c r="G156" s="68"/>
      <c r="H156" s="259" t="s">
        <v>10</v>
      </c>
      <c r="I156" s="183">
        <v>0.476523481405702</v>
      </c>
      <c r="J156" s="183">
        <v>0.26111027326185077</v>
      </c>
      <c r="K156" s="183">
        <v>0.2614057776846897</v>
      </c>
      <c r="L156" s="300">
        <v>1.4819750376284124</v>
      </c>
      <c r="M156" s="300">
        <v>1.0243928533281599</v>
      </c>
    </row>
    <row r="157" spans="1:13" x14ac:dyDescent="0.4">
      <c r="A157" s="238">
        <v>0.72916666666666663</v>
      </c>
      <c r="B157" s="258" t="s">
        <v>7</v>
      </c>
      <c r="C157" s="68"/>
      <c r="D157" s="258"/>
      <c r="E157" s="300" t="s">
        <v>1020</v>
      </c>
      <c r="F157" s="259"/>
      <c r="G157" s="68"/>
      <c r="H157" s="259" t="s">
        <v>15</v>
      </c>
      <c r="I157" s="183">
        <v>0.26823934897057067</v>
      </c>
      <c r="J157" s="183">
        <v>0.22155269855075876</v>
      </c>
      <c r="K157" s="183">
        <v>0.50598563048145129</v>
      </c>
      <c r="L157" s="300">
        <v>1.3501178897644794</v>
      </c>
      <c r="M157" s="300">
        <v>1.9272499961853029</v>
      </c>
    </row>
    <row r="158" spans="1:13" x14ac:dyDescent="0.4">
      <c r="A158" s="400" t="s">
        <v>1073</v>
      </c>
      <c r="B158" s="281"/>
      <c r="C158" s="281"/>
      <c r="D158" s="378"/>
      <c r="E158" s="299"/>
      <c r="F158" s="358"/>
      <c r="G158" s="281"/>
      <c r="H158" s="281"/>
      <c r="I158" s="182"/>
      <c r="J158" s="182"/>
      <c r="K158" s="182"/>
      <c r="L158" s="299"/>
      <c r="M158" s="299"/>
    </row>
    <row r="159" spans="1:13" x14ac:dyDescent="0.4">
      <c r="A159" s="238">
        <v>0.52083333333333337</v>
      </c>
      <c r="B159" s="258" t="s">
        <v>365</v>
      </c>
      <c r="C159" s="68"/>
      <c r="D159" s="258"/>
      <c r="E159" s="300" t="s">
        <v>1020</v>
      </c>
      <c r="F159" s="259"/>
      <c r="G159" s="68"/>
      <c r="H159" s="259" t="s">
        <v>364</v>
      </c>
      <c r="I159" s="183">
        <v>0.18758864220524327</v>
      </c>
      <c r="J159" s="183">
        <v>0.24374527521018199</v>
      </c>
      <c r="K159" s="183">
        <v>0.56702791482626713</v>
      </c>
      <c r="L159" s="300">
        <v>0.83297501339912416</v>
      </c>
      <c r="M159" s="300">
        <v>1.6543928533281598</v>
      </c>
    </row>
    <row r="160" spans="1:13" x14ac:dyDescent="0.4">
      <c r="A160" s="238">
        <v>0.625</v>
      </c>
      <c r="B160" s="258" t="s">
        <v>12</v>
      </c>
      <c r="C160" s="68"/>
      <c r="D160" s="258"/>
      <c r="E160" s="300" t="s">
        <v>1020</v>
      </c>
      <c r="F160" s="259"/>
      <c r="G160" s="68"/>
      <c r="H160" s="259" t="s">
        <v>13</v>
      </c>
      <c r="I160" s="183">
        <v>0.62238892177381566</v>
      </c>
      <c r="J160" s="183">
        <v>0.21393557057141291</v>
      </c>
      <c r="K160" s="183">
        <v>0.15986354960261304</v>
      </c>
      <c r="L160" s="300">
        <v>1.9329750618278982</v>
      </c>
      <c r="M160" s="300">
        <v>0.85724999618530295</v>
      </c>
    </row>
    <row r="161" spans="1:13" x14ac:dyDescent="0.4">
      <c r="A161" s="400" t="s">
        <v>1074</v>
      </c>
      <c r="B161" s="281"/>
      <c r="C161" s="281"/>
      <c r="D161" s="378"/>
      <c r="E161" s="299"/>
      <c r="F161" s="358"/>
      <c r="G161" s="281"/>
      <c r="H161" s="281"/>
      <c r="I161" s="182"/>
      <c r="J161" s="182"/>
      <c r="K161" s="182"/>
      <c r="L161" s="299"/>
      <c r="M161" s="299"/>
    </row>
    <row r="162" spans="1:13" x14ac:dyDescent="0.4">
      <c r="A162" s="238">
        <v>0.79166666666666663</v>
      </c>
      <c r="B162" s="258" t="s">
        <v>17</v>
      </c>
      <c r="C162" s="68"/>
      <c r="D162" s="258"/>
      <c r="E162" s="300" t="s">
        <v>1020</v>
      </c>
      <c r="F162" s="259"/>
      <c r="G162" s="68"/>
      <c r="H162" s="259" t="s">
        <v>16</v>
      </c>
      <c r="I162" s="183">
        <v>0.3435977847178604</v>
      </c>
      <c r="J162" s="183">
        <v>0.27636742705383849</v>
      </c>
      <c r="K162" s="183">
        <v>0.37952544736786431</v>
      </c>
      <c r="L162" s="300">
        <v>1.1629750189125536</v>
      </c>
      <c r="M162" s="300">
        <v>1.237249996185303</v>
      </c>
    </row>
    <row r="163" spans="1:13" x14ac:dyDescent="0.4">
      <c r="A163" s="227" t="s">
        <v>1021</v>
      </c>
      <c r="B163" s="68"/>
      <c r="C163" s="68"/>
      <c r="D163" s="258"/>
      <c r="E163" s="300"/>
      <c r="F163" s="259"/>
      <c r="G163" s="68"/>
      <c r="H163" s="68"/>
      <c r="I163" s="183"/>
      <c r="J163" s="183"/>
      <c r="K163" s="183"/>
      <c r="L163" s="300"/>
      <c r="M163" s="300"/>
    </row>
    <row r="164" spans="1:13" ht="31.5" x14ac:dyDescent="0.5">
      <c r="A164" s="239"/>
      <c r="B164" s="71"/>
      <c r="C164" s="71"/>
      <c r="D164" s="379"/>
      <c r="E164" s="301"/>
      <c r="F164" s="359"/>
      <c r="G164" s="71"/>
      <c r="H164" s="289" t="s">
        <v>503</v>
      </c>
      <c r="I164" s="184"/>
      <c r="J164" s="184"/>
      <c r="K164" s="184"/>
      <c r="L164" s="301"/>
      <c r="M164" s="301"/>
    </row>
    <row r="165" spans="1:13" x14ac:dyDescent="0.4">
      <c r="A165" s="401" t="s">
        <v>1075</v>
      </c>
      <c r="B165" s="282"/>
      <c r="C165" s="282"/>
      <c r="D165" s="380"/>
      <c r="E165" s="302"/>
      <c r="F165" s="360"/>
      <c r="G165" s="282"/>
      <c r="H165" s="282"/>
      <c r="I165" s="185" t="s">
        <v>981</v>
      </c>
      <c r="J165" s="185" t="s">
        <v>982</v>
      </c>
      <c r="K165" s="185" t="s">
        <v>983</v>
      </c>
      <c r="L165" s="302" t="s">
        <v>0</v>
      </c>
      <c r="M165" s="302" t="s">
        <v>1</v>
      </c>
    </row>
    <row r="166" spans="1:13" x14ac:dyDescent="0.4">
      <c r="A166" s="240">
        <v>0.52083333333333337</v>
      </c>
      <c r="B166" s="260" t="s">
        <v>11</v>
      </c>
      <c r="C166" s="72"/>
      <c r="D166" s="260"/>
      <c r="E166" s="303" t="s">
        <v>1020</v>
      </c>
      <c r="F166" s="261"/>
      <c r="G166" s="72"/>
      <c r="H166" s="261" t="s">
        <v>9</v>
      </c>
      <c r="I166" s="186">
        <v>0.3759615729842079</v>
      </c>
      <c r="J166" s="186">
        <v>0.27327026344820032</v>
      </c>
      <c r="K166" s="186">
        <v>0.35019893580401373</v>
      </c>
      <c r="L166" s="303">
        <v>1.2509750116407867</v>
      </c>
      <c r="M166" s="303">
        <v>1.1972499961853029</v>
      </c>
    </row>
    <row r="167" spans="1:13" x14ac:dyDescent="0.4">
      <c r="A167" s="240">
        <v>0.625</v>
      </c>
      <c r="B167" s="260" t="s">
        <v>17</v>
      </c>
      <c r="C167" s="72"/>
      <c r="D167" s="260"/>
      <c r="E167" s="303" t="s">
        <v>1020</v>
      </c>
      <c r="F167" s="261"/>
      <c r="G167" s="72"/>
      <c r="H167" s="261" t="s">
        <v>366</v>
      </c>
      <c r="I167" s="186">
        <v>0.22702262014920394</v>
      </c>
      <c r="J167" s="186">
        <v>0.2876776567760575</v>
      </c>
      <c r="K167" s="186">
        <v>0.48488210133176657</v>
      </c>
      <c r="L167" s="303">
        <v>0.78926074047003481</v>
      </c>
      <c r="M167" s="303">
        <v>1.297249996185303</v>
      </c>
    </row>
    <row r="168" spans="1:13" x14ac:dyDescent="0.4">
      <c r="A168" s="240">
        <v>0.625</v>
      </c>
      <c r="B168" s="260" t="s">
        <v>18</v>
      </c>
      <c r="C168" s="72"/>
      <c r="D168" s="260"/>
      <c r="E168" s="303" t="s">
        <v>1020</v>
      </c>
      <c r="F168" s="261"/>
      <c r="G168" s="72"/>
      <c r="H168" s="261" t="s">
        <v>10</v>
      </c>
      <c r="I168" s="186">
        <v>0.50919725026477503</v>
      </c>
      <c r="J168" s="186">
        <v>0.24732804154843893</v>
      </c>
      <c r="K168" s="186">
        <v>0.24191337212590652</v>
      </c>
      <c r="L168" s="303">
        <v>1.6249750381052495</v>
      </c>
      <c r="M168" s="303">
        <v>1.0372499961853028</v>
      </c>
    </row>
    <row r="169" spans="1:13" x14ac:dyDescent="0.4">
      <c r="A169" s="240">
        <v>0.625</v>
      </c>
      <c r="B169" s="260" t="s">
        <v>19</v>
      </c>
      <c r="C169" s="72"/>
      <c r="D169" s="260"/>
      <c r="E169" s="303" t="s">
        <v>1020</v>
      </c>
      <c r="F169" s="261"/>
      <c r="G169" s="72"/>
      <c r="H169" s="261" t="s">
        <v>8</v>
      </c>
      <c r="I169" s="186">
        <v>0.39599806233861184</v>
      </c>
      <c r="J169" s="186">
        <v>0.25263066975293691</v>
      </c>
      <c r="K169" s="186">
        <v>0.35011488376018385</v>
      </c>
      <c r="L169" s="303">
        <v>1.4489750198662279</v>
      </c>
      <c r="M169" s="303">
        <v>1.3472499961853028</v>
      </c>
    </row>
    <row r="170" spans="1:13" x14ac:dyDescent="0.4">
      <c r="A170" s="240">
        <v>0.625</v>
      </c>
      <c r="B170" s="260" t="s">
        <v>20</v>
      </c>
      <c r="C170" s="72"/>
      <c r="D170" s="260"/>
      <c r="E170" s="303" t="s">
        <v>1020</v>
      </c>
      <c r="F170" s="261"/>
      <c r="G170" s="72"/>
      <c r="H170" s="261" t="s">
        <v>21</v>
      </c>
      <c r="I170" s="186">
        <v>0.39386296450845948</v>
      </c>
      <c r="J170" s="186">
        <v>0.26417136046864109</v>
      </c>
      <c r="K170" s="186">
        <v>0.3411610875512282</v>
      </c>
      <c r="L170" s="303">
        <v>1.349975032144785</v>
      </c>
      <c r="M170" s="303">
        <v>1.237249996185303</v>
      </c>
    </row>
    <row r="171" spans="1:13" x14ac:dyDescent="0.4">
      <c r="A171" s="240">
        <v>0.72916666666666663</v>
      </c>
      <c r="B171" s="260" t="s">
        <v>13</v>
      </c>
      <c r="C171" s="72"/>
      <c r="D171" s="260"/>
      <c r="E171" s="303" t="s">
        <v>1020</v>
      </c>
      <c r="F171" s="261"/>
      <c r="G171" s="72"/>
      <c r="H171" s="261" t="s">
        <v>364</v>
      </c>
      <c r="I171" s="186">
        <v>0.18942236007062427</v>
      </c>
      <c r="J171" s="186">
        <v>0.26002041257314273</v>
      </c>
      <c r="K171" s="186">
        <v>0.54956342498086841</v>
      </c>
      <c r="L171" s="303">
        <v>0.7671178764726434</v>
      </c>
      <c r="M171" s="303">
        <v>1.5143928533281601</v>
      </c>
    </row>
    <row r="172" spans="1:13" x14ac:dyDescent="0.4">
      <c r="A172" s="401" t="s">
        <v>1076</v>
      </c>
      <c r="B172" s="282"/>
      <c r="C172" s="282"/>
      <c r="D172" s="380"/>
      <c r="E172" s="302"/>
      <c r="F172" s="360"/>
      <c r="G172" s="282"/>
      <c r="H172" s="282"/>
      <c r="I172" s="185"/>
      <c r="J172" s="185"/>
      <c r="K172" s="185"/>
      <c r="L172" s="302"/>
      <c r="M172" s="302"/>
    </row>
    <row r="173" spans="1:13" x14ac:dyDescent="0.4">
      <c r="A173" s="240">
        <v>0.5</v>
      </c>
      <c r="B173" s="260" t="s">
        <v>15</v>
      </c>
      <c r="C173" s="72"/>
      <c r="D173" s="260"/>
      <c r="E173" s="303" t="s">
        <v>1020</v>
      </c>
      <c r="F173" s="261"/>
      <c r="G173" s="72"/>
      <c r="H173" s="261" t="s">
        <v>16</v>
      </c>
      <c r="I173" s="186">
        <v>0.7656344403323263</v>
      </c>
      <c r="J173" s="186">
        <v>0.15747298335312868</v>
      </c>
      <c r="K173" s="186">
        <v>6.805477605819496E-2</v>
      </c>
      <c r="L173" s="303">
        <v>2.2739750377476216</v>
      </c>
      <c r="M173" s="303">
        <v>0.51439285332816009</v>
      </c>
    </row>
    <row r="174" spans="1:13" x14ac:dyDescent="0.4">
      <c r="A174" s="240">
        <v>0.59375</v>
      </c>
      <c r="B174" s="260" t="s">
        <v>12</v>
      </c>
      <c r="C174" s="72"/>
      <c r="D174" s="260"/>
      <c r="E174" s="303" t="s">
        <v>1020</v>
      </c>
      <c r="F174" s="261"/>
      <c r="G174" s="72"/>
      <c r="H174" s="261" t="s">
        <v>14</v>
      </c>
      <c r="I174" s="186">
        <v>0.59637151104983399</v>
      </c>
      <c r="J174" s="186">
        <v>0.22309831977986727</v>
      </c>
      <c r="K174" s="186">
        <v>0.17745181187872508</v>
      </c>
      <c r="L174" s="303">
        <v>1.8559750313103196</v>
      </c>
      <c r="M174" s="303">
        <v>0.89724999618530299</v>
      </c>
    </row>
    <row r="175" spans="1:13" x14ac:dyDescent="0.4">
      <c r="A175" s="240">
        <v>0.6875</v>
      </c>
      <c r="B175" s="260" t="s">
        <v>7</v>
      </c>
      <c r="C175" s="72"/>
      <c r="D175" s="260"/>
      <c r="E175" s="303" t="s">
        <v>1020</v>
      </c>
      <c r="F175" s="261"/>
      <c r="G175" s="72"/>
      <c r="H175" s="261" t="s">
        <v>365</v>
      </c>
      <c r="I175" s="186">
        <v>0.60400998421323648</v>
      </c>
      <c r="J175" s="186">
        <v>0.21145988062564194</v>
      </c>
      <c r="K175" s="186">
        <v>0.17993206407097537</v>
      </c>
      <c r="L175" s="303">
        <v>1.9989750317871569</v>
      </c>
      <c r="M175" s="303">
        <v>0.98724999618530296</v>
      </c>
    </row>
    <row r="176" spans="1:13" x14ac:dyDescent="0.4">
      <c r="A176" s="240">
        <v>0.6875</v>
      </c>
      <c r="B176" s="260" t="s">
        <v>367</v>
      </c>
      <c r="C176" s="72"/>
      <c r="D176" s="260"/>
      <c r="E176" s="303" t="s">
        <v>1020</v>
      </c>
      <c r="F176" s="261"/>
      <c r="G176" s="72"/>
      <c r="H176" s="261" t="s">
        <v>363</v>
      </c>
      <c r="I176" s="186">
        <v>0.61782195467738887</v>
      </c>
      <c r="J176" s="186">
        <v>0.196335728574725</v>
      </c>
      <c r="K176" s="186">
        <v>0.17809538230143587</v>
      </c>
      <c r="L176" s="303">
        <v>2.2079750677883627</v>
      </c>
      <c r="M176" s="303">
        <v>1.0972499961853026</v>
      </c>
    </row>
    <row r="177" spans="1:13" x14ac:dyDescent="0.4">
      <c r="A177" s="228" t="s">
        <v>1021</v>
      </c>
      <c r="B177" s="72"/>
      <c r="C177" s="72"/>
      <c r="D177" s="260"/>
      <c r="E177" s="303"/>
      <c r="F177" s="261"/>
      <c r="G177" s="72"/>
      <c r="H177" s="72"/>
      <c r="I177" s="186"/>
      <c r="J177" s="186"/>
      <c r="K177" s="186"/>
      <c r="L177" s="303"/>
      <c r="M177" s="303"/>
    </row>
    <row r="178" spans="1:13" ht="31.5" x14ac:dyDescent="0.5">
      <c r="A178" s="241"/>
      <c r="B178" s="73"/>
      <c r="C178" s="73"/>
      <c r="D178" s="381"/>
      <c r="E178" s="304"/>
      <c r="F178" s="361"/>
      <c r="G178" s="73"/>
      <c r="H178" s="290" t="s">
        <v>504</v>
      </c>
      <c r="I178" s="187"/>
      <c r="J178" s="187"/>
      <c r="K178" s="187"/>
      <c r="L178" s="304"/>
      <c r="M178" s="304"/>
    </row>
    <row r="179" spans="1:13" x14ac:dyDescent="0.4">
      <c r="A179" s="402" t="s">
        <v>1077</v>
      </c>
      <c r="B179" s="283"/>
      <c r="C179" s="283"/>
      <c r="D179" s="382"/>
      <c r="E179" s="305"/>
      <c r="F179" s="362"/>
      <c r="G179" s="283"/>
      <c r="H179" s="283"/>
      <c r="I179" s="188" t="s">
        <v>981</v>
      </c>
      <c r="J179" s="188" t="s">
        <v>982</v>
      </c>
      <c r="K179" s="188" t="s">
        <v>983</v>
      </c>
      <c r="L179" s="305" t="s">
        <v>0</v>
      </c>
      <c r="M179" s="305" t="s">
        <v>1</v>
      </c>
    </row>
    <row r="180" spans="1:13" x14ac:dyDescent="0.4">
      <c r="A180" s="242">
        <v>0.625</v>
      </c>
      <c r="B180" s="262" t="s">
        <v>9</v>
      </c>
      <c r="C180" s="74"/>
      <c r="D180" s="262"/>
      <c r="E180" s="306" t="s">
        <v>1020</v>
      </c>
      <c r="F180" s="263"/>
      <c r="G180" s="74"/>
      <c r="H180" s="263" t="s">
        <v>18</v>
      </c>
      <c r="I180" s="189">
        <v>0.30115622030344535</v>
      </c>
      <c r="J180" s="189">
        <v>0.25438697630643264</v>
      </c>
      <c r="K180" s="189">
        <v>0.44325904848699721</v>
      </c>
      <c r="L180" s="306">
        <v>1.1959750202834603</v>
      </c>
      <c r="M180" s="306">
        <v>1.5072499961853028</v>
      </c>
    </row>
    <row r="181" spans="1:13" x14ac:dyDescent="0.4">
      <c r="A181" s="242">
        <v>0.625</v>
      </c>
      <c r="B181" s="262" t="s">
        <v>14</v>
      </c>
      <c r="C181" s="74"/>
      <c r="D181" s="262"/>
      <c r="E181" s="306" t="s">
        <v>1020</v>
      </c>
      <c r="F181" s="263"/>
      <c r="G181" s="74"/>
      <c r="H181" s="263" t="s">
        <v>11</v>
      </c>
      <c r="I181" s="189">
        <v>0.52262340667295315</v>
      </c>
      <c r="J181" s="189">
        <v>0.26526446457904179</v>
      </c>
      <c r="K181" s="189">
        <v>0.21125862728935968</v>
      </c>
      <c r="L181" s="306">
        <v>1.4709750426352028</v>
      </c>
      <c r="M181" s="306">
        <v>0.82724999618530304</v>
      </c>
    </row>
    <row r="182" spans="1:13" x14ac:dyDescent="0.4">
      <c r="A182" s="242">
        <v>0.625</v>
      </c>
      <c r="B182" s="262" t="s">
        <v>16</v>
      </c>
      <c r="C182" s="74"/>
      <c r="D182" s="262"/>
      <c r="E182" s="306" t="s">
        <v>1020</v>
      </c>
      <c r="F182" s="263"/>
      <c r="G182" s="74"/>
      <c r="H182" s="263" t="s">
        <v>20</v>
      </c>
      <c r="I182" s="189">
        <v>0.37431392496773952</v>
      </c>
      <c r="J182" s="189">
        <v>0.26803123554580116</v>
      </c>
      <c r="K182" s="189">
        <v>0.35696384541884341</v>
      </c>
      <c r="L182" s="306">
        <v>1.2839750294029713</v>
      </c>
      <c r="M182" s="306">
        <v>1.2472499961853032</v>
      </c>
    </row>
    <row r="183" spans="1:13" x14ac:dyDescent="0.4">
      <c r="A183" s="242">
        <v>0.625</v>
      </c>
      <c r="B183" s="262" t="s">
        <v>363</v>
      </c>
      <c r="C183" s="74"/>
      <c r="D183" s="262"/>
      <c r="E183" s="306" t="s">
        <v>1020</v>
      </c>
      <c r="F183" s="263"/>
      <c r="G183" s="74"/>
      <c r="H183" s="263" t="s">
        <v>13</v>
      </c>
      <c r="I183" s="189">
        <v>0.50748631115864795</v>
      </c>
      <c r="J183" s="189">
        <v>0.25427317453865189</v>
      </c>
      <c r="K183" s="189">
        <v>0.23701497293926302</v>
      </c>
      <c r="L183" s="306">
        <v>1.5589750353634357</v>
      </c>
      <c r="M183" s="306">
        <v>0.97724999618530306</v>
      </c>
    </row>
    <row r="184" spans="1:13" x14ac:dyDescent="0.4">
      <c r="A184" s="242">
        <v>0.625</v>
      </c>
      <c r="B184" s="262" t="s">
        <v>21</v>
      </c>
      <c r="C184" s="74"/>
      <c r="D184" s="262"/>
      <c r="E184" s="306" t="s">
        <v>1020</v>
      </c>
      <c r="F184" s="263"/>
      <c r="G184" s="74"/>
      <c r="H184" s="263" t="s">
        <v>15</v>
      </c>
      <c r="I184" s="189">
        <v>0.15686325957330324</v>
      </c>
      <c r="J184" s="189">
        <v>0.22119466650715461</v>
      </c>
      <c r="K184" s="189">
        <v>0.61896215247125708</v>
      </c>
      <c r="L184" s="306">
        <v>0.7999750120282173</v>
      </c>
      <c r="M184" s="306">
        <v>1.8472499961853028</v>
      </c>
    </row>
    <row r="185" spans="1:13" x14ac:dyDescent="0.4">
      <c r="A185" s="242">
        <v>0.625</v>
      </c>
      <c r="B185" s="262" t="s">
        <v>366</v>
      </c>
      <c r="C185" s="74"/>
      <c r="D185" s="262"/>
      <c r="E185" s="306" t="s">
        <v>1020</v>
      </c>
      <c r="F185" s="263"/>
      <c r="G185" s="74"/>
      <c r="H185" s="263" t="s">
        <v>367</v>
      </c>
      <c r="I185" s="189">
        <v>0.12484605109039852</v>
      </c>
      <c r="J185" s="189">
        <v>0.18902104008392898</v>
      </c>
      <c r="K185" s="189">
        <v>0.67953189955818338</v>
      </c>
      <c r="L185" s="306">
        <v>0.78897501293718808</v>
      </c>
      <c r="M185" s="306">
        <v>2.1472499961853027</v>
      </c>
    </row>
    <row r="186" spans="1:13" x14ac:dyDescent="0.4">
      <c r="A186" s="242">
        <v>0.72916666666666663</v>
      </c>
      <c r="B186" s="262" t="s">
        <v>364</v>
      </c>
      <c r="C186" s="74"/>
      <c r="D186" s="262"/>
      <c r="E186" s="306" t="s">
        <v>1020</v>
      </c>
      <c r="F186" s="263"/>
      <c r="G186" s="74"/>
      <c r="H186" s="263" t="s">
        <v>12</v>
      </c>
      <c r="I186" s="189">
        <v>0.46105331112665876</v>
      </c>
      <c r="J186" s="189">
        <v>0.24319122799532888</v>
      </c>
      <c r="K186" s="189">
        <v>0.29391110541204385</v>
      </c>
      <c r="L186" s="306">
        <v>1.6359750330984593</v>
      </c>
      <c r="M186" s="306">
        <v>1.2572499961853028</v>
      </c>
    </row>
    <row r="187" spans="1:13" x14ac:dyDescent="0.4">
      <c r="A187" s="402" t="s">
        <v>1078</v>
      </c>
      <c r="B187" s="283"/>
      <c r="C187" s="283"/>
      <c r="D187" s="382"/>
      <c r="E187" s="305"/>
      <c r="F187" s="362"/>
      <c r="G187" s="283"/>
      <c r="H187" s="283"/>
      <c r="I187" s="188"/>
      <c r="J187" s="188"/>
      <c r="K187" s="188"/>
      <c r="L187" s="305"/>
      <c r="M187" s="305"/>
    </row>
    <row r="188" spans="1:13" x14ac:dyDescent="0.4">
      <c r="A188" s="242">
        <v>0.5625</v>
      </c>
      <c r="B188" s="262" t="s">
        <v>8</v>
      </c>
      <c r="C188" s="74"/>
      <c r="D188" s="262"/>
      <c r="E188" s="306" t="s">
        <v>1020</v>
      </c>
      <c r="F188" s="263"/>
      <c r="G188" s="74"/>
      <c r="H188" s="263" t="s">
        <v>7</v>
      </c>
      <c r="I188" s="189">
        <v>0.24638764511593408</v>
      </c>
      <c r="J188" s="189">
        <v>0.2179523589067309</v>
      </c>
      <c r="K188" s="189">
        <v>0.53102016491285609</v>
      </c>
      <c r="L188" s="306">
        <v>1.2839750294029713</v>
      </c>
      <c r="M188" s="306">
        <v>1.9772499961853027</v>
      </c>
    </row>
    <row r="189" spans="1:13" x14ac:dyDescent="0.4">
      <c r="A189" s="242">
        <v>0.66666666666666663</v>
      </c>
      <c r="B189" s="262" t="s">
        <v>365</v>
      </c>
      <c r="C189" s="74"/>
      <c r="D189" s="262"/>
      <c r="E189" s="306" t="s">
        <v>1020</v>
      </c>
      <c r="F189" s="263"/>
      <c r="G189" s="74"/>
      <c r="H189" s="263" t="s">
        <v>17</v>
      </c>
      <c r="I189" s="189">
        <v>0.51301676140244545</v>
      </c>
      <c r="J189" s="189">
        <v>0.28348434604018985</v>
      </c>
      <c r="K189" s="189">
        <v>0.20300758432256319</v>
      </c>
      <c r="L189" s="306">
        <v>1.3389750371515754</v>
      </c>
      <c r="M189" s="306">
        <v>0.72724999618530295</v>
      </c>
    </row>
    <row r="190" spans="1:13" x14ac:dyDescent="0.4">
      <c r="A190" s="402" t="s">
        <v>1079</v>
      </c>
      <c r="B190" s="283"/>
      <c r="C190" s="283"/>
      <c r="D190" s="382"/>
      <c r="E190" s="305"/>
      <c r="F190" s="362"/>
      <c r="G190" s="283"/>
      <c r="H190" s="283"/>
      <c r="I190" s="188"/>
      <c r="J190" s="188"/>
      <c r="K190" s="188"/>
      <c r="L190" s="305"/>
      <c r="M190" s="305"/>
    </row>
    <row r="191" spans="1:13" x14ac:dyDescent="0.4">
      <c r="A191" s="242">
        <v>0.83333333333333337</v>
      </c>
      <c r="B191" s="262" t="s">
        <v>10</v>
      </c>
      <c r="C191" s="74"/>
      <c r="D191" s="262"/>
      <c r="E191" s="306" t="s">
        <v>1020</v>
      </c>
      <c r="F191" s="263"/>
      <c r="G191" s="74"/>
      <c r="H191" s="263" t="s">
        <v>19</v>
      </c>
      <c r="I191" s="189">
        <v>0.35469434466166422</v>
      </c>
      <c r="J191" s="189">
        <v>0.27501091707205932</v>
      </c>
      <c r="K191" s="189">
        <v>0.36976162748105618</v>
      </c>
      <c r="L191" s="306">
        <v>1.1959750202834603</v>
      </c>
      <c r="M191" s="306">
        <v>1.2272499961853029</v>
      </c>
    </row>
    <row r="192" spans="1:13" x14ac:dyDescent="0.4">
      <c r="A192" s="229" t="s">
        <v>1021</v>
      </c>
      <c r="B192" s="74"/>
      <c r="C192" s="74"/>
      <c r="D192" s="262"/>
      <c r="E192" s="306"/>
      <c r="F192" s="263"/>
      <c r="G192" s="74"/>
      <c r="H192" s="74"/>
      <c r="I192" s="189"/>
      <c r="J192" s="189"/>
      <c r="K192" s="189"/>
      <c r="L192" s="306"/>
      <c r="M192" s="306"/>
    </row>
    <row r="193" spans="1:13" ht="31.5" x14ac:dyDescent="0.5">
      <c r="A193" s="243"/>
      <c r="B193" s="75"/>
      <c r="C193" s="75"/>
      <c r="D193" s="383"/>
      <c r="E193" s="307"/>
      <c r="F193" s="363"/>
      <c r="G193" s="75"/>
      <c r="H193" s="291" t="s">
        <v>505</v>
      </c>
      <c r="I193" s="190"/>
      <c r="J193" s="190"/>
      <c r="K193" s="190"/>
      <c r="L193" s="307"/>
      <c r="M193" s="307"/>
    </row>
    <row r="194" spans="1:13" x14ac:dyDescent="0.4">
      <c r="A194" s="403" t="s">
        <v>1080</v>
      </c>
      <c r="B194" s="284"/>
      <c r="C194" s="284"/>
      <c r="D194" s="384"/>
      <c r="E194" s="308"/>
      <c r="F194" s="364"/>
      <c r="G194" s="284"/>
      <c r="H194" s="284"/>
      <c r="I194" s="191" t="s">
        <v>981</v>
      </c>
      <c r="J194" s="191" t="s">
        <v>982</v>
      </c>
      <c r="K194" s="191" t="s">
        <v>983</v>
      </c>
      <c r="L194" s="308" t="s">
        <v>0</v>
      </c>
      <c r="M194" s="308" t="s">
        <v>1</v>
      </c>
    </row>
    <row r="195" spans="1:13" x14ac:dyDescent="0.4">
      <c r="A195" s="244">
        <v>0.625</v>
      </c>
      <c r="B195" s="264" t="s">
        <v>7</v>
      </c>
      <c r="C195" s="76"/>
      <c r="D195" s="264"/>
      <c r="E195" s="309" t="s">
        <v>1020</v>
      </c>
      <c r="F195" s="265"/>
      <c r="G195" s="76"/>
      <c r="H195" s="265" t="s">
        <v>364</v>
      </c>
      <c r="I195" s="192">
        <v>0.28644110538334294</v>
      </c>
      <c r="J195" s="192">
        <v>0.23936363195786312</v>
      </c>
      <c r="K195" s="192">
        <v>0.47205867940695379</v>
      </c>
      <c r="L195" s="309">
        <v>1.2621178970362457</v>
      </c>
      <c r="M195" s="309">
        <v>1.6872499961853029</v>
      </c>
    </row>
    <row r="196" spans="1:13" x14ac:dyDescent="0.4">
      <c r="A196" s="244">
        <v>0.625</v>
      </c>
      <c r="B196" s="264" t="s">
        <v>11</v>
      </c>
      <c r="C196" s="76"/>
      <c r="D196" s="264"/>
      <c r="E196" s="309" t="s">
        <v>1020</v>
      </c>
      <c r="F196" s="265"/>
      <c r="G196" s="76"/>
      <c r="H196" s="265" t="s">
        <v>365</v>
      </c>
      <c r="I196" s="192">
        <v>0.3039665875959271</v>
      </c>
      <c r="J196" s="192">
        <v>0.30657817542540539</v>
      </c>
      <c r="K196" s="192">
        <v>0.38926868032711426</v>
      </c>
      <c r="L196" s="309">
        <v>0.92097501432299611</v>
      </c>
      <c r="M196" s="309">
        <v>1.0843928533281599</v>
      </c>
    </row>
    <row r="197" spans="1:13" x14ac:dyDescent="0.4">
      <c r="A197" s="244">
        <v>0.625</v>
      </c>
      <c r="B197" s="264" t="s">
        <v>12</v>
      </c>
      <c r="C197" s="76"/>
      <c r="D197" s="264"/>
      <c r="E197" s="309" t="s">
        <v>1020</v>
      </c>
      <c r="F197" s="265"/>
      <c r="G197" s="76"/>
      <c r="H197" s="265" t="s">
        <v>16</v>
      </c>
      <c r="I197" s="192">
        <v>0.62814790384177976</v>
      </c>
      <c r="J197" s="192">
        <v>0.2156645664938022</v>
      </c>
      <c r="K197" s="192">
        <v>0.15271974895872262</v>
      </c>
      <c r="L197" s="309">
        <v>1.8999750112831586</v>
      </c>
      <c r="M197" s="309">
        <v>0.80724999618530291</v>
      </c>
    </row>
    <row r="198" spans="1:13" x14ac:dyDescent="0.4">
      <c r="A198" s="244">
        <v>0.625</v>
      </c>
      <c r="B198" s="264" t="s">
        <v>13</v>
      </c>
      <c r="C198" s="76"/>
      <c r="D198" s="264"/>
      <c r="E198" s="309" t="s">
        <v>1020</v>
      </c>
      <c r="F198" s="265"/>
      <c r="G198" s="76"/>
      <c r="H198" s="265" t="s">
        <v>10</v>
      </c>
      <c r="I198" s="192">
        <v>0.5861302218662473</v>
      </c>
      <c r="J198" s="192">
        <v>0.26428038528635389</v>
      </c>
      <c r="K198" s="192">
        <v>0.14875848756493296</v>
      </c>
      <c r="L198" s="309">
        <v>1.4709750426352028</v>
      </c>
      <c r="M198" s="309">
        <v>0.59153571047101716</v>
      </c>
    </row>
    <row r="199" spans="1:13" x14ac:dyDescent="0.4">
      <c r="A199" s="244">
        <v>0.625</v>
      </c>
      <c r="B199" s="264" t="s">
        <v>17</v>
      </c>
      <c r="C199" s="76"/>
      <c r="D199" s="264"/>
      <c r="E199" s="309" t="s">
        <v>1020</v>
      </c>
      <c r="F199" s="265"/>
      <c r="G199" s="76"/>
      <c r="H199" s="265" t="s">
        <v>9</v>
      </c>
      <c r="I199" s="192">
        <v>0.30368791511146692</v>
      </c>
      <c r="J199" s="192">
        <v>0.29141548164664494</v>
      </c>
      <c r="K199" s="192">
        <v>0.40458416638431843</v>
      </c>
      <c r="L199" s="309">
        <v>0.98711787468450407</v>
      </c>
      <c r="M199" s="309">
        <v>1.1872499961853029</v>
      </c>
    </row>
    <row r="200" spans="1:13" x14ac:dyDescent="0.4">
      <c r="A200" s="244">
        <v>0.625</v>
      </c>
      <c r="B200" s="264" t="s">
        <v>18</v>
      </c>
      <c r="C200" s="76"/>
      <c r="D200" s="264"/>
      <c r="E200" s="309" t="s">
        <v>1020</v>
      </c>
      <c r="F200" s="265"/>
      <c r="G200" s="76"/>
      <c r="H200" s="265" t="s">
        <v>21</v>
      </c>
      <c r="I200" s="192">
        <v>0.42600209429520758</v>
      </c>
      <c r="J200" s="192">
        <v>0.25841117057515223</v>
      </c>
      <c r="K200" s="192">
        <v>0.31456746031635463</v>
      </c>
      <c r="L200" s="309">
        <v>1.4489750198662279</v>
      </c>
      <c r="M200" s="309">
        <v>1.2072499961853032</v>
      </c>
    </row>
    <row r="201" spans="1:13" x14ac:dyDescent="0.4">
      <c r="A201" s="244">
        <v>0.625</v>
      </c>
      <c r="B201" s="264" t="s">
        <v>15</v>
      </c>
      <c r="C201" s="76"/>
      <c r="D201" s="264"/>
      <c r="E201" s="309" t="s">
        <v>1020</v>
      </c>
      <c r="F201" s="265"/>
      <c r="G201" s="76"/>
      <c r="H201" s="265" t="s">
        <v>14</v>
      </c>
      <c r="I201" s="192">
        <v>0.59534617633706932</v>
      </c>
      <c r="J201" s="192">
        <v>0.23913991366261017</v>
      </c>
      <c r="K201" s="192">
        <v>0.16374495478901563</v>
      </c>
      <c r="L201" s="309">
        <v>1.6799750458538532</v>
      </c>
      <c r="M201" s="309">
        <v>0.74724999618530308</v>
      </c>
    </row>
    <row r="202" spans="1:13" x14ac:dyDescent="0.4">
      <c r="A202" s="244">
        <v>0.625</v>
      </c>
      <c r="B202" s="264" t="s">
        <v>367</v>
      </c>
      <c r="C202" s="76"/>
      <c r="D202" s="264"/>
      <c r="E202" s="309" t="s">
        <v>1020</v>
      </c>
      <c r="F202" s="265"/>
      <c r="G202" s="76"/>
      <c r="H202" s="265" t="s">
        <v>8</v>
      </c>
      <c r="I202" s="192">
        <v>0.72583771957961352</v>
      </c>
      <c r="J202" s="192">
        <v>0.17052568951477212</v>
      </c>
      <c r="K202" s="192">
        <v>9.5008468133786037E-2</v>
      </c>
      <c r="L202" s="309">
        <v>2.2629750427544111</v>
      </c>
      <c r="M202" s="309">
        <v>0.67439285332816001</v>
      </c>
    </row>
    <row r="203" spans="1:13" x14ac:dyDescent="0.4">
      <c r="A203" s="244">
        <v>0.625</v>
      </c>
      <c r="B203" s="264" t="s">
        <v>19</v>
      </c>
      <c r="C203" s="76"/>
      <c r="D203" s="264"/>
      <c r="E203" s="309" t="s">
        <v>1020</v>
      </c>
      <c r="F203" s="265"/>
      <c r="G203" s="76"/>
      <c r="H203" s="265" t="s">
        <v>366</v>
      </c>
      <c r="I203" s="192">
        <v>0.27664764705511491</v>
      </c>
      <c r="J203" s="192">
        <v>0.28814372143126293</v>
      </c>
      <c r="K203" s="192">
        <v>0.4348386633769673</v>
      </c>
      <c r="L203" s="309">
        <v>0.93226074094687206</v>
      </c>
      <c r="M203" s="309">
        <v>1.247249996185303</v>
      </c>
    </row>
    <row r="204" spans="1:13" x14ac:dyDescent="0.4">
      <c r="A204" s="244">
        <v>0.625</v>
      </c>
      <c r="B204" s="264" t="s">
        <v>20</v>
      </c>
      <c r="C204" s="76"/>
      <c r="D204" s="264"/>
      <c r="E204" s="309" t="s">
        <v>1020</v>
      </c>
      <c r="F204" s="265"/>
      <c r="G204" s="76"/>
      <c r="H204" s="265" t="s">
        <v>363</v>
      </c>
      <c r="I204" s="192">
        <v>0.24034968469268186</v>
      </c>
      <c r="J204" s="192">
        <v>0.24914534247243869</v>
      </c>
      <c r="K204" s="192">
        <v>0.50904092095286546</v>
      </c>
      <c r="L204" s="309">
        <v>1.0199750184357166</v>
      </c>
      <c r="M204" s="309">
        <v>1.6072499961853026</v>
      </c>
    </row>
    <row r="205" spans="1:13" x14ac:dyDescent="0.4">
      <c r="A205" s="230" t="s">
        <v>1021</v>
      </c>
      <c r="B205" s="76"/>
      <c r="C205" s="76"/>
      <c r="D205" s="264"/>
      <c r="E205" s="309"/>
      <c r="F205" s="265"/>
      <c r="G205" s="76"/>
      <c r="H205" s="76"/>
      <c r="I205" s="192"/>
      <c r="J205" s="192"/>
      <c r="K205" s="192"/>
      <c r="L205" s="309"/>
      <c r="M205" s="309"/>
    </row>
    <row r="206" spans="1:13" ht="31.5" x14ac:dyDescent="0.5">
      <c r="A206" s="245"/>
      <c r="B206" s="91"/>
      <c r="C206" s="91"/>
      <c r="D206" s="385"/>
      <c r="E206" s="310"/>
      <c r="F206" s="365"/>
      <c r="G206" s="91"/>
      <c r="H206" s="292" t="s">
        <v>506</v>
      </c>
      <c r="I206" s="193"/>
      <c r="J206" s="193"/>
      <c r="K206" s="193"/>
      <c r="L206" s="310"/>
      <c r="M206" s="310"/>
    </row>
    <row r="207" spans="1:13" x14ac:dyDescent="0.4">
      <c r="A207" s="518" t="s">
        <v>1081</v>
      </c>
      <c r="B207" s="278"/>
      <c r="C207" s="278"/>
      <c r="D207" s="386"/>
      <c r="E207" s="311"/>
      <c r="F207" s="366"/>
      <c r="G207" s="278"/>
      <c r="H207" s="278"/>
      <c r="I207" s="194" t="s">
        <v>981</v>
      </c>
      <c r="J207" s="194" t="s">
        <v>982</v>
      </c>
      <c r="K207" s="194" t="s">
        <v>983</v>
      </c>
      <c r="L207" s="311" t="s">
        <v>0</v>
      </c>
      <c r="M207" s="311" t="s">
        <v>1</v>
      </c>
    </row>
    <row r="208" spans="1:13" x14ac:dyDescent="0.4">
      <c r="A208" s="246">
        <v>0.82291666666666663</v>
      </c>
      <c r="B208" s="266" t="s">
        <v>8</v>
      </c>
      <c r="C208" s="92"/>
      <c r="D208" s="266"/>
      <c r="E208" s="312" t="s">
        <v>1020</v>
      </c>
      <c r="F208" s="267"/>
      <c r="G208" s="92"/>
      <c r="H208" s="267" t="s">
        <v>17</v>
      </c>
      <c r="I208" s="195">
        <v>0.5121597009740384</v>
      </c>
      <c r="J208" s="195">
        <v>0.36900376077535024</v>
      </c>
      <c r="K208" s="195">
        <v>0.1187694022054107</v>
      </c>
      <c r="L208" s="312">
        <v>0.96554647394844473</v>
      </c>
      <c r="M208" s="312">
        <v>0.31582142475673158</v>
      </c>
    </row>
    <row r="209" spans="1:13" x14ac:dyDescent="0.4">
      <c r="A209" s="246">
        <v>0.82291666666666663</v>
      </c>
      <c r="B209" s="266" t="s">
        <v>9</v>
      </c>
      <c r="C209" s="92"/>
      <c r="D209" s="266"/>
      <c r="E209" s="312" t="s">
        <v>1020</v>
      </c>
      <c r="F209" s="267"/>
      <c r="G209" s="92"/>
      <c r="H209" s="267" t="s">
        <v>13</v>
      </c>
      <c r="I209" s="195">
        <v>0.19161293664939055</v>
      </c>
      <c r="J209" s="195">
        <v>0.40052280037543553</v>
      </c>
      <c r="K209" s="195">
        <v>0.40784370039326751</v>
      </c>
      <c r="L209" s="312">
        <v>0.44854644700714519</v>
      </c>
      <c r="M209" s="312">
        <v>0.79582142475673145</v>
      </c>
    </row>
    <row r="210" spans="1:13" x14ac:dyDescent="0.4">
      <c r="A210" s="246">
        <v>0.82291666666666663</v>
      </c>
      <c r="B210" s="266" t="s">
        <v>10</v>
      </c>
      <c r="C210" s="92"/>
      <c r="D210" s="266"/>
      <c r="E210" s="312" t="s">
        <v>1020</v>
      </c>
      <c r="F210" s="267"/>
      <c r="G210" s="92"/>
      <c r="H210" s="267" t="s">
        <v>15</v>
      </c>
      <c r="I210" s="195">
        <v>1.2129938035943356E-2</v>
      </c>
      <c r="J210" s="195">
        <v>0.29326803773403898</v>
      </c>
      <c r="K210" s="195">
        <v>0.6943028460820817</v>
      </c>
      <c r="L210" s="312">
        <v>4.1546437611962972E-2</v>
      </c>
      <c r="M210" s="312">
        <v>1.2358214247567314</v>
      </c>
    </row>
    <row r="211" spans="1:13" x14ac:dyDescent="0.4">
      <c r="A211" s="246">
        <v>0.82291666666666663</v>
      </c>
      <c r="B211" s="266" t="s">
        <v>16</v>
      </c>
      <c r="C211" s="92"/>
      <c r="D211" s="266"/>
      <c r="E211" s="312" t="s">
        <v>1020</v>
      </c>
      <c r="F211" s="267"/>
      <c r="G211" s="92"/>
      <c r="H211" s="267" t="s">
        <v>18</v>
      </c>
      <c r="I211" s="195">
        <v>0.28674997115243539</v>
      </c>
      <c r="J211" s="195">
        <v>0.37520819126662058</v>
      </c>
      <c r="K211" s="195">
        <v>0.33801874858554981</v>
      </c>
      <c r="L211" s="312">
        <v>0.67954644021221533</v>
      </c>
      <c r="M211" s="312">
        <v>0.76582142475673165</v>
      </c>
    </row>
    <row r="212" spans="1:13" x14ac:dyDescent="0.4">
      <c r="A212" s="246">
        <v>0.82291666666666663</v>
      </c>
      <c r="B212" s="266" t="s">
        <v>21</v>
      </c>
      <c r="C212" s="92"/>
      <c r="D212" s="266"/>
      <c r="E212" s="312" t="s">
        <v>1020</v>
      </c>
      <c r="F212" s="267"/>
      <c r="G212" s="92"/>
      <c r="H212" s="267" t="s">
        <v>367</v>
      </c>
      <c r="I212" s="195">
        <v>6.7818433400590905E-2</v>
      </c>
      <c r="J212" s="195">
        <v>0.30129035472118593</v>
      </c>
      <c r="K212" s="195">
        <v>0.63059202843916939</v>
      </c>
      <c r="L212" s="312">
        <v>0.22854644059964591</v>
      </c>
      <c r="M212" s="312">
        <v>1.235821424756731</v>
      </c>
    </row>
    <row r="213" spans="1:13" x14ac:dyDescent="0.4">
      <c r="A213" s="246">
        <v>0.82291666666666663</v>
      </c>
      <c r="B213" s="266" t="s">
        <v>366</v>
      </c>
      <c r="C213" s="92"/>
      <c r="D213" s="266"/>
      <c r="E213" s="312" t="s">
        <v>1020</v>
      </c>
      <c r="F213" s="267"/>
      <c r="G213" s="92"/>
      <c r="H213" s="267" t="s">
        <v>11</v>
      </c>
      <c r="I213" s="195">
        <v>0.44482726055809374</v>
      </c>
      <c r="J213" s="195">
        <v>0.38669978343641231</v>
      </c>
      <c r="K213" s="195">
        <v>0.16843839129488619</v>
      </c>
      <c r="L213" s="312">
        <v>0.8665464534444467</v>
      </c>
      <c r="M213" s="312">
        <v>0.41582142475673167</v>
      </c>
    </row>
    <row r="214" spans="1:13" x14ac:dyDescent="0.4">
      <c r="A214" s="246">
        <v>0.82291666666666663</v>
      </c>
      <c r="B214" s="266" t="s">
        <v>365</v>
      </c>
      <c r="C214" s="92"/>
      <c r="D214" s="266"/>
      <c r="E214" s="312" t="s">
        <v>1020</v>
      </c>
      <c r="F214" s="267"/>
      <c r="G214" s="92"/>
      <c r="H214" s="267" t="s">
        <v>12</v>
      </c>
      <c r="I214" s="195">
        <v>0.12515732374784921</v>
      </c>
      <c r="J214" s="195">
        <v>0.41045266734745545</v>
      </c>
      <c r="K214" s="195">
        <v>0.46436463800141803</v>
      </c>
      <c r="L214" s="312">
        <v>0.29454644334145941</v>
      </c>
      <c r="M214" s="312">
        <v>0.82582142475673126</v>
      </c>
    </row>
    <row r="215" spans="1:13" x14ac:dyDescent="0.4">
      <c r="A215" s="246">
        <v>0.83333333333333337</v>
      </c>
      <c r="B215" s="266" t="s">
        <v>363</v>
      </c>
      <c r="C215" s="92"/>
      <c r="D215" s="266"/>
      <c r="E215" s="312" t="s">
        <v>1020</v>
      </c>
      <c r="F215" s="267"/>
      <c r="G215" s="92"/>
      <c r="H215" s="267" t="s">
        <v>7</v>
      </c>
      <c r="I215" s="195">
        <v>0.38456831831178634</v>
      </c>
      <c r="J215" s="195">
        <v>0.31910414238134382</v>
      </c>
      <c r="K215" s="195">
        <v>0.29620155019339245</v>
      </c>
      <c r="L215" s="312">
        <v>1.0205464489144933</v>
      </c>
      <c r="M215" s="312">
        <v>0.85582142475673129</v>
      </c>
    </row>
    <row r="216" spans="1:13" x14ac:dyDescent="0.4">
      <c r="A216" s="518" t="s">
        <v>1082</v>
      </c>
      <c r="B216" s="278"/>
      <c r="C216" s="278"/>
      <c r="D216" s="386"/>
      <c r="E216" s="311"/>
      <c r="F216" s="366"/>
      <c r="G216" s="278"/>
      <c r="H216" s="278"/>
      <c r="I216" s="194"/>
      <c r="J216" s="194"/>
      <c r="K216" s="194"/>
      <c r="L216" s="311"/>
      <c r="M216" s="311"/>
    </row>
    <row r="217" spans="1:13" x14ac:dyDescent="0.4">
      <c r="A217" s="246">
        <v>0.82291666666666663</v>
      </c>
      <c r="B217" s="266" t="s">
        <v>14</v>
      </c>
      <c r="C217" s="92"/>
      <c r="D217" s="266"/>
      <c r="E217" s="312" t="s">
        <v>1020</v>
      </c>
      <c r="F217" s="267"/>
      <c r="G217" s="92"/>
      <c r="H217" s="267" t="s">
        <v>19</v>
      </c>
      <c r="I217" s="195">
        <v>0.4562512506482343</v>
      </c>
      <c r="J217" s="195">
        <v>0.35300210744060939</v>
      </c>
      <c r="K217" s="195">
        <v>0.19067349208252438</v>
      </c>
      <c r="L217" s="312">
        <v>0.97640361132196052</v>
      </c>
      <c r="M217" s="312">
        <v>0.51867856761387432</v>
      </c>
    </row>
    <row r="218" spans="1:13" x14ac:dyDescent="0.4">
      <c r="A218" s="246">
        <v>0.83333333333333337</v>
      </c>
      <c r="B218" s="266" t="s">
        <v>364</v>
      </c>
      <c r="C218" s="92"/>
      <c r="D218" s="266"/>
      <c r="E218" s="312" t="s">
        <v>1020</v>
      </c>
      <c r="F218" s="267"/>
      <c r="G218" s="92"/>
      <c r="H218" s="267" t="s">
        <v>20</v>
      </c>
      <c r="I218" s="195">
        <v>0.68917971128648781</v>
      </c>
      <c r="J218" s="195">
        <v>0.23316225031921922</v>
      </c>
      <c r="K218" s="195">
        <v>7.6306098175992668E-2</v>
      </c>
      <c r="L218" s="312">
        <v>1.6034035881953572</v>
      </c>
      <c r="M218" s="312">
        <v>0.34867856761387439</v>
      </c>
    </row>
    <row r="219" spans="1:13" x14ac:dyDescent="0.4">
      <c r="A219" s="231" t="s">
        <v>1021</v>
      </c>
      <c r="B219" s="92"/>
      <c r="C219" s="92"/>
      <c r="D219" s="266"/>
      <c r="E219" s="312"/>
      <c r="F219" s="267"/>
      <c r="G219" s="92"/>
      <c r="H219" s="92"/>
      <c r="I219" s="195"/>
      <c r="J219" s="195"/>
      <c r="K219" s="195"/>
      <c r="L219" s="312"/>
      <c r="M219" s="312"/>
    </row>
    <row r="220" spans="1:13" ht="31.5" x14ac:dyDescent="0.5">
      <c r="A220" s="247"/>
      <c r="B220" s="95"/>
      <c r="C220" s="95"/>
      <c r="D220" s="387"/>
      <c r="E220" s="313"/>
      <c r="F220" s="367"/>
      <c r="G220" s="95"/>
      <c r="H220" s="293" t="s">
        <v>507</v>
      </c>
      <c r="I220" s="196"/>
      <c r="J220" s="196"/>
      <c r="K220" s="196"/>
      <c r="L220" s="313"/>
      <c r="M220" s="313"/>
    </row>
    <row r="221" spans="1:13" x14ac:dyDescent="0.4">
      <c r="A221" s="404" t="s">
        <v>1083</v>
      </c>
      <c r="B221" s="285"/>
      <c r="C221" s="285"/>
      <c r="D221" s="388"/>
      <c r="E221" s="314"/>
      <c r="F221" s="368"/>
      <c r="G221" s="285"/>
      <c r="H221" s="285"/>
      <c r="I221" s="197" t="s">
        <v>981</v>
      </c>
      <c r="J221" s="197" t="s">
        <v>982</v>
      </c>
      <c r="K221" s="197" t="s">
        <v>983</v>
      </c>
      <c r="L221" s="314" t="s">
        <v>0</v>
      </c>
      <c r="M221" s="314" t="s">
        <v>1</v>
      </c>
    </row>
    <row r="222" spans="1:13" x14ac:dyDescent="0.4">
      <c r="A222" s="248">
        <v>0.625</v>
      </c>
      <c r="B222" s="268" t="s">
        <v>7</v>
      </c>
      <c r="C222" s="96"/>
      <c r="D222" s="268"/>
      <c r="E222" s="315" t="s">
        <v>1020</v>
      </c>
      <c r="F222" s="269"/>
      <c r="G222" s="96"/>
      <c r="H222" s="269" t="s">
        <v>17</v>
      </c>
      <c r="I222" s="198">
        <v>0.6786253437105696</v>
      </c>
      <c r="J222" s="198">
        <v>0.25113226651719711</v>
      </c>
      <c r="K222" s="198">
        <v>6.9376867994303482E-2</v>
      </c>
      <c r="L222" s="315">
        <v>1.4824035777049396</v>
      </c>
      <c r="M222" s="315">
        <v>0.28867856761387434</v>
      </c>
    </row>
    <row r="223" spans="1:13" x14ac:dyDescent="0.4">
      <c r="A223" s="248">
        <v>0.625</v>
      </c>
      <c r="B223" s="268" t="s">
        <v>8</v>
      </c>
      <c r="C223" s="96"/>
      <c r="D223" s="268"/>
      <c r="E223" s="315" t="s">
        <v>1020</v>
      </c>
      <c r="F223" s="269"/>
      <c r="G223" s="96"/>
      <c r="H223" s="269" t="s">
        <v>15</v>
      </c>
      <c r="I223" s="198">
        <v>0.1374573791719137</v>
      </c>
      <c r="J223" s="198">
        <v>0.29724630679458797</v>
      </c>
      <c r="K223" s="198">
        <v>0.56494613777098523</v>
      </c>
      <c r="L223" s="315">
        <v>0.47040358756950906</v>
      </c>
      <c r="M223" s="315">
        <v>1.2686785676138743</v>
      </c>
    </row>
    <row r="224" spans="1:13" x14ac:dyDescent="0.4">
      <c r="A224" s="248">
        <v>0.625</v>
      </c>
      <c r="B224" s="268" t="s">
        <v>10</v>
      </c>
      <c r="C224" s="96"/>
      <c r="D224" s="268"/>
      <c r="E224" s="315" t="s">
        <v>1020</v>
      </c>
      <c r="F224" s="269"/>
      <c r="G224" s="96"/>
      <c r="H224" s="269" t="s">
        <v>9</v>
      </c>
      <c r="I224" s="198">
        <v>0.35947344467069464</v>
      </c>
      <c r="J224" s="198">
        <v>0.33755219179608875</v>
      </c>
      <c r="K224" s="198">
        <v>0.30290554106085388</v>
      </c>
      <c r="L224" s="315">
        <v>0.91040360858014657</v>
      </c>
      <c r="M224" s="315">
        <v>0.80867856761387436</v>
      </c>
    </row>
    <row r="225" spans="1:13" x14ac:dyDescent="0.4">
      <c r="A225" s="248">
        <v>0.625</v>
      </c>
      <c r="B225" s="268" t="s">
        <v>11</v>
      </c>
      <c r="C225" s="96"/>
      <c r="D225" s="268"/>
      <c r="E225" s="315" t="s">
        <v>1020</v>
      </c>
      <c r="F225" s="269"/>
      <c r="G225" s="96"/>
      <c r="H225" s="269" t="s">
        <v>20</v>
      </c>
      <c r="I225" s="198">
        <v>0.2971456789589289</v>
      </c>
      <c r="J225" s="198">
        <v>0.39442099312329343</v>
      </c>
      <c r="K225" s="198">
        <v>0.30842029551028843</v>
      </c>
      <c r="L225" s="315">
        <v>0.65740359260610171</v>
      </c>
      <c r="M225" s="315">
        <v>0.67582142475673157</v>
      </c>
    </row>
    <row r="226" spans="1:13" x14ac:dyDescent="0.4">
      <c r="A226" s="248">
        <v>0.625</v>
      </c>
      <c r="B226" s="268" t="s">
        <v>12</v>
      </c>
      <c r="C226" s="96"/>
      <c r="D226" s="268"/>
      <c r="E226" s="315" t="s">
        <v>1020</v>
      </c>
      <c r="F226" s="269"/>
      <c r="G226" s="96"/>
      <c r="H226" s="269" t="s">
        <v>367</v>
      </c>
      <c r="I226" s="198">
        <v>0.24293485613706017</v>
      </c>
      <c r="J226" s="198">
        <v>0.32479855673491842</v>
      </c>
      <c r="K226" s="198">
        <v>0.43213869015151751</v>
      </c>
      <c r="L226" s="315">
        <v>0.71240358396342796</v>
      </c>
      <c r="M226" s="315">
        <v>1.0586785676138739</v>
      </c>
    </row>
    <row r="227" spans="1:13" x14ac:dyDescent="0.4">
      <c r="A227" s="248">
        <v>0.625</v>
      </c>
      <c r="B227" s="268" t="s">
        <v>14</v>
      </c>
      <c r="C227" s="96"/>
      <c r="D227" s="268"/>
      <c r="E227" s="315" t="s">
        <v>1020</v>
      </c>
      <c r="F227" s="269"/>
      <c r="G227" s="96"/>
      <c r="H227" s="269" t="s">
        <v>21</v>
      </c>
      <c r="I227" s="198">
        <v>0.34589663457527492</v>
      </c>
      <c r="J227" s="198">
        <v>0.37932544313512395</v>
      </c>
      <c r="K227" s="198">
        <v>0.27475650427946408</v>
      </c>
      <c r="L227" s="315">
        <v>0.767546465723004</v>
      </c>
      <c r="M227" s="315">
        <v>0.64867856761387443</v>
      </c>
    </row>
    <row r="228" spans="1:13" x14ac:dyDescent="0.4">
      <c r="A228" s="248">
        <v>0.625</v>
      </c>
      <c r="B228" s="268" t="s">
        <v>18</v>
      </c>
      <c r="C228" s="96"/>
      <c r="D228" s="268"/>
      <c r="E228" s="315" t="s">
        <v>1020</v>
      </c>
      <c r="F228" s="269"/>
      <c r="G228" s="96"/>
      <c r="H228" s="269" t="s">
        <v>364</v>
      </c>
      <c r="I228" s="198">
        <v>0.18958521509388804</v>
      </c>
      <c r="J228" s="198">
        <v>0.29912796102632067</v>
      </c>
      <c r="K228" s="198">
        <v>0.51096821924979341</v>
      </c>
      <c r="L228" s="315">
        <v>0.63540358622840465</v>
      </c>
      <c r="M228" s="315">
        <v>1.2458214247567316</v>
      </c>
    </row>
    <row r="229" spans="1:13" x14ac:dyDescent="0.4">
      <c r="A229" s="248">
        <v>0.625</v>
      </c>
      <c r="B229" s="268" t="s">
        <v>363</v>
      </c>
      <c r="C229" s="96"/>
      <c r="D229" s="268"/>
      <c r="E229" s="315" t="s">
        <v>1020</v>
      </c>
      <c r="F229" s="269"/>
      <c r="G229" s="96"/>
      <c r="H229" s="269" t="s">
        <v>16</v>
      </c>
      <c r="I229" s="198">
        <v>0.57079522164386431</v>
      </c>
      <c r="J229" s="198">
        <v>0.28841050109713495</v>
      </c>
      <c r="K229" s="198">
        <v>0.14035690139591023</v>
      </c>
      <c r="L229" s="315">
        <v>1.3174036200242383</v>
      </c>
      <c r="M229" s="315">
        <v>0.49867856761387441</v>
      </c>
    </row>
    <row r="230" spans="1:13" x14ac:dyDescent="0.4">
      <c r="A230" s="248">
        <v>0.625</v>
      </c>
      <c r="B230" s="268" t="s">
        <v>19</v>
      </c>
      <c r="C230" s="96"/>
      <c r="D230" s="268"/>
      <c r="E230" s="315" t="s">
        <v>1020</v>
      </c>
      <c r="F230" s="269"/>
      <c r="G230" s="96"/>
      <c r="H230" s="269" t="s">
        <v>365</v>
      </c>
      <c r="I230" s="198">
        <v>0.21420478891980232</v>
      </c>
      <c r="J230" s="198">
        <v>0.40986982918331621</v>
      </c>
      <c r="K230" s="198">
        <v>0.37591208065884041</v>
      </c>
      <c r="L230" s="315">
        <v>0.48154644837805183</v>
      </c>
      <c r="M230" s="315">
        <v>0.73867856761387429</v>
      </c>
    </row>
    <row r="231" spans="1:13" x14ac:dyDescent="0.4">
      <c r="A231" s="248">
        <v>0.625</v>
      </c>
      <c r="B231" s="268" t="s">
        <v>366</v>
      </c>
      <c r="C231" s="96"/>
      <c r="D231" s="268"/>
      <c r="E231" s="315" t="s">
        <v>1020</v>
      </c>
      <c r="F231" s="269"/>
      <c r="G231" s="96"/>
      <c r="H231" s="269" t="s">
        <v>13</v>
      </c>
      <c r="I231" s="198">
        <v>0.29421234301783156</v>
      </c>
      <c r="J231" s="198">
        <v>0.36684877390342846</v>
      </c>
      <c r="K231" s="198">
        <v>0.3389099831860955</v>
      </c>
      <c r="L231" s="315">
        <v>0.71240358396342796</v>
      </c>
      <c r="M231" s="315">
        <v>0.78867856761387434</v>
      </c>
    </row>
    <row r="232" spans="1:13" x14ac:dyDescent="0.4">
      <c r="A232" s="232" t="s">
        <v>1021</v>
      </c>
      <c r="B232" s="96"/>
      <c r="C232" s="96"/>
      <c r="D232" s="268"/>
      <c r="E232" s="315"/>
      <c r="F232" s="269"/>
      <c r="G232" s="96"/>
      <c r="H232" s="96"/>
      <c r="I232" s="198"/>
      <c r="J232" s="198"/>
      <c r="K232" s="198"/>
      <c r="L232" s="315"/>
      <c r="M232" s="315"/>
    </row>
    <row r="233" spans="1:13" ht="31.5" x14ac:dyDescent="0.5">
      <c r="A233" s="249"/>
      <c r="B233" s="98"/>
      <c r="C233" s="98"/>
      <c r="D233" s="389"/>
      <c r="E233" s="316"/>
      <c r="F233" s="369"/>
      <c r="G233" s="98"/>
      <c r="H233" s="294" t="s">
        <v>508</v>
      </c>
      <c r="I233" s="199"/>
      <c r="J233" s="199"/>
      <c r="K233" s="199"/>
      <c r="L233" s="316"/>
      <c r="M233" s="316"/>
    </row>
    <row r="234" spans="1:13" x14ac:dyDescent="0.4">
      <c r="A234" s="405" t="s">
        <v>1084</v>
      </c>
      <c r="B234" s="286"/>
      <c r="C234" s="286"/>
      <c r="D234" s="390"/>
      <c r="E234" s="317"/>
      <c r="F234" s="370"/>
      <c r="G234" s="286"/>
      <c r="H234" s="286"/>
      <c r="I234" s="200" t="s">
        <v>981</v>
      </c>
      <c r="J234" s="200" t="s">
        <v>982</v>
      </c>
      <c r="K234" s="200" t="s">
        <v>983</v>
      </c>
      <c r="L234" s="317" t="s">
        <v>0</v>
      </c>
      <c r="M234" s="317" t="s">
        <v>1</v>
      </c>
    </row>
    <row r="235" spans="1:13" x14ac:dyDescent="0.4">
      <c r="A235" s="250">
        <v>0.625</v>
      </c>
      <c r="B235" s="270" t="s">
        <v>9</v>
      </c>
      <c r="C235" s="99"/>
      <c r="D235" s="270"/>
      <c r="E235" s="318" t="s">
        <v>1020</v>
      </c>
      <c r="F235" s="271"/>
      <c r="G235" s="99"/>
      <c r="H235" s="271" t="s">
        <v>12</v>
      </c>
      <c r="I235" s="201">
        <v>0.18212590047862157</v>
      </c>
      <c r="J235" s="201">
        <v>0.23886653379122788</v>
      </c>
      <c r="K235" s="201">
        <v>0.57712256919678606</v>
      </c>
      <c r="L235" s="318">
        <v>0.83297501339912394</v>
      </c>
      <c r="M235" s="318">
        <v>1.6972499961853025</v>
      </c>
    </row>
    <row r="236" spans="1:13" x14ac:dyDescent="0.4">
      <c r="A236" s="250">
        <v>0.625</v>
      </c>
      <c r="B236" s="270" t="s">
        <v>13</v>
      </c>
      <c r="C236" s="99"/>
      <c r="D236" s="270"/>
      <c r="E236" s="318" t="s">
        <v>1020</v>
      </c>
      <c r="F236" s="271"/>
      <c r="G236" s="99"/>
      <c r="H236" s="271" t="s">
        <v>18</v>
      </c>
      <c r="I236" s="201">
        <v>0.39729392170591898</v>
      </c>
      <c r="J236" s="201">
        <v>0.27095665503584304</v>
      </c>
      <c r="K236" s="201">
        <v>0.33112209961347616</v>
      </c>
      <c r="L236" s="318">
        <v>1.3059750193893909</v>
      </c>
      <c r="M236" s="318">
        <v>1.1672499961853029</v>
      </c>
    </row>
    <row r="237" spans="1:13" x14ac:dyDescent="0.4">
      <c r="A237" s="250">
        <v>0.625</v>
      </c>
      <c r="B237" s="270" t="s">
        <v>16</v>
      </c>
      <c r="C237" s="99"/>
      <c r="D237" s="270"/>
      <c r="E237" s="318" t="s">
        <v>1020</v>
      </c>
      <c r="F237" s="271"/>
      <c r="G237" s="99"/>
      <c r="H237" s="271" t="s">
        <v>366</v>
      </c>
      <c r="I237" s="201">
        <v>0.38275247745512758</v>
      </c>
      <c r="J237" s="201">
        <v>0.27036075200514686</v>
      </c>
      <c r="K237" s="201">
        <v>0.34625143059078828</v>
      </c>
      <c r="L237" s="318">
        <v>1.2839750294029713</v>
      </c>
      <c r="M237" s="318">
        <v>1.2072499961853032</v>
      </c>
    </row>
    <row r="238" spans="1:13" x14ac:dyDescent="0.4">
      <c r="A238" s="250">
        <v>0.625</v>
      </c>
      <c r="B238" s="270" t="s">
        <v>17</v>
      </c>
      <c r="C238" s="99"/>
      <c r="D238" s="270"/>
      <c r="E238" s="318" t="s">
        <v>1020</v>
      </c>
      <c r="F238" s="271"/>
      <c r="G238" s="99"/>
      <c r="H238" s="271" t="s">
        <v>19</v>
      </c>
      <c r="I238" s="201">
        <v>0.30557326360132758</v>
      </c>
      <c r="J238" s="201">
        <v>0.29241638911170026</v>
      </c>
      <c r="K238" s="201">
        <v>0.40170960579402221</v>
      </c>
      <c r="L238" s="318">
        <v>0.98697501706480961</v>
      </c>
      <c r="M238" s="318">
        <v>1.1772499961853029</v>
      </c>
    </row>
    <row r="239" spans="1:13" x14ac:dyDescent="0.4">
      <c r="A239" s="250">
        <v>0.625</v>
      </c>
      <c r="B239" s="270" t="s">
        <v>15</v>
      </c>
      <c r="C239" s="99"/>
      <c r="D239" s="270"/>
      <c r="E239" s="318" t="s">
        <v>1020</v>
      </c>
      <c r="F239" s="271"/>
      <c r="G239" s="99"/>
      <c r="H239" s="271" t="s">
        <v>363</v>
      </c>
      <c r="I239" s="201">
        <v>0.4869194322380998</v>
      </c>
      <c r="J239" s="201">
        <v>0.24965724509917364</v>
      </c>
      <c r="K239" s="201">
        <v>0.26197850097559833</v>
      </c>
      <c r="L239" s="318">
        <v>1.5919750203430649</v>
      </c>
      <c r="M239" s="318">
        <v>1.0972499961853026</v>
      </c>
    </row>
    <row r="240" spans="1:13" x14ac:dyDescent="0.4">
      <c r="A240" s="250">
        <v>0.625</v>
      </c>
      <c r="B240" s="270" t="s">
        <v>367</v>
      </c>
      <c r="C240" s="99"/>
      <c r="D240" s="270"/>
      <c r="E240" s="318" t="s">
        <v>1020</v>
      </c>
      <c r="F240" s="271"/>
      <c r="G240" s="99"/>
      <c r="H240" s="271" t="s">
        <v>14</v>
      </c>
      <c r="I240" s="201">
        <v>0.63430115947098076</v>
      </c>
      <c r="J240" s="201">
        <v>0.21829986784710695</v>
      </c>
      <c r="K240" s="201">
        <v>0.14434963790302302</v>
      </c>
      <c r="L240" s="318">
        <v>1.8559750313103194</v>
      </c>
      <c r="M240" s="318">
        <v>0.74724999618530308</v>
      </c>
    </row>
    <row r="241" spans="1:13" x14ac:dyDescent="0.4">
      <c r="A241" s="250">
        <v>0.625</v>
      </c>
      <c r="B241" s="270" t="s">
        <v>20</v>
      </c>
      <c r="C241" s="99"/>
      <c r="D241" s="270"/>
      <c r="E241" s="318" t="s">
        <v>1020</v>
      </c>
      <c r="F241" s="271"/>
      <c r="G241" s="99"/>
      <c r="H241" s="271" t="s">
        <v>7</v>
      </c>
      <c r="I241" s="201">
        <v>0.25266527859299087</v>
      </c>
      <c r="J241" s="201">
        <v>0.24293759214628072</v>
      </c>
      <c r="K241" s="201">
        <v>0.50255925549690605</v>
      </c>
      <c r="L241" s="318">
        <v>1.1079750275552274</v>
      </c>
      <c r="M241" s="318">
        <v>1.6672499961853027</v>
      </c>
    </row>
    <row r="242" spans="1:13" x14ac:dyDescent="0.4">
      <c r="A242" s="250">
        <v>0.625</v>
      </c>
      <c r="B242" s="270" t="s">
        <v>364</v>
      </c>
      <c r="C242" s="99"/>
      <c r="D242" s="270"/>
      <c r="E242" s="318" t="s">
        <v>1020</v>
      </c>
      <c r="F242" s="271"/>
      <c r="G242" s="99"/>
      <c r="H242" s="271" t="s">
        <v>10</v>
      </c>
      <c r="I242" s="201">
        <v>0.70953042132040134</v>
      </c>
      <c r="J242" s="201">
        <v>0.18080730127579425</v>
      </c>
      <c r="K242" s="201">
        <v>0.10280305056905235</v>
      </c>
      <c r="L242" s="318">
        <v>2.1639750222504133</v>
      </c>
      <c r="M242" s="318">
        <v>0.6772499961853029</v>
      </c>
    </row>
    <row r="243" spans="1:13" x14ac:dyDescent="0.4">
      <c r="A243" s="250">
        <v>0.625</v>
      </c>
      <c r="B243" s="270" t="s">
        <v>21</v>
      </c>
      <c r="C243" s="99"/>
      <c r="D243" s="270"/>
      <c r="E243" s="318" t="s">
        <v>1020</v>
      </c>
      <c r="F243" s="271"/>
      <c r="G243" s="99"/>
      <c r="H243" s="271" t="s">
        <v>11</v>
      </c>
      <c r="I243" s="201">
        <v>0.48662626870065617</v>
      </c>
      <c r="J243" s="201">
        <v>0.2660664361376382</v>
      </c>
      <c r="K243" s="201">
        <v>0.246488555378228</v>
      </c>
      <c r="L243" s="318">
        <v>1.4489750198662279</v>
      </c>
      <c r="M243" s="318">
        <v>0.94724999618530303</v>
      </c>
    </row>
    <row r="244" spans="1:13" x14ac:dyDescent="0.4">
      <c r="A244" s="250">
        <v>0.625</v>
      </c>
      <c r="B244" s="270" t="s">
        <v>365</v>
      </c>
      <c r="C244" s="99"/>
      <c r="D244" s="270"/>
      <c r="E244" s="318" t="s">
        <v>1020</v>
      </c>
      <c r="F244" s="271"/>
      <c r="G244" s="99"/>
      <c r="H244" s="271" t="s">
        <v>8</v>
      </c>
      <c r="I244" s="201">
        <v>0.38620968032718728</v>
      </c>
      <c r="J244" s="201">
        <v>0.27287317297758529</v>
      </c>
      <c r="K244" s="201">
        <v>0.34033670838639629</v>
      </c>
      <c r="L244" s="318">
        <v>1.2729750344097617</v>
      </c>
      <c r="M244" s="318">
        <v>1.1772499961853029</v>
      </c>
    </row>
    <row r="245" spans="1:13" x14ac:dyDescent="0.4">
      <c r="A245" s="233" t="s">
        <v>1021</v>
      </c>
      <c r="B245" s="99"/>
      <c r="C245" s="99"/>
      <c r="D245" s="270"/>
      <c r="E245" s="318"/>
      <c r="F245" s="271"/>
      <c r="G245" s="99"/>
      <c r="H245" s="99"/>
      <c r="I245" s="201"/>
      <c r="J245" s="201"/>
      <c r="K245" s="201"/>
      <c r="L245" s="318"/>
      <c r="M245" s="318"/>
    </row>
    <row r="246" spans="1:13" ht="31.5" x14ac:dyDescent="0.5">
      <c r="A246" s="251"/>
      <c r="B246" s="100"/>
      <c r="C246" s="100"/>
      <c r="D246" s="391"/>
      <c r="E246" s="319"/>
      <c r="F246" s="371"/>
      <c r="G246" s="100"/>
      <c r="H246" s="295" t="s">
        <v>509</v>
      </c>
      <c r="I246" s="202"/>
      <c r="J246" s="202"/>
      <c r="K246" s="202"/>
      <c r="L246" s="319"/>
      <c r="M246" s="319"/>
    </row>
    <row r="247" spans="1:13" x14ac:dyDescent="0.4">
      <c r="A247" s="406" t="s">
        <v>1085</v>
      </c>
      <c r="B247" s="279"/>
      <c r="C247" s="279"/>
      <c r="D247" s="392"/>
      <c r="E247" s="320"/>
      <c r="F247" s="372"/>
      <c r="G247" s="279"/>
      <c r="H247" s="279"/>
      <c r="I247" s="203" t="s">
        <v>981</v>
      </c>
      <c r="J247" s="203" t="s">
        <v>982</v>
      </c>
      <c r="K247" s="203" t="s">
        <v>983</v>
      </c>
      <c r="L247" s="320" t="s">
        <v>0</v>
      </c>
      <c r="M247" s="320" t="s">
        <v>1</v>
      </c>
    </row>
    <row r="248" spans="1:13" x14ac:dyDescent="0.4">
      <c r="A248" s="252">
        <v>0.625</v>
      </c>
      <c r="B248" s="272" t="s">
        <v>7</v>
      </c>
      <c r="C248" s="101"/>
      <c r="D248" s="272"/>
      <c r="E248" s="321" t="s">
        <v>1020</v>
      </c>
      <c r="F248" s="273"/>
      <c r="G248" s="101"/>
      <c r="H248" s="273" t="s">
        <v>10</v>
      </c>
      <c r="I248" s="204">
        <v>0.59389271768898821</v>
      </c>
      <c r="J248" s="204">
        <v>0.22334488975173872</v>
      </c>
      <c r="K248" s="204">
        <v>0.17968100479352508</v>
      </c>
      <c r="L248" s="321">
        <v>1.8559750313103196</v>
      </c>
      <c r="M248" s="321">
        <v>0.90724999618530289</v>
      </c>
    </row>
    <row r="249" spans="1:13" x14ac:dyDescent="0.4">
      <c r="A249" s="252">
        <v>0.625</v>
      </c>
      <c r="B249" s="272" t="s">
        <v>8</v>
      </c>
      <c r="C249" s="101"/>
      <c r="D249" s="272"/>
      <c r="E249" s="321" t="s">
        <v>1020</v>
      </c>
      <c r="F249" s="273"/>
      <c r="G249" s="101"/>
      <c r="H249" s="273" t="s">
        <v>9</v>
      </c>
      <c r="I249" s="204">
        <v>0.48794117756514988</v>
      </c>
      <c r="J249" s="204">
        <v>0.24636356140372712</v>
      </c>
      <c r="K249" s="204">
        <v>0.26406561298619974</v>
      </c>
      <c r="L249" s="321">
        <v>1.6249750381052495</v>
      </c>
      <c r="M249" s="321">
        <v>1.1272499961853031</v>
      </c>
    </row>
    <row r="250" spans="1:13" x14ac:dyDescent="0.4">
      <c r="A250" s="252">
        <v>0.625</v>
      </c>
      <c r="B250" s="272" t="s">
        <v>11</v>
      </c>
      <c r="C250" s="101"/>
      <c r="D250" s="272"/>
      <c r="E250" s="321" t="s">
        <v>1020</v>
      </c>
      <c r="F250" s="273"/>
      <c r="G250" s="101"/>
      <c r="H250" s="273" t="s">
        <v>363</v>
      </c>
      <c r="I250" s="204">
        <v>0.18074998534495332</v>
      </c>
      <c r="J250" s="204">
        <v>0.23981545207694502</v>
      </c>
      <c r="K250" s="204">
        <v>0.57761175693077926</v>
      </c>
      <c r="L250" s="321">
        <v>0.82197501021027553</v>
      </c>
      <c r="M250" s="321">
        <v>1.6872499961853027</v>
      </c>
    </row>
    <row r="251" spans="1:13" x14ac:dyDescent="0.4">
      <c r="A251" s="252">
        <v>0.625</v>
      </c>
      <c r="B251" s="272" t="s">
        <v>12</v>
      </c>
      <c r="C251" s="101"/>
      <c r="D251" s="272"/>
      <c r="E251" s="321" t="s">
        <v>1020</v>
      </c>
      <c r="F251" s="273"/>
      <c r="G251" s="101"/>
      <c r="H251" s="273" t="s">
        <v>18</v>
      </c>
      <c r="I251" s="204">
        <v>0.52942485707351483</v>
      </c>
      <c r="J251" s="204">
        <v>0.24324766000957693</v>
      </c>
      <c r="K251" s="204">
        <v>0.22555338224617674</v>
      </c>
      <c r="L251" s="321">
        <v>1.668975018078088</v>
      </c>
      <c r="M251" s="321">
        <v>0.99724999618530286</v>
      </c>
    </row>
    <row r="252" spans="1:13" x14ac:dyDescent="0.4">
      <c r="A252" s="252">
        <v>0.625</v>
      </c>
      <c r="B252" s="272" t="s">
        <v>14</v>
      </c>
      <c r="C252" s="101"/>
      <c r="D252" s="272"/>
      <c r="E252" s="321" t="s">
        <v>1020</v>
      </c>
      <c r="F252" s="273"/>
      <c r="G252" s="101"/>
      <c r="H252" s="273" t="s">
        <v>364</v>
      </c>
      <c r="I252" s="204">
        <v>0.24216967111619911</v>
      </c>
      <c r="J252" s="204">
        <v>0.26193123822263847</v>
      </c>
      <c r="K252" s="204">
        <v>0.49495503045402994</v>
      </c>
      <c r="L252" s="321">
        <v>0.95397501569390286</v>
      </c>
      <c r="M252" s="321">
        <v>1.487249996185303</v>
      </c>
    </row>
    <row r="253" spans="1:13" x14ac:dyDescent="0.4">
      <c r="A253" s="252">
        <v>0.625</v>
      </c>
      <c r="B253" s="272" t="s">
        <v>17</v>
      </c>
      <c r="C253" s="101"/>
      <c r="D253" s="272"/>
      <c r="E253" s="321" t="s">
        <v>1020</v>
      </c>
      <c r="F253" s="273"/>
      <c r="G253" s="101"/>
      <c r="H253" s="273" t="s">
        <v>20</v>
      </c>
      <c r="I253" s="204">
        <v>0.2878737858082992</v>
      </c>
      <c r="J253" s="204">
        <v>0.28758600104029342</v>
      </c>
      <c r="K253" s="204">
        <v>0.42417215117920543</v>
      </c>
      <c r="L253" s="321">
        <v>0.96497501068711256</v>
      </c>
      <c r="M253" s="321">
        <v>1.237249996185303</v>
      </c>
    </row>
    <row r="254" spans="1:13" x14ac:dyDescent="0.4">
      <c r="A254" s="252">
        <v>0.625</v>
      </c>
      <c r="B254" s="272" t="s">
        <v>367</v>
      </c>
      <c r="C254" s="101"/>
      <c r="D254" s="272"/>
      <c r="E254" s="321" t="s">
        <v>1020</v>
      </c>
      <c r="F254" s="273"/>
      <c r="G254" s="101"/>
      <c r="H254" s="273" t="s">
        <v>13</v>
      </c>
      <c r="I254" s="204">
        <v>0.61351864504710951</v>
      </c>
      <c r="J254" s="204">
        <v>0.23396738305187437</v>
      </c>
      <c r="K254" s="204">
        <v>0.15054864769448001</v>
      </c>
      <c r="L254" s="321">
        <v>1.7129750308334823</v>
      </c>
      <c r="M254" s="321">
        <v>0.70724999618530304</v>
      </c>
    </row>
    <row r="255" spans="1:13" x14ac:dyDescent="0.4">
      <c r="A255" s="252">
        <v>0.625</v>
      </c>
      <c r="B255" s="272" t="s">
        <v>19</v>
      </c>
      <c r="C255" s="101"/>
      <c r="D255" s="272"/>
      <c r="E255" s="321" t="s">
        <v>1020</v>
      </c>
      <c r="F255" s="273"/>
      <c r="G255" s="101"/>
      <c r="H255" s="273" t="s">
        <v>16</v>
      </c>
      <c r="I255" s="204">
        <v>0.36299204555263082</v>
      </c>
      <c r="J255" s="204">
        <v>0.27776900937479571</v>
      </c>
      <c r="K255" s="204">
        <v>0.35875729062249501</v>
      </c>
      <c r="L255" s="321">
        <v>1.1959750202834607</v>
      </c>
      <c r="M255" s="321">
        <v>1.1872499961853029</v>
      </c>
    </row>
    <row r="256" spans="1:13" x14ac:dyDescent="0.4">
      <c r="A256" s="252">
        <v>0.625</v>
      </c>
      <c r="B256" s="272" t="s">
        <v>366</v>
      </c>
      <c r="C256" s="101"/>
      <c r="D256" s="272"/>
      <c r="E256" s="321" t="s">
        <v>1020</v>
      </c>
      <c r="F256" s="273"/>
      <c r="G256" s="101"/>
      <c r="H256" s="273" t="s">
        <v>21</v>
      </c>
      <c r="I256" s="204">
        <v>0.38226246276675041</v>
      </c>
      <c r="J256" s="204">
        <v>0.26715294341150109</v>
      </c>
      <c r="K256" s="204">
        <v>0.34986886730791128</v>
      </c>
      <c r="L256" s="321">
        <v>1.3059750193893909</v>
      </c>
      <c r="M256" s="321">
        <v>1.237249996185303</v>
      </c>
    </row>
    <row r="257" spans="1:13" x14ac:dyDescent="0.4">
      <c r="A257" s="252">
        <v>0.625</v>
      </c>
      <c r="B257" s="272" t="s">
        <v>365</v>
      </c>
      <c r="C257" s="101"/>
      <c r="D257" s="272"/>
      <c r="E257" s="321" t="s">
        <v>1020</v>
      </c>
      <c r="F257" s="273"/>
      <c r="G257" s="101"/>
      <c r="H257" s="273" t="s">
        <v>15</v>
      </c>
      <c r="I257" s="204">
        <v>0.16941063521425206</v>
      </c>
      <c r="J257" s="204">
        <v>0.25649466591431225</v>
      </c>
      <c r="K257" s="204">
        <v>0.5730207198521079</v>
      </c>
      <c r="L257" s="321">
        <v>0.70097501201331613</v>
      </c>
      <c r="M257" s="321">
        <v>1.5372499961853028</v>
      </c>
    </row>
    <row r="258" spans="1:13" x14ac:dyDescent="0.4">
      <c r="A258" s="234" t="s">
        <v>1021</v>
      </c>
      <c r="B258" s="101"/>
      <c r="C258" s="101"/>
      <c r="D258" s="272"/>
      <c r="E258" s="321"/>
      <c r="F258" s="273"/>
      <c r="G258" s="101"/>
      <c r="H258" s="101"/>
      <c r="I258" s="204"/>
      <c r="J258" s="204"/>
      <c r="K258" s="204"/>
      <c r="L258" s="321"/>
      <c r="M258" s="321"/>
    </row>
    <row r="259" spans="1:13" ht="31.5" x14ac:dyDescent="0.5">
      <c r="A259" s="253"/>
      <c r="B259" s="102"/>
      <c r="C259" s="102"/>
      <c r="D259" s="393"/>
      <c r="E259" s="322"/>
      <c r="F259" s="373"/>
      <c r="G259" s="102"/>
      <c r="H259" s="296" t="s">
        <v>510</v>
      </c>
      <c r="I259" s="205"/>
      <c r="J259" s="205"/>
      <c r="K259" s="205"/>
      <c r="L259" s="322"/>
      <c r="M259" s="322"/>
    </row>
    <row r="260" spans="1:13" x14ac:dyDescent="0.4">
      <c r="A260" s="407" t="s">
        <v>1086</v>
      </c>
      <c r="B260" s="287"/>
      <c r="C260" s="287"/>
      <c r="D260" s="394"/>
      <c r="E260" s="323"/>
      <c r="F260" s="374"/>
      <c r="G260" s="287"/>
      <c r="H260" s="287"/>
      <c r="I260" s="206" t="s">
        <v>981</v>
      </c>
      <c r="J260" s="206" t="s">
        <v>982</v>
      </c>
      <c r="K260" s="206" t="s">
        <v>983</v>
      </c>
      <c r="L260" s="323" t="s">
        <v>0</v>
      </c>
      <c r="M260" s="323" t="s">
        <v>1</v>
      </c>
    </row>
    <row r="261" spans="1:13" x14ac:dyDescent="0.4">
      <c r="A261" s="254">
        <v>0.625</v>
      </c>
      <c r="B261" s="274" t="s">
        <v>9</v>
      </c>
      <c r="C261" s="103"/>
      <c r="D261" s="274"/>
      <c r="E261" s="324" t="s">
        <v>1020</v>
      </c>
      <c r="F261" s="275"/>
      <c r="G261" s="103"/>
      <c r="H261" s="275" t="s">
        <v>7</v>
      </c>
      <c r="I261" s="207">
        <v>0.18043582870793592</v>
      </c>
      <c r="J261" s="207">
        <v>0.29255475245390655</v>
      </c>
      <c r="K261" s="207">
        <v>0.52662184533071255</v>
      </c>
      <c r="L261" s="324">
        <v>0.62440359123519462</v>
      </c>
      <c r="M261" s="324">
        <v>1.2886785676138739</v>
      </c>
    </row>
    <row r="262" spans="1:13" x14ac:dyDescent="0.4">
      <c r="A262" s="254">
        <v>0.625</v>
      </c>
      <c r="B262" s="274" t="s">
        <v>10</v>
      </c>
      <c r="C262" s="103"/>
      <c r="D262" s="274"/>
      <c r="E262" s="324" t="s">
        <v>1020</v>
      </c>
      <c r="F262" s="275"/>
      <c r="G262" s="103"/>
      <c r="H262" s="275" t="s">
        <v>14</v>
      </c>
      <c r="I262" s="207">
        <v>0.20346350585512404</v>
      </c>
      <c r="J262" s="207">
        <v>0.41071131030559066</v>
      </c>
      <c r="K262" s="207">
        <v>0.3858109743686462</v>
      </c>
      <c r="L262" s="324">
        <v>0.45940358438066053</v>
      </c>
      <c r="M262" s="324">
        <v>0.74867856761387452</v>
      </c>
    </row>
    <row r="263" spans="1:13" x14ac:dyDescent="0.4">
      <c r="A263" s="254">
        <v>0.625</v>
      </c>
      <c r="B263" s="274" t="s">
        <v>13</v>
      </c>
      <c r="C263" s="103"/>
      <c r="D263" s="274"/>
      <c r="E263" s="324" t="s">
        <v>1020</v>
      </c>
      <c r="F263" s="275"/>
      <c r="G263" s="103"/>
      <c r="H263" s="275" t="s">
        <v>11</v>
      </c>
      <c r="I263" s="207">
        <v>0.53905683408455252</v>
      </c>
      <c r="J263" s="207">
        <v>0.36242570284959091</v>
      </c>
      <c r="K263" s="207">
        <v>9.8435018479262421E-2</v>
      </c>
      <c r="L263" s="324">
        <v>0.99840360130837991</v>
      </c>
      <c r="M263" s="324">
        <v>0.26867856761387443</v>
      </c>
    </row>
    <row r="264" spans="1:13" x14ac:dyDescent="0.4">
      <c r="A264" s="254">
        <v>0.625</v>
      </c>
      <c r="B264" s="274" t="s">
        <v>16</v>
      </c>
      <c r="C264" s="103"/>
      <c r="D264" s="274"/>
      <c r="E264" s="324" t="s">
        <v>1020</v>
      </c>
      <c r="F264" s="275"/>
      <c r="G264" s="103"/>
      <c r="H264" s="275" t="s">
        <v>365</v>
      </c>
      <c r="I264" s="207">
        <v>0.30506377169812798</v>
      </c>
      <c r="J264" s="207">
        <v>0.384864081217409</v>
      </c>
      <c r="K264" s="207">
        <v>0.31005523752749586</v>
      </c>
      <c r="L264" s="324">
        <v>0.69040359397700835</v>
      </c>
      <c r="M264" s="324">
        <v>0.69867856761387448</v>
      </c>
    </row>
    <row r="265" spans="1:13" x14ac:dyDescent="0.4">
      <c r="A265" s="254">
        <v>0.625</v>
      </c>
      <c r="B265" s="274" t="s">
        <v>18</v>
      </c>
      <c r="C265" s="103"/>
      <c r="D265" s="274"/>
      <c r="E265" s="324" t="s">
        <v>1020</v>
      </c>
      <c r="F265" s="275"/>
      <c r="G265" s="103"/>
      <c r="H265" s="275" t="s">
        <v>367</v>
      </c>
      <c r="I265" s="207">
        <v>0.15683381985554565</v>
      </c>
      <c r="J265" s="207">
        <v>0.31194081716881711</v>
      </c>
      <c r="K265" s="207">
        <v>0.53098702782673457</v>
      </c>
      <c r="L265" s="324">
        <v>0.50340358894041592</v>
      </c>
      <c r="M265" s="324">
        <v>1.1886785676138736</v>
      </c>
    </row>
    <row r="266" spans="1:13" x14ac:dyDescent="0.4">
      <c r="A266" s="254">
        <v>0.625</v>
      </c>
      <c r="B266" s="274" t="s">
        <v>15</v>
      </c>
      <c r="C266" s="103"/>
      <c r="D266" s="274"/>
      <c r="E266" s="324" t="s">
        <v>1020</v>
      </c>
      <c r="F266" s="275"/>
      <c r="G266" s="103"/>
      <c r="H266" s="275" t="s">
        <v>19</v>
      </c>
      <c r="I266" s="207">
        <v>0.70850314687384752</v>
      </c>
      <c r="J266" s="207">
        <v>0.24979902225025633</v>
      </c>
      <c r="K266" s="207">
        <v>4.0937364165505412E-2</v>
      </c>
      <c r="L266" s="324">
        <v>1.4494035927253104</v>
      </c>
      <c r="M266" s="324">
        <v>0.16867856761387434</v>
      </c>
    </row>
    <row r="267" spans="1:13" x14ac:dyDescent="0.4">
      <c r="A267" s="254">
        <v>0.625</v>
      </c>
      <c r="B267" s="274" t="s">
        <v>363</v>
      </c>
      <c r="C267" s="103"/>
      <c r="D267" s="274"/>
      <c r="E267" s="324" t="s">
        <v>1020</v>
      </c>
      <c r="F267" s="275"/>
      <c r="G267" s="103"/>
      <c r="H267" s="275" t="s">
        <v>17</v>
      </c>
      <c r="I267" s="207">
        <v>0.68726728740325849</v>
      </c>
      <c r="J267" s="207">
        <v>0.25953673905819713</v>
      </c>
      <c r="K267" s="207">
        <v>5.2530198881250753E-2</v>
      </c>
      <c r="L267" s="324">
        <v>1.4164036077456812</v>
      </c>
      <c r="M267" s="324">
        <v>0.20867856761387438</v>
      </c>
    </row>
    <row r="268" spans="1:13" x14ac:dyDescent="0.4">
      <c r="A268" s="254">
        <v>0.625</v>
      </c>
      <c r="B268" s="274" t="s">
        <v>20</v>
      </c>
      <c r="C268" s="103"/>
      <c r="D268" s="274"/>
      <c r="E268" s="324" t="s">
        <v>1020</v>
      </c>
      <c r="F268" s="275"/>
      <c r="G268" s="103"/>
      <c r="H268" s="275" t="s">
        <v>366</v>
      </c>
      <c r="I268" s="207">
        <v>0.34297843199137062</v>
      </c>
      <c r="J268" s="207">
        <v>0.3460272664749634</v>
      </c>
      <c r="K268" s="207">
        <v>0.31094216795114937</v>
      </c>
      <c r="L268" s="324">
        <v>0.85540360083154265</v>
      </c>
      <c r="M268" s="324">
        <v>0.79867856761387457</v>
      </c>
    </row>
    <row r="269" spans="1:13" x14ac:dyDescent="0.4">
      <c r="A269" s="254">
        <v>0.625</v>
      </c>
      <c r="B269" s="274" t="s">
        <v>364</v>
      </c>
      <c r="C269" s="103"/>
      <c r="D269" s="274"/>
      <c r="E269" s="324" t="s">
        <v>1020</v>
      </c>
      <c r="F269" s="275"/>
      <c r="G269" s="103"/>
      <c r="H269" s="275" t="s">
        <v>8</v>
      </c>
      <c r="I269" s="207">
        <v>0.61832892998117728</v>
      </c>
      <c r="J269" s="207">
        <v>0.25709775845541988</v>
      </c>
      <c r="K269" s="207">
        <v>0.1236305507260753</v>
      </c>
      <c r="L269" s="324">
        <v>1.5044036332564696</v>
      </c>
      <c r="M269" s="324">
        <v>0.50867856761387431</v>
      </c>
    </row>
    <row r="270" spans="1:13" x14ac:dyDescent="0.4">
      <c r="A270" s="254">
        <v>0.625</v>
      </c>
      <c r="B270" s="274" t="s">
        <v>21</v>
      </c>
      <c r="C270" s="103"/>
      <c r="D270" s="274"/>
      <c r="E270" s="324" t="s">
        <v>1020</v>
      </c>
      <c r="F270" s="275"/>
      <c r="G270" s="103"/>
      <c r="H270" s="275" t="s">
        <v>12</v>
      </c>
      <c r="I270" s="207">
        <v>0.1819631334160387</v>
      </c>
      <c r="J270" s="207">
        <v>0.33169922958277576</v>
      </c>
      <c r="K270" s="207">
        <v>0.48620387328428255</v>
      </c>
      <c r="L270" s="324">
        <v>0.53640358211568395</v>
      </c>
      <c r="M270" s="324">
        <v>1.0786785676138739</v>
      </c>
    </row>
    <row r="271" spans="1:13" x14ac:dyDescent="0.4">
      <c r="A271" s="235" t="s">
        <v>1021</v>
      </c>
      <c r="B271" s="103"/>
      <c r="C271" s="103"/>
      <c r="D271" s="274"/>
      <c r="E271" s="324"/>
      <c r="F271" s="275"/>
      <c r="G271" s="103"/>
      <c r="H271" s="103"/>
      <c r="I271" s="207"/>
      <c r="J271" s="207"/>
      <c r="K271" s="207"/>
      <c r="L271" s="324"/>
      <c r="M271" s="324"/>
    </row>
    <row r="272" spans="1:13" ht="31.5" x14ac:dyDescent="0.5">
      <c r="A272" s="255"/>
      <c r="B272" s="104"/>
      <c r="C272" s="104"/>
      <c r="D272" s="395"/>
      <c r="E272" s="325"/>
      <c r="F272" s="375"/>
      <c r="G272" s="104"/>
      <c r="H272" s="297" t="s">
        <v>511</v>
      </c>
      <c r="I272" s="208"/>
      <c r="J272" s="208"/>
      <c r="K272" s="208"/>
      <c r="L272" s="325"/>
      <c r="M272" s="325"/>
    </row>
    <row r="273" spans="1:13" x14ac:dyDescent="0.4">
      <c r="A273" s="408" t="s">
        <v>1087</v>
      </c>
      <c r="B273" s="280"/>
      <c r="C273" s="280"/>
      <c r="D273" s="396"/>
      <c r="E273" s="326"/>
      <c r="F273" s="376"/>
      <c r="G273" s="280"/>
      <c r="H273" s="280"/>
      <c r="I273" s="209" t="s">
        <v>981</v>
      </c>
      <c r="J273" s="209" t="s">
        <v>982</v>
      </c>
      <c r="K273" s="209" t="s">
        <v>983</v>
      </c>
      <c r="L273" s="326" t="s">
        <v>0</v>
      </c>
      <c r="M273" s="326" t="s">
        <v>1</v>
      </c>
    </row>
    <row r="274" spans="1:13" x14ac:dyDescent="0.4">
      <c r="A274" s="256">
        <v>0.625</v>
      </c>
      <c r="B274" s="276" t="s">
        <v>9</v>
      </c>
      <c r="C274" s="105"/>
      <c r="D274" s="276"/>
      <c r="E274" s="327" t="s">
        <v>1020</v>
      </c>
      <c r="F274" s="277"/>
      <c r="G274" s="105"/>
      <c r="H274" s="277" t="s">
        <v>14</v>
      </c>
      <c r="I274" s="210">
        <v>0.15514152328409678</v>
      </c>
      <c r="J274" s="210">
        <v>0.39929342405301099</v>
      </c>
      <c r="K274" s="210">
        <v>0.44553758061153437</v>
      </c>
      <c r="L274" s="327">
        <v>0.37154644927212177</v>
      </c>
      <c r="M274" s="327">
        <v>0.83582142475673149</v>
      </c>
    </row>
    <row r="275" spans="1:13" x14ac:dyDescent="0.4">
      <c r="A275" s="256">
        <v>0.625</v>
      </c>
      <c r="B275" s="276" t="s">
        <v>10</v>
      </c>
      <c r="C275" s="105"/>
      <c r="D275" s="276"/>
      <c r="E275" s="327" t="s">
        <v>1020</v>
      </c>
      <c r="F275" s="277"/>
      <c r="G275" s="105"/>
      <c r="H275" s="277" t="s">
        <v>366</v>
      </c>
      <c r="I275" s="210">
        <v>0.29643639706488911</v>
      </c>
      <c r="J275" s="210">
        <v>0.42419563516125708</v>
      </c>
      <c r="K275" s="210">
        <v>0.27936206154026466</v>
      </c>
      <c r="L275" s="327">
        <v>0.60254644247719202</v>
      </c>
      <c r="M275" s="327">
        <v>0.5758214247567317</v>
      </c>
    </row>
    <row r="276" spans="1:13" x14ac:dyDescent="0.4">
      <c r="A276" s="256">
        <v>0.625</v>
      </c>
      <c r="B276" s="276" t="s">
        <v>13</v>
      </c>
      <c r="C276" s="105"/>
      <c r="D276" s="276"/>
      <c r="E276" s="327" t="s">
        <v>1020</v>
      </c>
      <c r="F276" s="277"/>
      <c r="G276" s="105"/>
      <c r="H276" s="277" t="s">
        <v>12</v>
      </c>
      <c r="I276" s="210">
        <v>0.17577613501447203</v>
      </c>
      <c r="J276" s="210">
        <v>0.44168449131520571</v>
      </c>
      <c r="K276" s="210">
        <v>0.38253144026704761</v>
      </c>
      <c r="L276" s="327">
        <v>0.37154644927212177</v>
      </c>
      <c r="M276" s="327">
        <v>0.68582142475673114</v>
      </c>
    </row>
    <row r="277" spans="1:13" x14ac:dyDescent="0.4">
      <c r="A277" s="256">
        <v>0.625</v>
      </c>
      <c r="B277" s="276" t="s">
        <v>16</v>
      </c>
      <c r="C277" s="105"/>
      <c r="D277" s="276"/>
      <c r="E277" s="327" t="s">
        <v>1020</v>
      </c>
      <c r="F277" s="277"/>
      <c r="G277" s="105"/>
      <c r="H277" s="277" t="s">
        <v>17</v>
      </c>
      <c r="I277" s="210">
        <v>0.4518997575551949</v>
      </c>
      <c r="J277" s="210">
        <v>0.42261846882016191</v>
      </c>
      <c r="K277" s="210">
        <v>0.12546265576565313</v>
      </c>
      <c r="L277" s="327">
        <v>0.78954645570942339</v>
      </c>
      <c r="M277" s="327">
        <v>0.28582142475673167</v>
      </c>
    </row>
    <row r="278" spans="1:13" x14ac:dyDescent="0.4">
      <c r="A278" s="256">
        <v>0.625</v>
      </c>
      <c r="B278" s="276" t="s">
        <v>18</v>
      </c>
      <c r="C278" s="105"/>
      <c r="D278" s="276"/>
      <c r="E278" s="327" t="s">
        <v>1020</v>
      </c>
      <c r="F278" s="277"/>
      <c r="G278" s="105"/>
      <c r="H278" s="277" t="s">
        <v>11</v>
      </c>
      <c r="I278" s="210">
        <v>0.50658061494019768</v>
      </c>
      <c r="J278" s="210">
        <v>0.35405168446557878</v>
      </c>
      <c r="K278" s="210">
        <v>0.13927928360643335</v>
      </c>
      <c r="L278" s="327">
        <v>1.0095464539212837</v>
      </c>
      <c r="M278" s="327">
        <v>0.38582142475673165</v>
      </c>
    </row>
    <row r="279" spans="1:13" x14ac:dyDescent="0.4">
      <c r="A279" s="256">
        <v>0.625</v>
      </c>
      <c r="B279" s="276" t="s">
        <v>15</v>
      </c>
      <c r="C279" s="105"/>
      <c r="D279" s="276"/>
      <c r="E279" s="327" t="s">
        <v>1020</v>
      </c>
      <c r="F279" s="277"/>
      <c r="G279" s="105"/>
      <c r="H279" s="277" t="s">
        <v>7</v>
      </c>
      <c r="I279" s="210">
        <v>0.51055927395085454</v>
      </c>
      <c r="J279" s="210">
        <v>0.32801704173829055</v>
      </c>
      <c r="K279" s="210">
        <v>0.16126689176887998</v>
      </c>
      <c r="L279" s="327">
        <v>1.1085464744252818</v>
      </c>
      <c r="M279" s="327">
        <v>0.48582142475673118</v>
      </c>
    </row>
    <row r="280" spans="1:13" x14ac:dyDescent="0.4">
      <c r="A280" s="256">
        <v>0.625</v>
      </c>
      <c r="B280" s="276" t="s">
        <v>363</v>
      </c>
      <c r="C280" s="105"/>
      <c r="D280" s="276"/>
      <c r="E280" s="327" t="s">
        <v>1020</v>
      </c>
      <c r="F280" s="277"/>
      <c r="G280" s="105"/>
      <c r="H280" s="277" t="s">
        <v>8</v>
      </c>
      <c r="I280" s="210">
        <v>0.53320507625938574</v>
      </c>
      <c r="J280" s="210">
        <v>0.30818132860152869</v>
      </c>
      <c r="K280" s="210">
        <v>0.15835168362331434</v>
      </c>
      <c r="L280" s="327">
        <v>1.2075464949292802</v>
      </c>
      <c r="M280" s="327">
        <v>0.51582142475673165</v>
      </c>
    </row>
    <row r="281" spans="1:13" x14ac:dyDescent="0.4">
      <c r="A281" s="256">
        <v>0.625</v>
      </c>
      <c r="B281" s="276" t="s">
        <v>20</v>
      </c>
      <c r="C281" s="105"/>
      <c r="D281" s="276"/>
      <c r="E281" s="327" t="s">
        <v>1020</v>
      </c>
      <c r="F281" s="277"/>
      <c r="G281" s="105"/>
      <c r="H281" s="277" t="s">
        <v>367</v>
      </c>
      <c r="I281" s="210">
        <v>5.1868669046825279E-2</v>
      </c>
      <c r="J281" s="210">
        <v>0.34282614053170302</v>
      </c>
      <c r="K281" s="210">
        <v>0.60517512637408577</v>
      </c>
      <c r="L281" s="327">
        <v>0.15154644081571267</v>
      </c>
      <c r="M281" s="327">
        <v>1.0758214247567308</v>
      </c>
    </row>
    <row r="282" spans="1:13" x14ac:dyDescent="0.4">
      <c r="A282" s="256">
        <v>0.625</v>
      </c>
      <c r="B282" s="276" t="s">
        <v>364</v>
      </c>
      <c r="C282" s="105"/>
      <c r="D282" s="276"/>
      <c r="E282" s="327" t="s">
        <v>1020</v>
      </c>
      <c r="F282" s="277"/>
      <c r="G282" s="105"/>
      <c r="H282" s="277" t="s">
        <v>365</v>
      </c>
      <c r="I282" s="210">
        <v>0.62939395194938774</v>
      </c>
      <c r="J282" s="210">
        <v>0.31281810933061965</v>
      </c>
      <c r="K282" s="210">
        <v>5.7554364551992199E-2</v>
      </c>
      <c r="L282" s="327">
        <v>1.1855464721603055</v>
      </c>
      <c r="M282" s="327">
        <v>0.18582142475673158</v>
      </c>
    </row>
    <row r="283" spans="1:13" x14ac:dyDescent="0.4">
      <c r="A283" s="256">
        <v>0.625</v>
      </c>
      <c r="B283" s="276" t="s">
        <v>21</v>
      </c>
      <c r="C283" s="105"/>
      <c r="D283" s="276"/>
      <c r="E283" s="327" t="s">
        <v>1020</v>
      </c>
      <c r="F283" s="277"/>
      <c r="G283" s="105"/>
      <c r="H283" s="277" t="s">
        <v>19</v>
      </c>
      <c r="I283" s="210">
        <v>0.40131055658991488</v>
      </c>
      <c r="J283" s="210">
        <v>0.39084072678377385</v>
      </c>
      <c r="K283" s="210">
        <v>0.20782505995532893</v>
      </c>
      <c r="L283" s="327">
        <v>0.81154644569584278</v>
      </c>
      <c r="M283" s="327">
        <v>0.49582142475673163</v>
      </c>
    </row>
    <row r="284" spans="1:13" x14ac:dyDescent="0.4">
      <c r="A284" s="236" t="s">
        <v>1021</v>
      </c>
      <c r="B284" s="105"/>
      <c r="C284" s="105"/>
      <c r="D284" s="276"/>
      <c r="E284" s="327"/>
      <c r="F284" s="277"/>
      <c r="G284" s="105"/>
      <c r="H284" s="105"/>
      <c r="I284" s="210"/>
      <c r="J284" s="210"/>
      <c r="K284" s="210"/>
      <c r="L284" s="327"/>
      <c r="M284" s="327"/>
    </row>
    <row r="285" spans="1:13" ht="31.5" x14ac:dyDescent="0.5">
      <c r="A285" s="237"/>
      <c r="B285" s="67"/>
      <c r="C285" s="67"/>
      <c r="D285" s="377"/>
      <c r="E285" s="298"/>
      <c r="F285" s="357"/>
      <c r="G285" s="67"/>
      <c r="H285" s="288" t="s">
        <v>512</v>
      </c>
      <c r="I285" s="181"/>
      <c r="J285" s="181"/>
      <c r="K285" s="181"/>
      <c r="L285" s="298"/>
      <c r="M285" s="298"/>
    </row>
    <row r="286" spans="1:13" x14ac:dyDescent="0.4">
      <c r="A286" s="400" t="s">
        <v>1088</v>
      </c>
      <c r="B286" s="281"/>
      <c r="C286" s="281"/>
      <c r="D286" s="378"/>
      <c r="E286" s="299"/>
      <c r="F286" s="358"/>
      <c r="G286" s="281"/>
      <c r="H286" s="281"/>
      <c r="I286" s="182" t="s">
        <v>981</v>
      </c>
      <c r="J286" s="182" t="s">
        <v>982</v>
      </c>
      <c r="K286" s="182" t="s">
        <v>983</v>
      </c>
      <c r="L286" s="299" t="s">
        <v>0</v>
      </c>
      <c r="M286" s="299" t="s">
        <v>1</v>
      </c>
    </row>
    <row r="287" spans="1:13" x14ac:dyDescent="0.4">
      <c r="A287" s="238">
        <v>0.625</v>
      </c>
      <c r="B287" s="258" t="s">
        <v>7</v>
      </c>
      <c r="C287" s="68"/>
      <c r="D287" s="258"/>
      <c r="E287" s="300" t="s">
        <v>1020</v>
      </c>
      <c r="F287" s="259"/>
      <c r="G287" s="68"/>
      <c r="H287" s="259" t="s">
        <v>16</v>
      </c>
      <c r="I287" s="183">
        <v>0.53249017412758626</v>
      </c>
      <c r="J287" s="183">
        <v>0.32507073329663494</v>
      </c>
      <c r="K287" s="183">
        <v>0.14226307942392682</v>
      </c>
      <c r="L287" s="300">
        <v>1.1305464644117014</v>
      </c>
      <c r="M287" s="300">
        <v>0.43582142475673158</v>
      </c>
    </row>
    <row r="288" spans="1:13" x14ac:dyDescent="0.4">
      <c r="A288" s="238">
        <v>0.625</v>
      </c>
      <c r="B288" s="258" t="s">
        <v>8</v>
      </c>
      <c r="C288" s="68"/>
      <c r="D288" s="258"/>
      <c r="E288" s="300" t="s">
        <v>1020</v>
      </c>
      <c r="F288" s="259"/>
      <c r="G288" s="68"/>
      <c r="H288" s="259" t="s">
        <v>21</v>
      </c>
      <c r="I288" s="183">
        <v>0.36792303151912631</v>
      </c>
      <c r="J288" s="183">
        <v>0.362394407266179</v>
      </c>
      <c r="K288" s="183">
        <v>0.26964629664184819</v>
      </c>
      <c r="L288" s="300">
        <v>0.84454646345802731</v>
      </c>
      <c r="M288" s="300">
        <v>0.67582142475673179</v>
      </c>
    </row>
    <row r="289" spans="1:13" x14ac:dyDescent="0.4">
      <c r="A289" s="238">
        <v>0.625</v>
      </c>
      <c r="B289" s="258" t="s">
        <v>11</v>
      </c>
      <c r="C289" s="68"/>
      <c r="D289" s="258"/>
      <c r="E289" s="300" t="s">
        <v>1020</v>
      </c>
      <c r="F289" s="259"/>
      <c r="G289" s="68"/>
      <c r="H289" s="259" t="s">
        <v>364</v>
      </c>
      <c r="I289" s="183">
        <v>2.4612801597284215E-2</v>
      </c>
      <c r="J289" s="183">
        <v>0.29034319990479907</v>
      </c>
      <c r="K289" s="183">
        <v>0.68471493513329784</v>
      </c>
      <c r="L289" s="300">
        <v>8.5546438586126428E-2</v>
      </c>
      <c r="M289" s="300">
        <v>1.2558214247567314</v>
      </c>
    </row>
    <row r="290" spans="1:13" x14ac:dyDescent="0.4">
      <c r="A290" s="238">
        <v>0.625</v>
      </c>
      <c r="B290" s="258" t="s">
        <v>12</v>
      </c>
      <c r="C290" s="68"/>
      <c r="D290" s="258"/>
      <c r="E290" s="300" t="s">
        <v>1020</v>
      </c>
      <c r="F290" s="259"/>
      <c r="G290" s="68"/>
      <c r="H290" s="259" t="s">
        <v>20</v>
      </c>
      <c r="I290" s="183">
        <v>0.59523301642594384</v>
      </c>
      <c r="J290" s="183">
        <v>0.32769318464382446</v>
      </c>
      <c r="K290" s="183">
        <v>7.689818431902043E-2</v>
      </c>
      <c r="L290" s="300">
        <v>1.1305464644117014</v>
      </c>
      <c r="M290" s="300">
        <v>0.23582142475673151</v>
      </c>
    </row>
    <row r="291" spans="1:13" x14ac:dyDescent="0.4">
      <c r="A291" s="238">
        <v>0.625</v>
      </c>
      <c r="B291" s="258" t="s">
        <v>14</v>
      </c>
      <c r="C291" s="68"/>
      <c r="D291" s="258"/>
      <c r="E291" s="300" t="s">
        <v>1020</v>
      </c>
      <c r="F291" s="259"/>
      <c r="G291" s="68"/>
      <c r="H291" s="259" t="s">
        <v>18</v>
      </c>
      <c r="I291" s="183">
        <v>0.38049293447661503</v>
      </c>
      <c r="J291" s="183">
        <v>0.39432496857959903</v>
      </c>
      <c r="K291" s="183">
        <v>0.22516322946578662</v>
      </c>
      <c r="L291" s="300">
        <v>0.77854646071621381</v>
      </c>
      <c r="M291" s="300">
        <v>0.52582142475673144</v>
      </c>
    </row>
    <row r="292" spans="1:13" x14ac:dyDescent="0.4">
      <c r="A292" s="238">
        <v>0.625</v>
      </c>
      <c r="B292" s="258" t="s">
        <v>17</v>
      </c>
      <c r="C292" s="68"/>
      <c r="D292" s="258"/>
      <c r="E292" s="300" t="s">
        <v>1020</v>
      </c>
      <c r="F292" s="259"/>
      <c r="G292" s="68"/>
      <c r="H292" s="259" t="s">
        <v>10</v>
      </c>
      <c r="I292" s="183">
        <v>0.1621310327575978</v>
      </c>
      <c r="J292" s="183">
        <v>0.49389713693358667</v>
      </c>
      <c r="K292" s="183">
        <v>0.34396954255324463</v>
      </c>
      <c r="L292" s="300">
        <v>0.30554644653030816</v>
      </c>
      <c r="M292" s="300">
        <v>0.56582142475673147</v>
      </c>
    </row>
    <row r="293" spans="1:13" x14ac:dyDescent="0.4">
      <c r="A293" s="238">
        <v>0.625</v>
      </c>
      <c r="B293" s="258" t="s">
        <v>367</v>
      </c>
      <c r="C293" s="68"/>
      <c r="D293" s="258"/>
      <c r="E293" s="300" t="s">
        <v>1020</v>
      </c>
      <c r="F293" s="259"/>
      <c r="G293" s="68"/>
      <c r="H293" s="259" t="s">
        <v>15</v>
      </c>
      <c r="I293" s="183">
        <v>0.32151316583104905</v>
      </c>
      <c r="J293" s="183">
        <v>0.40266713938107596</v>
      </c>
      <c r="K293" s="183">
        <v>0.27580884183553667</v>
      </c>
      <c r="L293" s="300">
        <v>0.67954644021221511</v>
      </c>
      <c r="M293" s="300">
        <v>0.60582142475673151</v>
      </c>
    </row>
    <row r="294" spans="1:13" x14ac:dyDescent="0.4">
      <c r="A294" s="238">
        <v>0.625</v>
      </c>
      <c r="B294" s="258" t="s">
        <v>19</v>
      </c>
      <c r="C294" s="68"/>
      <c r="D294" s="258"/>
      <c r="E294" s="300" t="s">
        <v>1020</v>
      </c>
      <c r="F294" s="259"/>
      <c r="G294" s="68"/>
      <c r="H294" s="259" t="s">
        <v>363</v>
      </c>
      <c r="I294" s="183">
        <v>0.13291281572147581</v>
      </c>
      <c r="J294" s="183">
        <v>0.3432905156138219</v>
      </c>
      <c r="K294" s="183">
        <v>0.52368046404215796</v>
      </c>
      <c r="L294" s="300">
        <v>0.38254644426533146</v>
      </c>
      <c r="M294" s="300">
        <v>1.0558214247567312</v>
      </c>
    </row>
    <row r="295" spans="1:13" x14ac:dyDescent="0.4">
      <c r="A295" s="238">
        <v>0.625</v>
      </c>
      <c r="B295" s="258" t="s">
        <v>366</v>
      </c>
      <c r="C295" s="68"/>
      <c r="D295" s="258"/>
      <c r="E295" s="300" t="s">
        <v>1020</v>
      </c>
      <c r="F295" s="259"/>
      <c r="G295" s="68"/>
      <c r="H295" s="259" t="s">
        <v>9</v>
      </c>
      <c r="I295" s="183">
        <v>0.43710233913825264</v>
      </c>
      <c r="J295" s="183">
        <v>0.35749457489696002</v>
      </c>
      <c r="K295" s="183">
        <v>0.20534312001900126</v>
      </c>
      <c r="L295" s="300">
        <v>0.94354645117947</v>
      </c>
      <c r="M295" s="300">
        <v>0.54582142475673145</v>
      </c>
    </row>
    <row r="296" spans="1:13" x14ac:dyDescent="0.4">
      <c r="A296" s="238">
        <v>0.625</v>
      </c>
      <c r="B296" s="258" t="s">
        <v>365</v>
      </c>
      <c r="C296" s="68"/>
      <c r="D296" s="258"/>
      <c r="E296" s="300" t="s">
        <v>1020</v>
      </c>
      <c r="F296" s="259"/>
      <c r="G296" s="68"/>
      <c r="H296" s="259" t="s">
        <v>13</v>
      </c>
      <c r="I296" s="183">
        <v>0.20584208894676276</v>
      </c>
      <c r="J296" s="183">
        <v>0.50107637295537866</v>
      </c>
      <c r="K296" s="183">
        <v>0.29308044924018661</v>
      </c>
      <c r="L296" s="300">
        <v>0.37154644927212177</v>
      </c>
      <c r="M296" s="300">
        <v>0.49582142475673163</v>
      </c>
    </row>
    <row r="297" spans="1:13" x14ac:dyDescent="0.4">
      <c r="A297" s="227" t="s">
        <v>1021</v>
      </c>
      <c r="B297" s="68"/>
      <c r="C297" s="68"/>
      <c r="D297" s="258"/>
      <c r="E297" s="300"/>
      <c r="F297" s="259"/>
      <c r="G297" s="68"/>
      <c r="H297" s="68"/>
      <c r="I297" s="183"/>
      <c r="J297" s="183"/>
      <c r="K297" s="183"/>
      <c r="L297" s="300"/>
      <c r="M297" s="300"/>
    </row>
    <row r="298" spans="1:13" ht="31.5" x14ac:dyDescent="0.5">
      <c r="A298" s="239"/>
      <c r="B298" s="71"/>
      <c r="C298" s="71"/>
      <c r="D298" s="379"/>
      <c r="E298" s="301"/>
      <c r="F298" s="359"/>
      <c r="G298" s="71"/>
      <c r="H298" s="289" t="s">
        <v>513</v>
      </c>
      <c r="I298" s="184"/>
      <c r="J298" s="184"/>
      <c r="K298" s="184"/>
      <c r="L298" s="301"/>
      <c r="M298" s="301"/>
    </row>
    <row r="299" spans="1:13" x14ac:dyDescent="0.4">
      <c r="A299" s="401" t="s">
        <v>1089</v>
      </c>
      <c r="B299" s="282"/>
      <c r="C299" s="282"/>
      <c r="D299" s="380"/>
      <c r="E299" s="302"/>
      <c r="F299" s="360"/>
      <c r="G299" s="282"/>
      <c r="H299" s="282"/>
      <c r="I299" s="185" t="s">
        <v>981</v>
      </c>
      <c r="J299" s="185" t="s">
        <v>982</v>
      </c>
      <c r="K299" s="185" t="s">
        <v>983</v>
      </c>
      <c r="L299" s="302" t="s">
        <v>0</v>
      </c>
      <c r="M299" s="302" t="s">
        <v>1</v>
      </c>
    </row>
    <row r="300" spans="1:13" x14ac:dyDescent="0.4">
      <c r="A300" s="240">
        <v>0.625</v>
      </c>
      <c r="B300" s="260" t="s">
        <v>9</v>
      </c>
      <c r="C300" s="72"/>
      <c r="D300" s="260"/>
      <c r="E300" s="303" t="s">
        <v>1020</v>
      </c>
      <c r="F300" s="261"/>
      <c r="G300" s="72"/>
      <c r="H300" s="261" t="s">
        <v>15</v>
      </c>
      <c r="I300" s="186">
        <v>0.12896034279041993</v>
      </c>
      <c r="J300" s="186">
        <v>0.21714664660633209</v>
      </c>
      <c r="K300" s="186">
        <v>0.65101324584033993</v>
      </c>
      <c r="L300" s="303">
        <v>0.66797501038629548</v>
      </c>
      <c r="M300" s="303">
        <v>1.8372499961853026</v>
      </c>
    </row>
    <row r="301" spans="1:13" x14ac:dyDescent="0.4">
      <c r="A301" s="240">
        <v>0.625</v>
      </c>
      <c r="B301" s="260" t="s">
        <v>10</v>
      </c>
      <c r="C301" s="72"/>
      <c r="D301" s="260"/>
      <c r="E301" s="303" t="s">
        <v>1020</v>
      </c>
      <c r="F301" s="261"/>
      <c r="G301" s="72"/>
      <c r="H301" s="261" t="s">
        <v>16</v>
      </c>
      <c r="I301" s="186">
        <v>0.37194118940089166</v>
      </c>
      <c r="J301" s="186">
        <v>0.28805883529957133</v>
      </c>
      <c r="K301" s="186">
        <v>0.33966470553143624</v>
      </c>
      <c r="L301" s="303">
        <v>1.151975023919344</v>
      </c>
      <c r="M301" s="303">
        <v>1.087249996185303</v>
      </c>
    </row>
    <row r="302" spans="1:13" x14ac:dyDescent="0.4">
      <c r="A302" s="240">
        <v>0.625</v>
      </c>
      <c r="B302" s="260" t="s">
        <v>11</v>
      </c>
      <c r="C302" s="72"/>
      <c r="D302" s="260"/>
      <c r="E302" s="303" t="s">
        <v>1020</v>
      </c>
      <c r="F302" s="261"/>
      <c r="G302" s="72"/>
      <c r="H302" s="261" t="s">
        <v>17</v>
      </c>
      <c r="I302" s="186">
        <v>0.40441759344273304</v>
      </c>
      <c r="J302" s="186">
        <v>0.29571633276390502</v>
      </c>
      <c r="K302" s="186">
        <v>0.29959431157698579</v>
      </c>
      <c r="L302" s="303">
        <v>1.1629750189125536</v>
      </c>
      <c r="M302" s="303">
        <v>0.95724999618530293</v>
      </c>
    </row>
    <row r="303" spans="1:13" x14ac:dyDescent="0.4">
      <c r="A303" s="240">
        <v>0.625</v>
      </c>
      <c r="B303" s="260" t="s">
        <v>12</v>
      </c>
      <c r="C303" s="72"/>
      <c r="D303" s="260"/>
      <c r="E303" s="303" t="s">
        <v>1020</v>
      </c>
      <c r="F303" s="261"/>
      <c r="G303" s="72"/>
      <c r="H303" s="261" t="s">
        <v>19</v>
      </c>
      <c r="I303" s="186">
        <v>0.60547978600511032</v>
      </c>
      <c r="J303" s="186">
        <v>0.2338066046642914</v>
      </c>
      <c r="K303" s="186">
        <v>0.15867374370648515</v>
      </c>
      <c r="L303" s="303">
        <v>1.7239750258266922</v>
      </c>
      <c r="M303" s="303">
        <v>0.74724999618530286</v>
      </c>
    </row>
    <row r="304" spans="1:13" x14ac:dyDescent="0.4">
      <c r="A304" s="240">
        <v>0.625</v>
      </c>
      <c r="B304" s="260" t="s">
        <v>13</v>
      </c>
      <c r="C304" s="72"/>
      <c r="D304" s="260"/>
      <c r="E304" s="303" t="s">
        <v>1020</v>
      </c>
      <c r="F304" s="261"/>
      <c r="G304" s="72"/>
      <c r="H304" s="261" t="s">
        <v>21</v>
      </c>
      <c r="I304" s="186">
        <v>0.44476307861453357</v>
      </c>
      <c r="J304" s="186">
        <v>0.28236367178209709</v>
      </c>
      <c r="K304" s="186">
        <v>0.27241917887492645</v>
      </c>
      <c r="L304" s="303">
        <v>1.2949750243961811</v>
      </c>
      <c r="M304" s="303">
        <v>0.94724999618530303</v>
      </c>
    </row>
    <row r="305" spans="1:13" x14ac:dyDescent="0.4">
      <c r="A305" s="240">
        <v>0.625</v>
      </c>
      <c r="B305" s="260" t="s">
        <v>14</v>
      </c>
      <c r="C305" s="72"/>
      <c r="D305" s="260"/>
      <c r="E305" s="303" t="s">
        <v>1020</v>
      </c>
      <c r="F305" s="261"/>
      <c r="G305" s="72"/>
      <c r="H305" s="261" t="s">
        <v>8</v>
      </c>
      <c r="I305" s="186">
        <v>0.44338401050819048</v>
      </c>
      <c r="J305" s="186">
        <v>0.26806919306275373</v>
      </c>
      <c r="K305" s="186">
        <v>0.28781604930318266</v>
      </c>
      <c r="L305" s="303">
        <v>1.393975012117624</v>
      </c>
      <c r="M305" s="303">
        <v>1.067249996185303</v>
      </c>
    </row>
    <row r="306" spans="1:13" x14ac:dyDescent="0.4">
      <c r="A306" s="240">
        <v>0.625</v>
      </c>
      <c r="B306" s="260" t="s">
        <v>18</v>
      </c>
      <c r="C306" s="72"/>
      <c r="D306" s="260"/>
      <c r="E306" s="303" t="s">
        <v>1020</v>
      </c>
      <c r="F306" s="261"/>
      <c r="G306" s="72"/>
      <c r="H306" s="261" t="s">
        <v>20</v>
      </c>
      <c r="I306" s="186">
        <v>0.45294543581222857</v>
      </c>
      <c r="J306" s="186">
        <v>0.25726278345023251</v>
      </c>
      <c r="K306" s="186">
        <v>0.28870851516352941</v>
      </c>
      <c r="L306" s="303">
        <v>1.4929750326216222</v>
      </c>
      <c r="M306" s="303">
        <v>1.1372499961853029</v>
      </c>
    </row>
    <row r="307" spans="1:13" x14ac:dyDescent="0.4">
      <c r="A307" s="240">
        <v>0.625</v>
      </c>
      <c r="B307" s="260" t="s">
        <v>367</v>
      </c>
      <c r="C307" s="72"/>
      <c r="D307" s="260"/>
      <c r="E307" s="303" t="s">
        <v>1020</v>
      </c>
      <c r="F307" s="261"/>
      <c r="G307" s="72"/>
      <c r="H307" s="261" t="s">
        <v>365</v>
      </c>
      <c r="I307" s="186">
        <v>0.61707433555506508</v>
      </c>
      <c r="J307" s="186">
        <v>0.24029423795014754</v>
      </c>
      <c r="K307" s="186">
        <v>0.14105511436221171</v>
      </c>
      <c r="L307" s="303">
        <v>1.6469750280916686</v>
      </c>
      <c r="M307" s="303">
        <v>0.63724999618530298</v>
      </c>
    </row>
    <row r="308" spans="1:13" x14ac:dyDescent="0.4">
      <c r="A308" s="240">
        <v>0.625</v>
      </c>
      <c r="B308" s="260" t="s">
        <v>364</v>
      </c>
      <c r="C308" s="72"/>
      <c r="D308" s="260"/>
      <c r="E308" s="303" t="s">
        <v>1020</v>
      </c>
      <c r="F308" s="261"/>
      <c r="G308" s="72"/>
      <c r="H308" s="261" t="s">
        <v>363</v>
      </c>
      <c r="I308" s="186">
        <v>0.47522526506118162</v>
      </c>
      <c r="J308" s="186">
        <v>0.24230995264603239</v>
      </c>
      <c r="K308" s="186">
        <v>0.28056075699880811</v>
      </c>
      <c r="L308" s="303">
        <v>1.6579750230848784</v>
      </c>
      <c r="M308" s="303">
        <v>1.2172499961853027</v>
      </c>
    </row>
    <row r="309" spans="1:13" x14ac:dyDescent="0.4">
      <c r="A309" s="240">
        <v>0.625</v>
      </c>
      <c r="B309" s="260" t="s">
        <v>366</v>
      </c>
      <c r="C309" s="72"/>
      <c r="D309" s="260"/>
      <c r="E309" s="303" t="s">
        <v>1020</v>
      </c>
      <c r="F309" s="261"/>
      <c r="G309" s="72"/>
      <c r="H309" s="261" t="s">
        <v>7</v>
      </c>
      <c r="I309" s="186">
        <v>0.28519316917079307</v>
      </c>
      <c r="J309" s="186">
        <v>0.25027033145007188</v>
      </c>
      <c r="K309" s="186">
        <v>0.4631280244284105</v>
      </c>
      <c r="L309" s="303">
        <v>1.1739750139057634</v>
      </c>
      <c r="M309" s="303">
        <v>1.5672499961853026</v>
      </c>
    </row>
    <row r="310" spans="1:13" x14ac:dyDescent="0.4">
      <c r="A310" s="228" t="s">
        <v>1021</v>
      </c>
      <c r="B310" s="72"/>
      <c r="C310" s="72"/>
      <c r="D310" s="260"/>
      <c r="E310" s="303"/>
      <c r="F310" s="261"/>
      <c r="G310" s="72"/>
      <c r="H310" s="72"/>
      <c r="I310" s="186"/>
      <c r="J310" s="186"/>
      <c r="K310" s="186"/>
      <c r="L310" s="303"/>
      <c r="M310" s="303"/>
    </row>
    <row r="311" spans="1:13" ht="31.5" x14ac:dyDescent="0.5">
      <c r="A311" s="241"/>
      <c r="B311" s="73"/>
      <c r="C311" s="73"/>
      <c r="D311" s="381"/>
      <c r="E311" s="304"/>
      <c r="F311" s="361"/>
      <c r="G311" s="73"/>
      <c r="H311" s="290" t="s">
        <v>514</v>
      </c>
      <c r="I311" s="187"/>
      <c r="J311" s="187"/>
      <c r="K311" s="187"/>
      <c r="L311" s="304"/>
      <c r="M311" s="304"/>
    </row>
    <row r="312" spans="1:13" x14ac:dyDescent="0.4">
      <c r="A312" s="402" t="s">
        <v>1090</v>
      </c>
      <c r="B312" s="283"/>
      <c r="C312" s="283"/>
      <c r="D312" s="382"/>
      <c r="E312" s="305"/>
      <c r="F312" s="362"/>
      <c r="G312" s="283"/>
      <c r="H312" s="283"/>
      <c r="I312" s="188" t="s">
        <v>981</v>
      </c>
      <c r="J312" s="188" t="s">
        <v>982</v>
      </c>
      <c r="K312" s="188" t="s">
        <v>983</v>
      </c>
      <c r="L312" s="305" t="s">
        <v>0</v>
      </c>
      <c r="M312" s="305" t="s">
        <v>1</v>
      </c>
    </row>
    <row r="313" spans="1:13" x14ac:dyDescent="0.4">
      <c r="A313" s="242">
        <v>0.625</v>
      </c>
      <c r="B313" s="262" t="s">
        <v>7</v>
      </c>
      <c r="C313" s="74"/>
      <c r="D313" s="262"/>
      <c r="E313" s="306" t="s">
        <v>1020</v>
      </c>
      <c r="F313" s="263"/>
      <c r="G313" s="74"/>
      <c r="H313" s="263" t="s">
        <v>12</v>
      </c>
      <c r="I313" s="189">
        <v>0.377583245905457</v>
      </c>
      <c r="J313" s="189">
        <v>0.26295140498786379</v>
      </c>
      <c r="K313" s="189">
        <v>0.35862736986362515</v>
      </c>
      <c r="L313" s="306">
        <v>1.32797500937581</v>
      </c>
      <c r="M313" s="306">
        <v>1.2872499961853026</v>
      </c>
    </row>
    <row r="314" spans="1:13" x14ac:dyDescent="0.4">
      <c r="A314" s="242">
        <v>0.625</v>
      </c>
      <c r="B314" s="262" t="s">
        <v>8</v>
      </c>
      <c r="C314" s="74"/>
      <c r="D314" s="262"/>
      <c r="E314" s="306" t="s">
        <v>1020</v>
      </c>
      <c r="F314" s="263"/>
      <c r="G314" s="74"/>
      <c r="H314" s="263" t="s">
        <v>366</v>
      </c>
      <c r="I314" s="189">
        <v>0.42221204795290745</v>
      </c>
      <c r="J314" s="189">
        <v>0.2564741249115195</v>
      </c>
      <c r="K314" s="189">
        <v>0.32021987792711271</v>
      </c>
      <c r="L314" s="306">
        <v>1.4599750148594375</v>
      </c>
      <c r="M314" s="306">
        <v>1.237249996185303</v>
      </c>
    </row>
    <row r="315" spans="1:13" x14ac:dyDescent="0.4">
      <c r="A315" s="242">
        <v>0.625</v>
      </c>
      <c r="B315" s="262" t="s">
        <v>16</v>
      </c>
      <c r="C315" s="74"/>
      <c r="D315" s="262"/>
      <c r="E315" s="306" t="s">
        <v>1020</v>
      </c>
      <c r="F315" s="263"/>
      <c r="G315" s="74"/>
      <c r="H315" s="263" t="s">
        <v>364</v>
      </c>
      <c r="I315" s="189">
        <v>0.18357298899733496</v>
      </c>
      <c r="J315" s="189">
        <v>0.23590311841344511</v>
      </c>
      <c r="K315" s="189">
        <v>0.5784446464574744</v>
      </c>
      <c r="L315" s="306">
        <v>0.85497501158118239</v>
      </c>
      <c r="M315" s="306">
        <v>1.7272499961853029</v>
      </c>
    </row>
    <row r="316" spans="1:13" x14ac:dyDescent="0.4">
      <c r="A316" s="242">
        <v>0.625</v>
      </c>
      <c r="B316" s="262" t="s">
        <v>17</v>
      </c>
      <c r="C316" s="74"/>
      <c r="D316" s="262"/>
      <c r="E316" s="306" t="s">
        <v>1020</v>
      </c>
      <c r="F316" s="263"/>
      <c r="G316" s="74"/>
      <c r="H316" s="263" t="s">
        <v>367</v>
      </c>
      <c r="I316" s="189">
        <v>8.1265074073202784E-2</v>
      </c>
      <c r="J316" s="189">
        <v>0.2186369742296968</v>
      </c>
      <c r="K316" s="189">
        <v>0.69811465754628954</v>
      </c>
      <c r="L316" s="306">
        <v>0.40397500377297391</v>
      </c>
      <c r="M316" s="306">
        <v>1.7172499961853023</v>
      </c>
    </row>
    <row r="317" spans="1:13" x14ac:dyDescent="0.4">
      <c r="A317" s="242">
        <v>0.625</v>
      </c>
      <c r="B317" s="262" t="s">
        <v>15</v>
      </c>
      <c r="C317" s="74"/>
      <c r="D317" s="262"/>
      <c r="E317" s="306" t="s">
        <v>1020</v>
      </c>
      <c r="F317" s="263"/>
      <c r="G317" s="74"/>
      <c r="H317" s="263" t="s">
        <v>13</v>
      </c>
      <c r="I317" s="189">
        <v>0.54258901470649912</v>
      </c>
      <c r="J317" s="189">
        <v>0.2714980765464024</v>
      </c>
      <c r="K317" s="189">
        <v>0.1852083994270606</v>
      </c>
      <c r="L317" s="306">
        <v>1.4269750298798083</v>
      </c>
      <c r="M317" s="306">
        <v>0.70724999618530304</v>
      </c>
    </row>
    <row r="318" spans="1:13" x14ac:dyDescent="0.4">
      <c r="A318" s="242">
        <v>0.625</v>
      </c>
      <c r="B318" s="262" t="s">
        <v>363</v>
      </c>
      <c r="C318" s="74"/>
      <c r="D318" s="262"/>
      <c r="E318" s="306" t="s">
        <v>1020</v>
      </c>
      <c r="F318" s="263"/>
      <c r="G318" s="74"/>
      <c r="H318" s="263" t="s">
        <v>9</v>
      </c>
      <c r="I318" s="189">
        <v>0.59422800383105578</v>
      </c>
      <c r="J318" s="189">
        <v>0.22604802131319701</v>
      </c>
      <c r="K318" s="189">
        <v>0.17693335946931474</v>
      </c>
      <c r="L318" s="306">
        <v>1.8229750463306904</v>
      </c>
      <c r="M318" s="306">
        <v>0.87724999618530297</v>
      </c>
    </row>
    <row r="319" spans="1:13" x14ac:dyDescent="0.4">
      <c r="A319" s="242">
        <v>0.625</v>
      </c>
      <c r="B319" s="262" t="s">
        <v>19</v>
      </c>
      <c r="C319" s="74"/>
      <c r="D319" s="262"/>
      <c r="E319" s="306" t="s">
        <v>1020</v>
      </c>
      <c r="F319" s="263"/>
      <c r="G319" s="74"/>
      <c r="H319" s="263" t="s">
        <v>11</v>
      </c>
      <c r="I319" s="189">
        <v>0.45758947389144178</v>
      </c>
      <c r="J319" s="189">
        <v>0.2827291768594104</v>
      </c>
      <c r="K319" s="189">
        <v>0.25922113291924082</v>
      </c>
      <c r="L319" s="306">
        <v>1.3059750193893906</v>
      </c>
      <c r="M319" s="306">
        <v>0.907249996185303</v>
      </c>
    </row>
    <row r="320" spans="1:13" x14ac:dyDescent="0.4">
      <c r="A320" s="242">
        <v>0.625</v>
      </c>
      <c r="B320" s="262" t="s">
        <v>20</v>
      </c>
      <c r="C320" s="74"/>
      <c r="D320" s="262"/>
      <c r="E320" s="306" t="s">
        <v>1020</v>
      </c>
      <c r="F320" s="263"/>
      <c r="G320" s="74"/>
      <c r="H320" s="263" t="s">
        <v>14</v>
      </c>
      <c r="I320" s="189">
        <v>0.29358813087222352</v>
      </c>
      <c r="J320" s="189">
        <v>0.28389897132476627</v>
      </c>
      <c r="K320" s="189">
        <v>0.42209942709999809</v>
      </c>
      <c r="L320" s="306">
        <v>0.99797501205801942</v>
      </c>
      <c r="M320" s="306">
        <v>1.257249996185303</v>
      </c>
    </row>
    <row r="321" spans="1:13" x14ac:dyDescent="0.4">
      <c r="A321" s="242">
        <v>0.625</v>
      </c>
      <c r="B321" s="262" t="s">
        <v>21</v>
      </c>
      <c r="C321" s="74"/>
      <c r="D321" s="262"/>
      <c r="E321" s="306" t="s">
        <v>1020</v>
      </c>
      <c r="F321" s="263"/>
      <c r="G321" s="74"/>
      <c r="H321" s="263" t="s">
        <v>10</v>
      </c>
      <c r="I321" s="189">
        <v>0.41970768396976132</v>
      </c>
      <c r="J321" s="189">
        <v>0.28092468906696527</v>
      </c>
      <c r="K321" s="189">
        <v>0.29891295703826776</v>
      </c>
      <c r="L321" s="306">
        <v>1.2729750344097617</v>
      </c>
      <c r="M321" s="306">
        <v>1.027249996185303</v>
      </c>
    </row>
    <row r="322" spans="1:13" x14ac:dyDescent="0.4">
      <c r="A322" s="242">
        <v>0.625</v>
      </c>
      <c r="B322" s="262" t="s">
        <v>365</v>
      </c>
      <c r="C322" s="74"/>
      <c r="D322" s="262"/>
      <c r="E322" s="306" t="s">
        <v>1020</v>
      </c>
      <c r="F322" s="263"/>
      <c r="G322" s="74"/>
      <c r="H322" s="263" t="s">
        <v>18</v>
      </c>
      <c r="I322" s="189">
        <v>0.36786317804365021</v>
      </c>
      <c r="J322" s="189">
        <v>0.27416571514901589</v>
      </c>
      <c r="K322" s="189">
        <v>0.3574214177613762</v>
      </c>
      <c r="L322" s="306">
        <v>1.2289750216543673</v>
      </c>
      <c r="M322" s="306">
        <v>1.2072499961853029</v>
      </c>
    </row>
    <row r="323" spans="1:13" x14ac:dyDescent="0.4">
      <c r="A323" s="229" t="s">
        <v>1021</v>
      </c>
      <c r="B323" s="74"/>
      <c r="C323" s="74"/>
      <c r="D323" s="262"/>
      <c r="E323" s="306"/>
      <c r="F323" s="263"/>
      <c r="G323" s="74"/>
      <c r="H323" s="74"/>
      <c r="I323" s="189"/>
      <c r="J323" s="189"/>
      <c r="K323" s="189"/>
      <c r="L323" s="306"/>
      <c r="M323" s="306"/>
    </row>
    <row r="324" spans="1:13" ht="31.5" x14ac:dyDescent="0.5">
      <c r="A324" s="243"/>
      <c r="B324" s="75"/>
      <c r="C324" s="75"/>
      <c r="D324" s="383"/>
      <c r="E324" s="307"/>
      <c r="F324" s="363"/>
      <c r="G324" s="75"/>
      <c r="H324" s="291" t="s">
        <v>515</v>
      </c>
      <c r="I324" s="190"/>
      <c r="J324" s="190"/>
      <c r="K324" s="190"/>
      <c r="L324" s="307"/>
      <c r="M324" s="307"/>
    </row>
    <row r="325" spans="1:13" x14ac:dyDescent="0.4">
      <c r="A325" s="403" t="s">
        <v>1091</v>
      </c>
      <c r="B325" s="284"/>
      <c r="C325" s="284"/>
      <c r="D325" s="384"/>
      <c r="E325" s="308"/>
      <c r="F325" s="364"/>
      <c r="G325" s="284"/>
      <c r="H325" s="284"/>
      <c r="I325" s="191" t="s">
        <v>981</v>
      </c>
      <c r="J325" s="191" t="s">
        <v>982</v>
      </c>
      <c r="K325" s="191" t="s">
        <v>983</v>
      </c>
      <c r="L325" s="308" t="s">
        <v>0</v>
      </c>
      <c r="M325" s="308" t="s">
        <v>1</v>
      </c>
    </row>
    <row r="326" spans="1:13" x14ac:dyDescent="0.4">
      <c r="A326" s="244">
        <v>0.82291666666666663</v>
      </c>
      <c r="B326" s="264" t="s">
        <v>7</v>
      </c>
      <c r="C326" s="76"/>
      <c r="D326" s="264"/>
      <c r="E326" s="309" t="s">
        <v>1020</v>
      </c>
      <c r="F326" s="265"/>
      <c r="G326" s="76"/>
      <c r="H326" s="265" t="s">
        <v>11</v>
      </c>
      <c r="I326" s="192">
        <v>0.60443599662137726</v>
      </c>
      <c r="J326" s="192">
        <v>0.22592927338817478</v>
      </c>
      <c r="K326" s="192">
        <v>0.1669449077464914</v>
      </c>
      <c r="L326" s="309">
        <v>1.8119750513374806</v>
      </c>
      <c r="M326" s="309">
        <v>0.82724999618530304</v>
      </c>
    </row>
    <row r="327" spans="1:13" x14ac:dyDescent="0.4">
      <c r="A327" s="244">
        <v>0.82291666666666663</v>
      </c>
      <c r="B327" s="264" t="s">
        <v>8</v>
      </c>
      <c r="C327" s="76"/>
      <c r="D327" s="264"/>
      <c r="E327" s="309" t="s">
        <v>1020</v>
      </c>
      <c r="F327" s="265"/>
      <c r="G327" s="76"/>
      <c r="H327" s="265" t="s">
        <v>12</v>
      </c>
      <c r="I327" s="192">
        <v>0.27590396662123762</v>
      </c>
      <c r="J327" s="192">
        <v>0.26243458297142885</v>
      </c>
      <c r="K327" s="192">
        <v>0.46075547454608806</v>
      </c>
      <c r="L327" s="309">
        <v>1.063975014799833</v>
      </c>
      <c r="M327" s="309">
        <v>1.4572499961853027</v>
      </c>
    </row>
    <row r="328" spans="1:13" x14ac:dyDescent="0.4">
      <c r="A328" s="244">
        <v>0.82291666666666663</v>
      </c>
      <c r="B328" s="264" t="s">
        <v>16</v>
      </c>
      <c r="C328" s="76"/>
      <c r="D328" s="264"/>
      <c r="E328" s="309" t="s">
        <v>1020</v>
      </c>
      <c r="F328" s="265"/>
      <c r="G328" s="76"/>
      <c r="H328" s="265" t="s">
        <v>9</v>
      </c>
      <c r="I328" s="192">
        <v>0.41424315347548274</v>
      </c>
      <c r="J328" s="192">
        <v>0.28671553887660434</v>
      </c>
      <c r="K328" s="192">
        <v>0.2986700220460482</v>
      </c>
      <c r="L328" s="309">
        <v>1.2289750216543673</v>
      </c>
      <c r="M328" s="309">
        <v>0.99724999618530308</v>
      </c>
    </row>
    <row r="329" spans="1:13" x14ac:dyDescent="0.4">
      <c r="A329" s="244">
        <v>0.82291666666666663</v>
      </c>
      <c r="B329" s="264" t="s">
        <v>17</v>
      </c>
      <c r="C329" s="76"/>
      <c r="D329" s="264"/>
      <c r="E329" s="309" t="s">
        <v>1020</v>
      </c>
      <c r="F329" s="265"/>
      <c r="G329" s="76"/>
      <c r="H329" s="265" t="s">
        <v>14</v>
      </c>
      <c r="I329" s="192">
        <v>0.20534599126998043</v>
      </c>
      <c r="J329" s="192">
        <v>0.30081775611334899</v>
      </c>
      <c r="K329" s="192">
        <v>0.49354189055459219</v>
      </c>
      <c r="L329" s="309">
        <v>0.67897501075789324</v>
      </c>
      <c r="M329" s="309">
        <v>1.2272499961853032</v>
      </c>
    </row>
    <row r="330" spans="1:13" x14ac:dyDescent="0.4">
      <c r="A330" s="244">
        <v>0.82291666666666663</v>
      </c>
      <c r="B330" s="264" t="s">
        <v>365</v>
      </c>
      <c r="C330" s="76"/>
      <c r="D330" s="264"/>
      <c r="E330" s="309" t="s">
        <v>1020</v>
      </c>
      <c r="F330" s="265"/>
      <c r="G330" s="76"/>
      <c r="H330" s="265" t="s">
        <v>366</v>
      </c>
      <c r="I330" s="192">
        <v>0.40522668423097236</v>
      </c>
      <c r="J330" s="192">
        <v>0.27933080119170378</v>
      </c>
      <c r="K330" s="192">
        <v>0.3149727185717372</v>
      </c>
      <c r="L330" s="309">
        <v>1.2619750394165521</v>
      </c>
      <c r="M330" s="309">
        <v>1.077249996185303</v>
      </c>
    </row>
    <row r="331" spans="1:13" x14ac:dyDescent="0.4">
      <c r="A331" s="244">
        <v>0.83333333333333337</v>
      </c>
      <c r="B331" s="264" t="s">
        <v>363</v>
      </c>
      <c r="C331" s="76"/>
      <c r="D331" s="264"/>
      <c r="E331" s="309" t="s">
        <v>1020</v>
      </c>
      <c r="F331" s="265"/>
      <c r="G331" s="76"/>
      <c r="H331" s="265" t="s">
        <v>10</v>
      </c>
      <c r="I331" s="192">
        <v>0.54792720243145543</v>
      </c>
      <c r="J331" s="192">
        <v>0.2534895255812481</v>
      </c>
      <c r="K331" s="192">
        <v>0.19735745513778558</v>
      </c>
      <c r="L331" s="309">
        <v>1.5699750303566453</v>
      </c>
      <c r="M331" s="309">
        <v>0.82724999618530293</v>
      </c>
    </row>
    <row r="332" spans="1:13" x14ac:dyDescent="0.4">
      <c r="A332" s="403" t="s">
        <v>1092</v>
      </c>
      <c r="B332" s="284"/>
      <c r="C332" s="284"/>
      <c r="D332" s="384"/>
      <c r="E332" s="308"/>
      <c r="F332" s="364"/>
      <c r="G332" s="284"/>
      <c r="H332" s="284"/>
      <c r="I332" s="191"/>
      <c r="J332" s="191"/>
      <c r="K332" s="191"/>
      <c r="L332" s="308"/>
      <c r="M332" s="308"/>
    </row>
    <row r="333" spans="1:13" x14ac:dyDescent="0.4">
      <c r="A333" s="244">
        <v>0.82291666666666663</v>
      </c>
      <c r="B333" s="264" t="s">
        <v>19</v>
      </c>
      <c r="C333" s="76"/>
      <c r="D333" s="264"/>
      <c r="E333" s="309" t="s">
        <v>1020</v>
      </c>
      <c r="F333" s="265"/>
      <c r="G333" s="76"/>
      <c r="H333" s="265" t="s">
        <v>367</v>
      </c>
      <c r="I333" s="192">
        <v>0.16653796784452915</v>
      </c>
      <c r="J333" s="192">
        <v>0.26566749652362137</v>
      </c>
      <c r="K333" s="192">
        <v>0.56697269155210239</v>
      </c>
      <c r="L333" s="309">
        <v>0.65697501001469782</v>
      </c>
      <c r="M333" s="309">
        <v>1.4672499961853021</v>
      </c>
    </row>
    <row r="334" spans="1:13" x14ac:dyDescent="0.4">
      <c r="A334" s="244">
        <v>0.82291666666666663</v>
      </c>
      <c r="B334" s="264" t="s">
        <v>20</v>
      </c>
      <c r="C334" s="76"/>
      <c r="D334" s="264"/>
      <c r="E334" s="309" t="s">
        <v>1020</v>
      </c>
      <c r="F334" s="265"/>
      <c r="G334" s="76"/>
      <c r="H334" s="265" t="s">
        <v>13</v>
      </c>
      <c r="I334" s="192">
        <v>0.29158333500715605</v>
      </c>
      <c r="J334" s="192">
        <v>0.28964880424835782</v>
      </c>
      <c r="K334" s="192">
        <v>0.41842761892011177</v>
      </c>
      <c r="L334" s="309">
        <v>0.96497501068711256</v>
      </c>
      <c r="M334" s="309">
        <v>1.2172499961853029</v>
      </c>
    </row>
    <row r="335" spans="1:13" x14ac:dyDescent="0.4">
      <c r="A335" s="244">
        <v>0.83333333333333337</v>
      </c>
      <c r="B335" s="264" t="s">
        <v>15</v>
      </c>
      <c r="C335" s="76"/>
      <c r="D335" s="264"/>
      <c r="E335" s="309" t="s">
        <v>1020</v>
      </c>
      <c r="F335" s="265"/>
      <c r="G335" s="76"/>
      <c r="H335" s="265" t="s">
        <v>18</v>
      </c>
      <c r="I335" s="192">
        <v>0.57712334186877534</v>
      </c>
      <c r="J335" s="192">
        <v>0.23734804462326306</v>
      </c>
      <c r="K335" s="192">
        <v>0.18354305495087817</v>
      </c>
      <c r="L335" s="309">
        <v>1.7129750308334823</v>
      </c>
      <c r="M335" s="309">
        <v>0.84724999618530294</v>
      </c>
    </row>
    <row r="336" spans="1:13" x14ac:dyDescent="0.4">
      <c r="A336" s="244">
        <v>0.83333333333333337</v>
      </c>
      <c r="B336" s="264" t="s">
        <v>364</v>
      </c>
      <c r="C336" s="76"/>
      <c r="D336" s="264"/>
      <c r="E336" s="309" t="s">
        <v>1020</v>
      </c>
      <c r="F336" s="265"/>
      <c r="G336" s="76"/>
      <c r="H336" s="265" t="s">
        <v>21</v>
      </c>
      <c r="I336" s="192">
        <v>0.58963716081994466</v>
      </c>
      <c r="J336" s="192">
        <v>0.23126801612233772</v>
      </c>
      <c r="K336" s="192">
        <v>0.17673656011104966</v>
      </c>
      <c r="L336" s="309">
        <v>1.7679750057995312</v>
      </c>
      <c r="M336" s="309">
        <v>0.84724999618530306</v>
      </c>
    </row>
    <row r="337" spans="1:13" x14ac:dyDescent="0.4">
      <c r="A337" s="230" t="s">
        <v>1021</v>
      </c>
      <c r="B337" s="76"/>
      <c r="C337" s="76"/>
      <c r="D337" s="264"/>
      <c r="E337" s="309"/>
      <c r="F337" s="265"/>
      <c r="G337" s="76"/>
      <c r="H337" s="76"/>
      <c r="I337" s="192"/>
      <c r="J337" s="192"/>
      <c r="K337" s="192"/>
      <c r="L337" s="309"/>
      <c r="M337" s="309"/>
    </row>
    <row r="338" spans="1:13" ht="31.5" x14ac:dyDescent="0.5">
      <c r="A338" s="245"/>
      <c r="B338" s="91"/>
      <c r="C338" s="91"/>
      <c r="D338" s="385"/>
      <c r="E338" s="310"/>
      <c r="F338" s="365"/>
      <c r="G338" s="91"/>
      <c r="H338" s="292" t="s">
        <v>516</v>
      </c>
      <c r="I338" s="193"/>
      <c r="J338" s="193"/>
      <c r="K338" s="193"/>
      <c r="L338" s="310"/>
      <c r="M338" s="310"/>
    </row>
    <row r="339" spans="1:13" x14ac:dyDescent="0.4">
      <c r="A339" s="518" t="s">
        <v>1093</v>
      </c>
      <c r="B339" s="278"/>
      <c r="C339" s="278"/>
      <c r="D339" s="386"/>
      <c r="E339" s="311"/>
      <c r="F339" s="366"/>
      <c r="G339" s="278"/>
      <c r="H339" s="278"/>
      <c r="I339" s="194" t="s">
        <v>981</v>
      </c>
      <c r="J339" s="194" t="s">
        <v>982</v>
      </c>
      <c r="K339" s="194" t="s">
        <v>983</v>
      </c>
      <c r="L339" s="311" t="s">
        <v>0</v>
      </c>
      <c r="M339" s="311" t="s">
        <v>1</v>
      </c>
    </row>
    <row r="340" spans="1:13" x14ac:dyDescent="0.4">
      <c r="A340" s="246">
        <v>0.625</v>
      </c>
      <c r="B340" s="266" t="s">
        <v>9</v>
      </c>
      <c r="C340" s="92"/>
      <c r="D340" s="266"/>
      <c r="E340" s="312" t="s">
        <v>1020</v>
      </c>
      <c r="F340" s="267"/>
      <c r="G340" s="92"/>
      <c r="H340" s="267" t="s">
        <v>21</v>
      </c>
      <c r="I340" s="195">
        <v>0.30583416736030772</v>
      </c>
      <c r="J340" s="195">
        <v>0.40740691429833537</v>
      </c>
      <c r="K340" s="195">
        <v>0.2867496926213729</v>
      </c>
      <c r="L340" s="312">
        <v>0.6464035976128919</v>
      </c>
      <c r="M340" s="312">
        <v>0.61582142475673174</v>
      </c>
    </row>
    <row r="341" spans="1:13" x14ac:dyDescent="0.4">
      <c r="A341" s="246">
        <v>0.625</v>
      </c>
      <c r="B341" s="266" t="s">
        <v>10</v>
      </c>
      <c r="C341" s="92"/>
      <c r="D341" s="266"/>
      <c r="E341" s="312" t="s">
        <v>1020</v>
      </c>
      <c r="F341" s="267"/>
      <c r="G341" s="92"/>
      <c r="H341" s="267" t="s">
        <v>20</v>
      </c>
      <c r="I341" s="195">
        <v>0.36984289058797315</v>
      </c>
      <c r="J341" s="195">
        <v>0.40316584906407815</v>
      </c>
      <c r="K341" s="195">
        <v>0.22697676983890591</v>
      </c>
      <c r="L341" s="312">
        <v>0.74540358533433482</v>
      </c>
      <c r="M341" s="312">
        <v>0.51582142475673165</v>
      </c>
    </row>
    <row r="342" spans="1:13" x14ac:dyDescent="0.4">
      <c r="A342" s="246">
        <v>0.625</v>
      </c>
      <c r="B342" s="266" t="s">
        <v>11</v>
      </c>
      <c r="C342" s="92"/>
      <c r="D342" s="266"/>
      <c r="E342" s="312" t="s">
        <v>1020</v>
      </c>
      <c r="F342" s="267"/>
      <c r="G342" s="92"/>
      <c r="H342" s="267" t="s">
        <v>8</v>
      </c>
      <c r="I342" s="195">
        <v>0.26044943584494878</v>
      </c>
      <c r="J342" s="195">
        <v>0.35748754527423809</v>
      </c>
      <c r="K342" s="195">
        <v>0.38201903418010574</v>
      </c>
      <c r="L342" s="312">
        <v>0.66840358759931151</v>
      </c>
      <c r="M342" s="312">
        <v>0.8786785676138742</v>
      </c>
    </row>
    <row r="343" spans="1:13" x14ac:dyDescent="0.4">
      <c r="A343" s="246">
        <v>0.625</v>
      </c>
      <c r="B343" s="266" t="s">
        <v>12</v>
      </c>
      <c r="C343" s="92"/>
      <c r="D343" s="266"/>
      <c r="E343" s="312" t="s">
        <v>1020</v>
      </c>
      <c r="F343" s="267"/>
      <c r="G343" s="92"/>
      <c r="H343" s="267" t="s">
        <v>17</v>
      </c>
      <c r="I343" s="195">
        <v>0.64517341722134547</v>
      </c>
      <c r="J343" s="195">
        <v>0.32587372954391364</v>
      </c>
      <c r="K343" s="195">
        <v>2.877737887789536E-2</v>
      </c>
      <c r="L343" s="312">
        <v>1.1304036067920071</v>
      </c>
      <c r="M343" s="312">
        <v>8.8678567613874271E-2</v>
      </c>
    </row>
    <row r="344" spans="1:13" x14ac:dyDescent="0.4">
      <c r="A344" s="246">
        <v>0.625</v>
      </c>
      <c r="B344" s="266" t="s">
        <v>13</v>
      </c>
      <c r="C344" s="92"/>
      <c r="D344" s="266"/>
      <c r="E344" s="312" t="s">
        <v>1020</v>
      </c>
      <c r="F344" s="267"/>
      <c r="G344" s="92"/>
      <c r="H344" s="267" t="s">
        <v>16</v>
      </c>
      <c r="I344" s="195">
        <v>0.34037548632250075</v>
      </c>
      <c r="J344" s="195">
        <v>0.44168929908731525</v>
      </c>
      <c r="K344" s="195">
        <v>0.21792994613754268</v>
      </c>
      <c r="L344" s="312">
        <v>0.63554644384809911</v>
      </c>
      <c r="M344" s="312">
        <v>0.44867856761387437</v>
      </c>
    </row>
    <row r="345" spans="1:13" x14ac:dyDescent="0.4">
      <c r="A345" s="246">
        <v>0.625</v>
      </c>
      <c r="B345" s="266" t="s">
        <v>14</v>
      </c>
      <c r="C345" s="92"/>
      <c r="D345" s="266"/>
      <c r="E345" s="312" t="s">
        <v>1020</v>
      </c>
      <c r="F345" s="267"/>
      <c r="G345" s="92"/>
      <c r="H345" s="267" t="s">
        <v>365</v>
      </c>
      <c r="I345" s="195">
        <v>0.40252293489156848</v>
      </c>
      <c r="J345" s="195">
        <v>0.40078801060329428</v>
      </c>
      <c r="K345" s="195">
        <v>0.19666941449907477</v>
      </c>
      <c r="L345" s="312">
        <v>0.78940359808972915</v>
      </c>
      <c r="M345" s="312">
        <v>0.45867856761387438</v>
      </c>
    </row>
    <row r="346" spans="1:13" x14ac:dyDescent="0.4">
      <c r="A346" s="246">
        <v>0.625</v>
      </c>
      <c r="B346" s="266" t="s">
        <v>18</v>
      </c>
      <c r="C346" s="92"/>
      <c r="D346" s="266"/>
      <c r="E346" s="312" t="s">
        <v>1020</v>
      </c>
      <c r="F346" s="267"/>
      <c r="G346" s="92"/>
      <c r="H346" s="267" t="s">
        <v>363</v>
      </c>
      <c r="I346" s="195">
        <v>0.24382134917651391</v>
      </c>
      <c r="J346" s="195">
        <v>0.34673105518266595</v>
      </c>
      <c r="K346" s="195">
        <v>0.40938147674736747</v>
      </c>
      <c r="L346" s="312">
        <v>0.65754645022579594</v>
      </c>
      <c r="M346" s="312">
        <v>0.94867856761387404</v>
      </c>
    </row>
    <row r="347" spans="1:13" x14ac:dyDescent="0.4">
      <c r="A347" s="246">
        <v>0.625</v>
      </c>
      <c r="B347" s="266" t="s">
        <v>367</v>
      </c>
      <c r="C347" s="92"/>
      <c r="D347" s="266"/>
      <c r="E347" s="312" t="s">
        <v>1020</v>
      </c>
      <c r="F347" s="267"/>
      <c r="G347" s="92"/>
      <c r="H347" s="267" t="s">
        <v>7</v>
      </c>
      <c r="I347" s="195">
        <v>0.44572785647396207</v>
      </c>
      <c r="J347" s="195">
        <v>0.35669437659804221</v>
      </c>
      <c r="K347" s="195">
        <v>0.19751381405626067</v>
      </c>
      <c r="L347" s="312">
        <v>0.95454644617267936</v>
      </c>
      <c r="M347" s="312">
        <v>0.528678567613874</v>
      </c>
    </row>
    <row r="348" spans="1:13" x14ac:dyDescent="0.4">
      <c r="A348" s="246">
        <v>0.625</v>
      </c>
      <c r="B348" s="266" t="s">
        <v>364</v>
      </c>
      <c r="C348" s="92"/>
      <c r="D348" s="266"/>
      <c r="E348" s="312" t="s">
        <v>1020</v>
      </c>
      <c r="F348" s="267"/>
      <c r="G348" s="92"/>
      <c r="H348" s="267" t="s">
        <v>19</v>
      </c>
      <c r="I348" s="195">
        <v>0.59558333236215932</v>
      </c>
      <c r="J348" s="195">
        <v>0.35283382949175562</v>
      </c>
      <c r="K348" s="195">
        <v>5.1475417709292648E-2</v>
      </c>
      <c r="L348" s="312">
        <v>1.0425464716834683</v>
      </c>
      <c r="M348" s="312">
        <v>0.14582142475673154</v>
      </c>
    </row>
    <row r="349" spans="1:13" x14ac:dyDescent="0.4">
      <c r="A349" s="246">
        <v>0.625</v>
      </c>
      <c r="B349" s="266" t="s">
        <v>366</v>
      </c>
      <c r="C349" s="92"/>
      <c r="D349" s="266"/>
      <c r="E349" s="312" t="s">
        <v>1020</v>
      </c>
      <c r="F349" s="267"/>
      <c r="G349" s="92"/>
      <c r="H349" s="267" t="s">
        <v>15</v>
      </c>
      <c r="I349" s="195">
        <v>0.14091542111392458</v>
      </c>
      <c r="J349" s="195">
        <v>0.37909222766770495</v>
      </c>
      <c r="K349" s="195">
        <v>0.47994387033898211</v>
      </c>
      <c r="L349" s="312">
        <v>0.36040358436575948</v>
      </c>
      <c r="M349" s="312">
        <v>0.91582142475673112</v>
      </c>
    </row>
    <row r="350" spans="1:13" x14ac:dyDescent="0.4">
      <c r="A350" s="231" t="s">
        <v>1021</v>
      </c>
      <c r="B350" s="92"/>
      <c r="C350" s="92"/>
      <c r="D350" s="266"/>
      <c r="E350" s="312"/>
      <c r="F350" s="267"/>
      <c r="G350" s="92"/>
      <c r="H350" s="92"/>
      <c r="I350" s="195"/>
      <c r="J350" s="195"/>
      <c r="K350" s="195"/>
      <c r="L350" s="312"/>
      <c r="M350" s="312"/>
    </row>
    <row r="351" spans="1:13" ht="31.5" x14ac:dyDescent="0.5">
      <c r="A351" s="247"/>
      <c r="B351" s="95"/>
      <c r="C351" s="95"/>
      <c r="D351" s="387"/>
      <c r="E351" s="313"/>
      <c r="F351" s="367"/>
      <c r="G351" s="95"/>
      <c r="H351" s="293" t="s">
        <v>517</v>
      </c>
      <c r="I351" s="196"/>
      <c r="J351" s="196"/>
      <c r="K351" s="196"/>
      <c r="L351" s="313"/>
      <c r="M351" s="313"/>
    </row>
    <row r="352" spans="1:13" x14ac:dyDescent="0.4">
      <c r="A352" s="404" t="s">
        <v>1094</v>
      </c>
      <c r="B352" s="285"/>
      <c r="C352" s="285"/>
      <c r="D352" s="388"/>
      <c r="E352" s="314"/>
      <c r="F352" s="368"/>
      <c r="G352" s="285"/>
      <c r="H352" s="285"/>
      <c r="I352" s="197" t="s">
        <v>981</v>
      </c>
      <c r="J352" s="197" t="s">
        <v>982</v>
      </c>
      <c r="K352" s="197" t="s">
        <v>983</v>
      </c>
      <c r="L352" s="314" t="s">
        <v>0</v>
      </c>
      <c r="M352" s="314" t="s">
        <v>1</v>
      </c>
    </row>
    <row r="353" spans="1:13" x14ac:dyDescent="0.4">
      <c r="A353" s="248">
        <v>0.625</v>
      </c>
      <c r="B353" s="268" t="s">
        <v>9</v>
      </c>
      <c r="C353" s="96"/>
      <c r="D353" s="268"/>
      <c r="E353" s="315" t="s">
        <v>1020</v>
      </c>
      <c r="F353" s="269"/>
      <c r="G353" s="96"/>
      <c r="H353" s="269" t="s">
        <v>10</v>
      </c>
      <c r="I353" s="198">
        <v>0.38422152312565971</v>
      </c>
      <c r="J353" s="198">
        <v>0.29392813108270827</v>
      </c>
      <c r="K353" s="198">
        <v>0.32157232562768395</v>
      </c>
      <c r="L353" s="315">
        <v>1.1409750125348566</v>
      </c>
      <c r="M353" s="315">
        <v>1.0172499961853028</v>
      </c>
    </row>
    <row r="354" spans="1:13" x14ac:dyDescent="0.4">
      <c r="A354" s="248">
        <v>0.625</v>
      </c>
      <c r="B354" s="268" t="s">
        <v>13</v>
      </c>
      <c r="C354" s="96"/>
      <c r="D354" s="268"/>
      <c r="E354" s="315" t="s">
        <v>1020</v>
      </c>
      <c r="F354" s="269"/>
      <c r="G354" s="96"/>
      <c r="H354" s="269" t="s">
        <v>366</v>
      </c>
      <c r="I354" s="198">
        <v>0.45943150611559391</v>
      </c>
      <c r="J354" s="198">
        <v>0.27804481396280339</v>
      </c>
      <c r="K354" s="198">
        <v>0.26198790390742688</v>
      </c>
      <c r="L354" s="315">
        <v>1.3389750371515754</v>
      </c>
      <c r="M354" s="315">
        <v>0.93724999618530302</v>
      </c>
    </row>
    <row r="355" spans="1:13" x14ac:dyDescent="0.4">
      <c r="A355" s="248">
        <v>0.625</v>
      </c>
      <c r="B355" s="268" t="s">
        <v>16</v>
      </c>
      <c r="C355" s="96"/>
      <c r="D355" s="268"/>
      <c r="E355" s="315" t="s">
        <v>1020</v>
      </c>
      <c r="F355" s="269"/>
      <c r="G355" s="96"/>
      <c r="H355" s="269" t="s">
        <v>363</v>
      </c>
      <c r="I355" s="198">
        <v>0.2763028708255677</v>
      </c>
      <c r="J355" s="198">
        <v>0.27033413750255181</v>
      </c>
      <c r="K355" s="198">
        <v>0.4526789605498806</v>
      </c>
      <c r="L355" s="315">
        <v>1.0199750184357166</v>
      </c>
      <c r="M355" s="315">
        <v>1.3872499961853029</v>
      </c>
    </row>
    <row r="356" spans="1:13" x14ac:dyDescent="0.4">
      <c r="A356" s="248">
        <v>0.625</v>
      </c>
      <c r="B356" s="268" t="s">
        <v>17</v>
      </c>
      <c r="C356" s="96"/>
      <c r="D356" s="268"/>
      <c r="E356" s="315" t="s">
        <v>1020</v>
      </c>
      <c r="F356" s="269"/>
      <c r="G356" s="96"/>
      <c r="H356" s="269" t="s">
        <v>7</v>
      </c>
      <c r="I356" s="198">
        <v>0.20589268689467513</v>
      </c>
      <c r="J356" s="198">
        <v>0.26972175789156466</v>
      </c>
      <c r="K356" s="198">
        <v>0.52364213345290467</v>
      </c>
      <c r="L356" s="315">
        <v>0.78897501293718808</v>
      </c>
      <c r="M356" s="315">
        <v>1.4372499961853025</v>
      </c>
    </row>
    <row r="357" spans="1:13" x14ac:dyDescent="0.4">
      <c r="A357" s="248">
        <v>0.625</v>
      </c>
      <c r="B357" s="268" t="s">
        <v>15</v>
      </c>
      <c r="C357" s="96"/>
      <c r="D357" s="268"/>
      <c r="E357" s="315" t="s">
        <v>1020</v>
      </c>
      <c r="F357" s="269"/>
      <c r="G357" s="96"/>
      <c r="H357" s="269" t="s">
        <v>8</v>
      </c>
      <c r="I357" s="198">
        <v>0.56930536468411586</v>
      </c>
      <c r="J357" s="198">
        <v>0.24439133386950485</v>
      </c>
      <c r="K357" s="198">
        <v>0.18470814777246766</v>
      </c>
      <c r="L357" s="315">
        <v>1.6469750280916688</v>
      </c>
      <c r="M357" s="315">
        <v>0.81724999618530292</v>
      </c>
    </row>
    <row r="358" spans="1:13" x14ac:dyDescent="0.4">
      <c r="A358" s="248">
        <v>0.625</v>
      </c>
      <c r="B358" s="268" t="s">
        <v>367</v>
      </c>
      <c r="C358" s="96"/>
      <c r="D358" s="268"/>
      <c r="E358" s="315" t="s">
        <v>1020</v>
      </c>
      <c r="F358" s="269"/>
      <c r="G358" s="96"/>
      <c r="H358" s="269" t="s">
        <v>12</v>
      </c>
      <c r="I358" s="198">
        <v>0.45026288343478349</v>
      </c>
      <c r="J358" s="198">
        <v>0.28159080666938657</v>
      </c>
      <c r="K358" s="198">
        <v>0.26767589471593733</v>
      </c>
      <c r="L358" s="315">
        <v>1.3059750193893904</v>
      </c>
      <c r="M358" s="315">
        <v>0.93724999618530258</v>
      </c>
    </row>
    <row r="359" spans="1:13" x14ac:dyDescent="0.4">
      <c r="A359" s="248">
        <v>0.625</v>
      </c>
      <c r="B359" s="268" t="s">
        <v>20</v>
      </c>
      <c r="C359" s="96"/>
      <c r="D359" s="268"/>
      <c r="E359" s="315" t="s">
        <v>1020</v>
      </c>
      <c r="F359" s="269"/>
      <c r="G359" s="96"/>
      <c r="H359" s="269" t="s">
        <v>11</v>
      </c>
      <c r="I359" s="198">
        <v>0.42594807152954078</v>
      </c>
      <c r="J359" s="198">
        <v>0.28396103369667941</v>
      </c>
      <c r="K359" s="198">
        <v>0.28967526566729801</v>
      </c>
      <c r="L359" s="315">
        <v>1.2619750394165521</v>
      </c>
      <c r="M359" s="315">
        <v>0.98724999618530307</v>
      </c>
    </row>
    <row r="360" spans="1:13" x14ac:dyDescent="0.4">
      <c r="A360" s="248">
        <v>0.625</v>
      </c>
      <c r="B360" s="268" t="s">
        <v>364</v>
      </c>
      <c r="C360" s="96"/>
      <c r="D360" s="268"/>
      <c r="E360" s="315" t="s">
        <v>1020</v>
      </c>
      <c r="F360" s="269"/>
      <c r="G360" s="96"/>
      <c r="H360" s="269" t="s">
        <v>18</v>
      </c>
      <c r="I360" s="198">
        <v>0.50993650241662303</v>
      </c>
      <c r="J360" s="198">
        <v>0.25436618674854311</v>
      </c>
      <c r="K360" s="198">
        <v>0.23447620176080639</v>
      </c>
      <c r="L360" s="315">
        <v>1.5589750353634357</v>
      </c>
      <c r="M360" s="315">
        <v>0.96724999618530294</v>
      </c>
    </row>
    <row r="361" spans="1:13" x14ac:dyDescent="0.4">
      <c r="A361" s="248">
        <v>0.625</v>
      </c>
      <c r="B361" s="268" t="s">
        <v>21</v>
      </c>
      <c r="C361" s="96"/>
      <c r="D361" s="268"/>
      <c r="E361" s="315" t="s">
        <v>1020</v>
      </c>
      <c r="F361" s="269"/>
      <c r="G361" s="96"/>
      <c r="H361" s="269" t="s">
        <v>14</v>
      </c>
      <c r="I361" s="198">
        <v>0.34329051065409816</v>
      </c>
      <c r="J361" s="198">
        <v>0.29184871009084518</v>
      </c>
      <c r="K361" s="198">
        <v>0.36456784679656046</v>
      </c>
      <c r="L361" s="315">
        <v>1.0749750261843205</v>
      </c>
      <c r="M361" s="315">
        <v>1.1172499961853031</v>
      </c>
    </row>
    <row r="362" spans="1:13" x14ac:dyDescent="0.4">
      <c r="A362" s="248">
        <v>0.625</v>
      </c>
      <c r="B362" s="268" t="s">
        <v>365</v>
      </c>
      <c r="C362" s="96"/>
      <c r="D362" s="268"/>
      <c r="E362" s="315" t="s">
        <v>1020</v>
      </c>
      <c r="F362" s="269"/>
      <c r="G362" s="96"/>
      <c r="H362" s="269" t="s">
        <v>19</v>
      </c>
      <c r="I362" s="198">
        <v>0.40765209845768824</v>
      </c>
      <c r="J362" s="198">
        <v>0.29457318816318318</v>
      </c>
      <c r="K362" s="198">
        <v>0.29749086427436022</v>
      </c>
      <c r="L362" s="315">
        <v>1.1739750139057634</v>
      </c>
      <c r="M362" s="315">
        <v>0.95724999618530293</v>
      </c>
    </row>
    <row r="363" spans="1:13" x14ac:dyDescent="0.4">
      <c r="A363" s="232" t="s">
        <v>1021</v>
      </c>
      <c r="B363" s="96"/>
      <c r="C363" s="96"/>
      <c r="D363" s="268"/>
      <c r="E363" s="315"/>
      <c r="F363" s="269"/>
      <c r="G363" s="96"/>
      <c r="H363" s="96"/>
      <c r="I363" s="198"/>
      <c r="J363" s="198"/>
      <c r="K363" s="198"/>
      <c r="L363" s="315"/>
      <c r="M363" s="315"/>
    </row>
    <row r="364" spans="1:13" ht="31.5" x14ac:dyDescent="0.5">
      <c r="A364" s="249"/>
      <c r="B364" s="98"/>
      <c r="C364" s="98"/>
      <c r="D364" s="389"/>
      <c r="E364" s="316"/>
      <c r="F364" s="369"/>
      <c r="G364" s="98"/>
      <c r="H364" s="294" t="s">
        <v>518</v>
      </c>
      <c r="I364" s="199"/>
      <c r="J364" s="199"/>
      <c r="K364" s="199"/>
      <c r="L364" s="316"/>
      <c r="M364" s="316"/>
    </row>
    <row r="365" spans="1:13" x14ac:dyDescent="0.4">
      <c r="A365" s="405" t="s">
        <v>1095</v>
      </c>
      <c r="B365" s="286"/>
      <c r="C365" s="286"/>
      <c r="D365" s="390"/>
      <c r="E365" s="317"/>
      <c r="F365" s="370"/>
      <c r="G365" s="286"/>
      <c r="H365" s="286"/>
      <c r="I365" s="200" t="s">
        <v>981</v>
      </c>
      <c r="J365" s="200" t="s">
        <v>982</v>
      </c>
      <c r="K365" s="200" t="s">
        <v>983</v>
      </c>
      <c r="L365" s="317" t="s">
        <v>0</v>
      </c>
      <c r="M365" s="317" t="s">
        <v>1</v>
      </c>
    </row>
    <row r="366" spans="1:13" x14ac:dyDescent="0.4">
      <c r="A366" s="250">
        <v>0.625</v>
      </c>
      <c r="B366" s="270" t="s">
        <v>7</v>
      </c>
      <c r="C366" s="99"/>
      <c r="D366" s="270"/>
      <c r="E366" s="318" t="s">
        <v>1020</v>
      </c>
      <c r="F366" s="271"/>
      <c r="G366" s="99"/>
      <c r="H366" s="271" t="s">
        <v>20</v>
      </c>
      <c r="I366" s="201">
        <v>0.51375937205371258</v>
      </c>
      <c r="J366" s="201">
        <v>0.24858469084937174</v>
      </c>
      <c r="K366" s="201">
        <v>0.23616626408349767</v>
      </c>
      <c r="L366" s="318">
        <v>1.6139750431120397</v>
      </c>
      <c r="M366" s="318">
        <v>1.007249996185303</v>
      </c>
    </row>
    <row r="367" spans="1:13" x14ac:dyDescent="0.4">
      <c r="A367" s="250">
        <v>0.625</v>
      </c>
      <c r="B367" s="270" t="s">
        <v>8</v>
      </c>
      <c r="C367" s="99"/>
      <c r="D367" s="270"/>
      <c r="E367" s="318" t="s">
        <v>1020</v>
      </c>
      <c r="F367" s="271"/>
      <c r="G367" s="99"/>
      <c r="H367" s="271" t="s">
        <v>365</v>
      </c>
      <c r="I367" s="201">
        <v>0.39651105465019776</v>
      </c>
      <c r="J367" s="201">
        <v>0.27232797265360503</v>
      </c>
      <c r="K367" s="201">
        <v>0.33056448184260395</v>
      </c>
      <c r="L367" s="318">
        <v>1.2949750243961811</v>
      </c>
      <c r="M367" s="318">
        <v>1.1572499961853029</v>
      </c>
    </row>
    <row r="368" spans="1:13" x14ac:dyDescent="0.4">
      <c r="A368" s="250">
        <v>0.625</v>
      </c>
      <c r="B368" s="270" t="s">
        <v>10</v>
      </c>
      <c r="C368" s="99"/>
      <c r="D368" s="270"/>
      <c r="E368" s="318" t="s">
        <v>1020</v>
      </c>
      <c r="F368" s="271"/>
      <c r="G368" s="99"/>
      <c r="H368" s="271" t="s">
        <v>364</v>
      </c>
      <c r="I368" s="201">
        <v>0.18993207619726832</v>
      </c>
      <c r="J368" s="201">
        <v>0.26604900335934956</v>
      </c>
      <c r="K368" s="201">
        <v>0.54318978449637967</v>
      </c>
      <c r="L368" s="318">
        <v>0.74497501247525211</v>
      </c>
      <c r="M368" s="318">
        <v>1.4672499961853027</v>
      </c>
    </row>
    <row r="369" spans="1:13" x14ac:dyDescent="0.4">
      <c r="A369" s="250">
        <v>0.625</v>
      </c>
      <c r="B369" s="270" t="s">
        <v>11</v>
      </c>
      <c r="C369" s="99"/>
      <c r="D369" s="270"/>
      <c r="E369" s="318" t="s">
        <v>1020</v>
      </c>
      <c r="F369" s="271"/>
      <c r="G369" s="99"/>
      <c r="H369" s="271" t="s">
        <v>21</v>
      </c>
      <c r="I369" s="201">
        <v>0.2820086578902013</v>
      </c>
      <c r="J369" s="201">
        <v>0.29140753991315771</v>
      </c>
      <c r="K369" s="201">
        <v>0.42625649422310546</v>
      </c>
      <c r="L369" s="318">
        <v>0.93197501751184453</v>
      </c>
      <c r="M369" s="318">
        <v>1.2172499961853029</v>
      </c>
    </row>
    <row r="370" spans="1:13" x14ac:dyDescent="0.4">
      <c r="A370" s="250">
        <v>0.625</v>
      </c>
      <c r="B370" s="270" t="s">
        <v>12</v>
      </c>
      <c r="C370" s="99"/>
      <c r="D370" s="270"/>
      <c r="E370" s="318" t="s">
        <v>1020</v>
      </c>
      <c r="F370" s="271"/>
      <c r="G370" s="99"/>
      <c r="H370" s="271" t="s">
        <v>9</v>
      </c>
      <c r="I370" s="201">
        <v>0.55792239283899503</v>
      </c>
      <c r="J370" s="201">
        <v>0.25710627420116178</v>
      </c>
      <c r="K370" s="201">
        <v>0.18389274857362337</v>
      </c>
      <c r="L370" s="318">
        <v>1.5369750453770159</v>
      </c>
      <c r="M370" s="318">
        <v>0.75724999618530286</v>
      </c>
    </row>
    <row r="371" spans="1:13" x14ac:dyDescent="0.4">
      <c r="A371" s="250">
        <v>0.625</v>
      </c>
      <c r="B371" s="270" t="s">
        <v>14</v>
      </c>
      <c r="C371" s="99"/>
      <c r="D371" s="270"/>
      <c r="E371" s="318" t="s">
        <v>1020</v>
      </c>
      <c r="F371" s="271"/>
      <c r="G371" s="99"/>
      <c r="H371" s="271" t="s">
        <v>367</v>
      </c>
      <c r="I371" s="201">
        <v>0.23803366545787602</v>
      </c>
      <c r="J371" s="201">
        <v>0.28793898880936181</v>
      </c>
      <c r="K371" s="201">
        <v>0.47362193189056445</v>
      </c>
      <c r="L371" s="318">
        <v>0.82197501021027553</v>
      </c>
      <c r="M371" s="318">
        <v>1.2872499961853023</v>
      </c>
    </row>
    <row r="372" spans="1:13" x14ac:dyDescent="0.4">
      <c r="A372" s="250">
        <v>0.625</v>
      </c>
      <c r="B372" s="270" t="s">
        <v>18</v>
      </c>
      <c r="C372" s="99"/>
      <c r="D372" s="270"/>
      <c r="E372" s="318" t="s">
        <v>1020</v>
      </c>
      <c r="F372" s="271"/>
      <c r="G372" s="99"/>
      <c r="H372" s="271" t="s">
        <v>13</v>
      </c>
      <c r="I372" s="201">
        <v>0.37823474881700198</v>
      </c>
      <c r="J372" s="201">
        <v>0.28622926837577833</v>
      </c>
      <c r="K372" s="201">
        <v>0.3351770815506116</v>
      </c>
      <c r="L372" s="318">
        <v>1.1739750139057634</v>
      </c>
      <c r="M372" s="318">
        <v>1.087249996185303</v>
      </c>
    </row>
    <row r="373" spans="1:13" x14ac:dyDescent="0.4">
      <c r="A373" s="250">
        <v>0.625</v>
      </c>
      <c r="B373" s="270" t="s">
        <v>363</v>
      </c>
      <c r="C373" s="99"/>
      <c r="D373" s="270"/>
      <c r="E373" s="318" t="s">
        <v>1020</v>
      </c>
      <c r="F373" s="271"/>
      <c r="G373" s="99"/>
      <c r="H373" s="271" t="s">
        <v>15</v>
      </c>
      <c r="I373" s="201">
        <v>0.3233257905458779</v>
      </c>
      <c r="J373" s="201">
        <v>0.27949335775651146</v>
      </c>
      <c r="K373" s="201">
        <v>0.39671855445587528</v>
      </c>
      <c r="L373" s="318">
        <v>1.0969750161707399</v>
      </c>
      <c r="M373" s="318">
        <v>1.2472499961853027</v>
      </c>
    </row>
    <row r="374" spans="1:13" x14ac:dyDescent="0.4">
      <c r="A374" s="250">
        <v>0.625</v>
      </c>
      <c r="B374" s="270" t="s">
        <v>19</v>
      </c>
      <c r="C374" s="99"/>
      <c r="D374" s="270"/>
      <c r="E374" s="318" t="s">
        <v>1020</v>
      </c>
      <c r="F374" s="271"/>
      <c r="G374" s="99"/>
      <c r="H374" s="271" t="s">
        <v>17</v>
      </c>
      <c r="I374" s="201">
        <v>0.44989273853980188</v>
      </c>
      <c r="J374" s="201">
        <v>0.30207205463396491</v>
      </c>
      <c r="K374" s="201">
        <v>0.24778201035250264</v>
      </c>
      <c r="L374" s="318">
        <v>1.1849750252902507</v>
      </c>
      <c r="M374" s="318">
        <v>0.7972499961853029</v>
      </c>
    </row>
    <row r="375" spans="1:13" x14ac:dyDescent="0.4">
      <c r="A375" s="250">
        <v>0.625</v>
      </c>
      <c r="B375" s="270" t="s">
        <v>366</v>
      </c>
      <c r="C375" s="99"/>
      <c r="D375" s="270"/>
      <c r="E375" s="318" t="s">
        <v>1020</v>
      </c>
      <c r="F375" s="271"/>
      <c r="G375" s="99"/>
      <c r="H375" s="271" t="s">
        <v>16</v>
      </c>
      <c r="I375" s="201">
        <v>0.37329938619222941</v>
      </c>
      <c r="J375" s="201">
        <v>0.27752190601315002</v>
      </c>
      <c r="K375" s="201">
        <v>0.34869158104562203</v>
      </c>
      <c r="L375" s="318">
        <v>1.2179750266611578</v>
      </c>
      <c r="M375" s="318">
        <v>1.1672499961853031</v>
      </c>
    </row>
    <row r="376" spans="1:13" x14ac:dyDescent="0.4">
      <c r="A376" s="233" t="s">
        <v>1021</v>
      </c>
      <c r="B376" s="99"/>
      <c r="C376" s="99"/>
      <c r="D376" s="270"/>
      <c r="E376" s="318"/>
      <c r="F376" s="271"/>
      <c r="G376" s="99"/>
      <c r="H376" s="99"/>
      <c r="I376" s="201"/>
      <c r="J376" s="201"/>
      <c r="K376" s="201"/>
      <c r="L376" s="318"/>
      <c r="M376" s="318"/>
    </row>
    <row r="377" spans="1:13" ht="31.5" x14ac:dyDescent="0.5">
      <c r="A377" s="251"/>
      <c r="B377" s="100"/>
      <c r="C377" s="100"/>
      <c r="D377" s="391"/>
      <c r="E377" s="319"/>
      <c r="F377" s="371"/>
      <c r="G377" s="100"/>
      <c r="H377" s="295" t="s">
        <v>519</v>
      </c>
      <c r="I377" s="202"/>
      <c r="J377" s="202"/>
      <c r="K377" s="202"/>
      <c r="L377" s="319"/>
      <c r="M377" s="319"/>
    </row>
    <row r="378" spans="1:13" x14ac:dyDescent="0.4">
      <c r="A378" s="406" t="s">
        <v>1096</v>
      </c>
      <c r="B378" s="279"/>
      <c r="C378" s="279"/>
      <c r="D378" s="392"/>
      <c r="E378" s="320"/>
      <c r="F378" s="372"/>
      <c r="G378" s="279"/>
      <c r="H378" s="279"/>
      <c r="I378" s="203" t="s">
        <v>981</v>
      </c>
      <c r="J378" s="203" t="s">
        <v>982</v>
      </c>
      <c r="K378" s="203" t="s">
        <v>983</v>
      </c>
      <c r="L378" s="320" t="s">
        <v>0</v>
      </c>
      <c r="M378" s="320" t="s">
        <v>1</v>
      </c>
    </row>
    <row r="379" spans="1:13" x14ac:dyDescent="0.4">
      <c r="A379" s="252">
        <v>0.82291666666666663</v>
      </c>
      <c r="B379" s="272" t="s">
        <v>7</v>
      </c>
      <c r="C379" s="101"/>
      <c r="D379" s="272"/>
      <c r="E379" s="321" t="s">
        <v>1020</v>
      </c>
      <c r="F379" s="273"/>
      <c r="G379" s="101"/>
      <c r="H379" s="273" t="s">
        <v>8</v>
      </c>
      <c r="I379" s="204">
        <v>0.46134981406404357</v>
      </c>
      <c r="J379" s="204">
        <v>0.33310647088003426</v>
      </c>
      <c r="K379" s="204">
        <v>0.2054260486138991</v>
      </c>
      <c r="L379" s="321">
        <v>1.0535464666766778</v>
      </c>
      <c r="M379" s="321">
        <v>0.5958214247567315</v>
      </c>
    </row>
    <row r="380" spans="1:13" x14ac:dyDescent="0.4">
      <c r="A380" s="252">
        <v>0.82291666666666663</v>
      </c>
      <c r="B380" s="272" t="s">
        <v>11</v>
      </c>
      <c r="C380" s="101"/>
      <c r="D380" s="272"/>
      <c r="E380" s="321" t="s">
        <v>1020</v>
      </c>
      <c r="F380" s="273"/>
      <c r="G380" s="101"/>
      <c r="H380" s="273" t="s">
        <v>14</v>
      </c>
      <c r="I380" s="204">
        <v>0.11286266953350303</v>
      </c>
      <c r="J380" s="204">
        <v>0.4734909002410661</v>
      </c>
      <c r="K380" s="204">
        <v>0.41363997928650187</v>
      </c>
      <c r="L380" s="321">
        <v>0.22854644059964591</v>
      </c>
      <c r="M380" s="321">
        <v>0.66582142475673156</v>
      </c>
    </row>
    <row r="381" spans="1:13" x14ac:dyDescent="0.4">
      <c r="A381" s="252">
        <v>0.82291666666666663</v>
      </c>
      <c r="B381" s="272" t="s">
        <v>17</v>
      </c>
      <c r="C381" s="101"/>
      <c r="D381" s="272"/>
      <c r="E381" s="321" t="s">
        <v>1020</v>
      </c>
      <c r="F381" s="273"/>
      <c r="G381" s="101"/>
      <c r="H381" s="273" t="s">
        <v>365</v>
      </c>
      <c r="I381" s="204">
        <v>0.12561899528796555</v>
      </c>
      <c r="J381" s="204">
        <v>0.52032067539213323</v>
      </c>
      <c r="K381" s="204">
        <v>0.35405854445619728</v>
      </c>
      <c r="L381" s="321">
        <v>0.22854644059964568</v>
      </c>
      <c r="M381" s="321">
        <v>0.54582142475673145</v>
      </c>
    </row>
    <row r="382" spans="1:13" x14ac:dyDescent="0.4">
      <c r="A382" s="252">
        <v>0.82291666666666663</v>
      </c>
      <c r="B382" s="272" t="s">
        <v>18</v>
      </c>
      <c r="C382" s="101"/>
      <c r="D382" s="272"/>
      <c r="E382" s="321" t="s">
        <v>1020</v>
      </c>
      <c r="F382" s="273"/>
      <c r="G382" s="101"/>
      <c r="H382" s="273" t="s">
        <v>9</v>
      </c>
      <c r="I382" s="204">
        <v>0.44482726055809374</v>
      </c>
      <c r="J382" s="204">
        <v>0.38669978343641231</v>
      </c>
      <c r="K382" s="204">
        <v>0.16843839129488619</v>
      </c>
      <c r="L382" s="321">
        <v>0.8665464534444467</v>
      </c>
      <c r="M382" s="321">
        <v>0.41582142475673156</v>
      </c>
    </row>
    <row r="383" spans="1:13" x14ac:dyDescent="0.4">
      <c r="A383" s="252">
        <v>0.83333333333333337</v>
      </c>
      <c r="B383" s="272" t="s">
        <v>13</v>
      </c>
      <c r="C383" s="101"/>
      <c r="D383" s="272"/>
      <c r="E383" s="321" t="s">
        <v>1020</v>
      </c>
      <c r="F383" s="273"/>
      <c r="G383" s="101"/>
      <c r="H383" s="273" t="s">
        <v>363</v>
      </c>
      <c r="I383" s="204">
        <v>0.23994341254881046</v>
      </c>
      <c r="J383" s="204">
        <v>0.42855846767107469</v>
      </c>
      <c r="K383" s="204">
        <v>0.33149177223632681</v>
      </c>
      <c r="L383" s="321">
        <v>0.50354645475574911</v>
      </c>
      <c r="M383" s="321">
        <v>0.6458214247567311</v>
      </c>
    </row>
    <row r="384" spans="1:13" x14ac:dyDescent="0.4">
      <c r="A384" s="406" t="s">
        <v>1097</v>
      </c>
      <c r="B384" s="279"/>
      <c r="C384" s="279"/>
      <c r="D384" s="392"/>
      <c r="E384" s="320"/>
      <c r="F384" s="372"/>
      <c r="G384" s="279"/>
      <c r="H384" s="279"/>
      <c r="I384" s="203"/>
      <c r="J384" s="203"/>
      <c r="K384" s="203"/>
      <c r="L384" s="320"/>
      <c r="M384" s="320"/>
    </row>
    <row r="385" spans="1:13" x14ac:dyDescent="0.4">
      <c r="A385" s="252">
        <v>0.82291666666666663</v>
      </c>
      <c r="B385" s="272" t="s">
        <v>12</v>
      </c>
      <c r="C385" s="101"/>
      <c r="D385" s="272"/>
      <c r="E385" s="321" t="s">
        <v>1020</v>
      </c>
      <c r="F385" s="273"/>
      <c r="G385" s="101"/>
      <c r="H385" s="273" t="s">
        <v>364</v>
      </c>
      <c r="I385" s="204">
        <v>0.3086472838146947</v>
      </c>
      <c r="J385" s="204">
        <v>0.36842057638624076</v>
      </c>
      <c r="K385" s="204">
        <v>0.32290524174959612</v>
      </c>
      <c r="L385" s="321">
        <v>0.73440359034112479</v>
      </c>
      <c r="M385" s="321">
        <v>0.75867856761387409</v>
      </c>
    </row>
    <row r="386" spans="1:13" x14ac:dyDescent="0.4">
      <c r="A386" s="252">
        <v>0.82291666666666663</v>
      </c>
      <c r="B386" s="272" t="s">
        <v>19</v>
      </c>
      <c r="C386" s="101"/>
      <c r="D386" s="272"/>
      <c r="E386" s="321" t="s">
        <v>1020</v>
      </c>
      <c r="F386" s="273"/>
      <c r="G386" s="101"/>
      <c r="H386" s="273" t="s">
        <v>10</v>
      </c>
      <c r="I386" s="204">
        <v>0.34142814268085614</v>
      </c>
      <c r="J386" s="204">
        <v>0.40614801020372043</v>
      </c>
      <c r="K386" s="204">
        <v>0.25241277768894133</v>
      </c>
      <c r="L386" s="321">
        <v>0.70140358897021837</v>
      </c>
      <c r="M386" s="321">
        <v>0.55867856761387424</v>
      </c>
    </row>
    <row r="387" spans="1:13" x14ac:dyDescent="0.4">
      <c r="A387" s="252">
        <v>0.82291666666666663</v>
      </c>
      <c r="B387" s="272" t="s">
        <v>20</v>
      </c>
      <c r="C387" s="101"/>
      <c r="D387" s="272"/>
      <c r="E387" s="321" t="s">
        <v>1020</v>
      </c>
      <c r="F387" s="273"/>
      <c r="G387" s="101"/>
      <c r="H387" s="273" t="s">
        <v>16</v>
      </c>
      <c r="I387" s="204">
        <v>0.30889049651027889</v>
      </c>
      <c r="J387" s="204">
        <v>0.37315320745775005</v>
      </c>
      <c r="K387" s="204">
        <v>0.31793281884413627</v>
      </c>
      <c r="L387" s="321">
        <v>0.72340359534791543</v>
      </c>
      <c r="M387" s="321">
        <v>0.73867856761387451</v>
      </c>
    </row>
    <row r="388" spans="1:13" x14ac:dyDescent="0.4">
      <c r="A388" s="252">
        <v>0.83333333333333337</v>
      </c>
      <c r="B388" s="272" t="s">
        <v>15</v>
      </c>
      <c r="C388" s="101"/>
      <c r="D388" s="272"/>
      <c r="E388" s="321" t="s">
        <v>1020</v>
      </c>
      <c r="F388" s="273"/>
      <c r="G388" s="101"/>
      <c r="H388" s="273" t="s">
        <v>21</v>
      </c>
      <c r="I388" s="204">
        <v>0.54894368718971509</v>
      </c>
      <c r="J388" s="204">
        <v>0.34672648005269463</v>
      </c>
      <c r="K388" s="204">
        <v>0.10421537537234843</v>
      </c>
      <c r="L388" s="321">
        <v>1.0534036090569836</v>
      </c>
      <c r="M388" s="321">
        <v>0.29867856761387446</v>
      </c>
    </row>
    <row r="389" spans="1:13" x14ac:dyDescent="0.4">
      <c r="A389" s="252">
        <v>0.83333333333333337</v>
      </c>
      <c r="B389" s="272" t="s">
        <v>367</v>
      </c>
      <c r="C389" s="101"/>
      <c r="D389" s="272"/>
      <c r="E389" s="321" t="s">
        <v>1020</v>
      </c>
      <c r="F389" s="273"/>
      <c r="G389" s="101"/>
      <c r="H389" s="273" t="s">
        <v>366</v>
      </c>
      <c r="I389" s="204">
        <v>0.62226302341138451</v>
      </c>
      <c r="J389" s="204">
        <v>0.29416565684419771</v>
      </c>
      <c r="K389" s="204">
        <v>8.3214025486475607E-2</v>
      </c>
      <c r="L389" s="321">
        <v>1.2734036072688439</v>
      </c>
      <c r="M389" s="321">
        <v>0.28867856761387445</v>
      </c>
    </row>
    <row r="390" spans="1:13" x14ac:dyDescent="0.4">
      <c r="A390" s="234" t="s">
        <v>1021</v>
      </c>
      <c r="B390" s="101"/>
      <c r="C390" s="101"/>
      <c r="D390" s="272"/>
      <c r="E390" s="321"/>
      <c r="F390" s="273"/>
      <c r="G390" s="101"/>
      <c r="H390" s="101"/>
      <c r="I390" s="204"/>
      <c r="J390" s="204"/>
      <c r="K390" s="204"/>
      <c r="L390" s="321"/>
      <c r="M390" s="321"/>
    </row>
    <row r="391" spans="1:13" ht="31.5" x14ac:dyDescent="0.5">
      <c r="A391" s="253"/>
      <c r="B391" s="102"/>
      <c r="C391" s="102"/>
      <c r="D391" s="393"/>
      <c r="E391" s="322"/>
      <c r="F391" s="373"/>
      <c r="G391" s="102"/>
      <c r="H391" s="296" t="s">
        <v>520</v>
      </c>
      <c r="I391" s="205"/>
      <c r="J391" s="205"/>
      <c r="K391" s="205"/>
      <c r="L391" s="322"/>
      <c r="M391" s="322"/>
    </row>
    <row r="392" spans="1:13" x14ac:dyDescent="0.4">
      <c r="A392" s="407" t="s">
        <v>1098</v>
      </c>
      <c r="B392" s="287"/>
      <c r="C392" s="287"/>
      <c r="D392" s="394"/>
      <c r="E392" s="323"/>
      <c r="F392" s="374"/>
      <c r="G392" s="287"/>
      <c r="H392" s="287"/>
      <c r="I392" s="206" t="s">
        <v>981</v>
      </c>
      <c r="J392" s="206" t="s">
        <v>982</v>
      </c>
      <c r="K392" s="206" t="s">
        <v>983</v>
      </c>
      <c r="L392" s="323" t="s">
        <v>0</v>
      </c>
      <c r="M392" s="323" t="s">
        <v>1</v>
      </c>
    </row>
    <row r="393" spans="1:13" x14ac:dyDescent="0.4">
      <c r="A393" s="254">
        <v>0.625</v>
      </c>
      <c r="B393" s="274" t="s">
        <v>8</v>
      </c>
      <c r="C393" s="103"/>
      <c r="D393" s="274"/>
      <c r="E393" s="324" t="s">
        <v>1020</v>
      </c>
      <c r="F393" s="275"/>
      <c r="G393" s="103"/>
      <c r="H393" s="275" t="s">
        <v>367</v>
      </c>
      <c r="I393" s="207">
        <v>0.17225232569447607</v>
      </c>
      <c r="J393" s="207">
        <v>0.35441538870502209</v>
      </c>
      <c r="K393" s="207">
        <v>0.47325536576440391</v>
      </c>
      <c r="L393" s="324">
        <v>0.47040358756950906</v>
      </c>
      <c r="M393" s="324">
        <v>0.98582142475673096</v>
      </c>
    </row>
    <row r="394" spans="1:13" x14ac:dyDescent="0.4">
      <c r="A394" s="254">
        <v>0.625</v>
      </c>
      <c r="B394" s="274" t="s">
        <v>9</v>
      </c>
      <c r="C394" s="103"/>
      <c r="D394" s="274"/>
      <c r="E394" s="324" t="s">
        <v>1020</v>
      </c>
      <c r="F394" s="275"/>
      <c r="G394" s="103"/>
      <c r="H394" s="275" t="s">
        <v>17</v>
      </c>
      <c r="I394" s="207">
        <v>0.40999221356238558</v>
      </c>
      <c r="J394" s="207">
        <v>0.4144580482239586</v>
      </c>
      <c r="K394" s="207">
        <v>0.17553356493491606</v>
      </c>
      <c r="L394" s="324">
        <v>0.76740359171203165</v>
      </c>
      <c r="M394" s="324">
        <v>0.39867856761387432</v>
      </c>
    </row>
    <row r="395" spans="1:13" x14ac:dyDescent="0.4">
      <c r="A395" s="254">
        <v>0.625</v>
      </c>
      <c r="B395" s="274" t="s">
        <v>10</v>
      </c>
      <c r="C395" s="103"/>
      <c r="D395" s="274"/>
      <c r="E395" s="324" t="s">
        <v>1020</v>
      </c>
      <c r="F395" s="275"/>
      <c r="G395" s="103"/>
      <c r="H395" s="275" t="s">
        <v>13</v>
      </c>
      <c r="I395" s="207">
        <v>0.13356541123569504</v>
      </c>
      <c r="J395" s="207">
        <v>0.44907792422639653</v>
      </c>
      <c r="K395" s="207">
        <v>0.41734703035180509</v>
      </c>
      <c r="L395" s="324">
        <v>0.28354644015261088</v>
      </c>
      <c r="M395" s="324">
        <v>0.70867856761387449</v>
      </c>
    </row>
    <row r="396" spans="1:13" x14ac:dyDescent="0.4">
      <c r="A396" s="254">
        <v>0.625</v>
      </c>
      <c r="B396" s="274" t="s">
        <v>14</v>
      </c>
      <c r="C396" s="103"/>
      <c r="D396" s="274"/>
      <c r="E396" s="324" t="s">
        <v>1020</v>
      </c>
      <c r="F396" s="275"/>
      <c r="G396" s="103"/>
      <c r="H396" s="275" t="s">
        <v>15</v>
      </c>
      <c r="I396" s="207">
        <v>0.19002218179518812</v>
      </c>
      <c r="J396" s="207">
        <v>0.44656159721667704</v>
      </c>
      <c r="K396" s="207">
        <v>0.36341016747038729</v>
      </c>
      <c r="L396" s="324">
        <v>0.39340358163884692</v>
      </c>
      <c r="M396" s="324">
        <v>0.65582142475673133</v>
      </c>
    </row>
    <row r="397" spans="1:13" x14ac:dyDescent="0.4">
      <c r="A397" s="254">
        <v>0.625</v>
      </c>
      <c r="B397" s="274" t="s">
        <v>16</v>
      </c>
      <c r="C397" s="103"/>
      <c r="D397" s="274"/>
      <c r="E397" s="324" t="s">
        <v>1020</v>
      </c>
      <c r="F397" s="275"/>
      <c r="G397" s="103"/>
      <c r="H397" s="275" t="s">
        <v>12</v>
      </c>
      <c r="I397" s="207">
        <v>0.14243960707693534</v>
      </c>
      <c r="J397" s="207">
        <v>0.42909800506334733</v>
      </c>
      <c r="K397" s="207">
        <v>0.42844785714214351</v>
      </c>
      <c r="L397" s="324">
        <v>0.31654644152351774</v>
      </c>
      <c r="M397" s="324">
        <v>0.75582142475673142</v>
      </c>
    </row>
    <row r="398" spans="1:13" x14ac:dyDescent="0.4">
      <c r="A398" s="254">
        <v>0.625</v>
      </c>
      <c r="B398" s="274" t="s">
        <v>363</v>
      </c>
      <c r="C398" s="103"/>
      <c r="D398" s="274"/>
      <c r="E398" s="324" t="s">
        <v>1020</v>
      </c>
      <c r="F398" s="275"/>
      <c r="G398" s="103"/>
      <c r="H398" s="275" t="s">
        <v>20</v>
      </c>
      <c r="I398" s="207">
        <v>0.58797718245680641</v>
      </c>
      <c r="J398" s="207">
        <v>0.30482779447775654</v>
      </c>
      <c r="K398" s="207">
        <v>0.10690485386462528</v>
      </c>
      <c r="L398" s="324">
        <v>1.2294035945134498</v>
      </c>
      <c r="M398" s="324">
        <v>0.35582142475673162</v>
      </c>
    </row>
    <row r="399" spans="1:13" x14ac:dyDescent="0.4">
      <c r="A399" s="254">
        <v>0.625</v>
      </c>
      <c r="B399" s="274" t="s">
        <v>364</v>
      </c>
      <c r="C399" s="103"/>
      <c r="D399" s="274"/>
      <c r="E399" s="324" t="s">
        <v>1020</v>
      </c>
      <c r="F399" s="275"/>
      <c r="G399" s="103"/>
      <c r="H399" s="275" t="s">
        <v>7</v>
      </c>
      <c r="I399" s="207">
        <v>0.41369331486786726</v>
      </c>
      <c r="J399" s="207">
        <v>0.34652628477532976</v>
      </c>
      <c r="K399" s="207">
        <v>0.23971244209419829</v>
      </c>
      <c r="L399" s="324">
        <v>0.95454644617267959</v>
      </c>
      <c r="M399" s="324">
        <v>0.64867856761387399</v>
      </c>
    </row>
    <row r="400" spans="1:13" x14ac:dyDescent="0.4">
      <c r="A400" s="254">
        <v>0.625</v>
      </c>
      <c r="B400" s="274" t="s">
        <v>21</v>
      </c>
      <c r="C400" s="103"/>
      <c r="D400" s="274"/>
      <c r="E400" s="324" t="s">
        <v>1020</v>
      </c>
      <c r="F400" s="275"/>
      <c r="G400" s="103"/>
      <c r="H400" s="275" t="s">
        <v>18</v>
      </c>
      <c r="I400" s="207">
        <v>0.26976115979756132</v>
      </c>
      <c r="J400" s="207">
        <v>0.37583386287140669</v>
      </c>
      <c r="K400" s="207">
        <v>0.35438067988430239</v>
      </c>
      <c r="L400" s="324">
        <v>0.64654645523258636</v>
      </c>
      <c r="M400" s="324">
        <v>0.78867856761387434</v>
      </c>
    </row>
    <row r="401" spans="1:13" x14ac:dyDescent="0.4">
      <c r="A401" s="254">
        <v>0.625</v>
      </c>
      <c r="B401" s="274" t="s">
        <v>366</v>
      </c>
      <c r="C401" s="103"/>
      <c r="D401" s="274"/>
      <c r="E401" s="324" t="s">
        <v>1020</v>
      </c>
      <c r="F401" s="275"/>
      <c r="G401" s="103"/>
      <c r="H401" s="275" t="s">
        <v>19</v>
      </c>
      <c r="I401" s="207">
        <v>0.34250566744466238</v>
      </c>
      <c r="J401" s="207">
        <v>0.41236384983869845</v>
      </c>
      <c r="K401" s="207">
        <v>0.24512076210471018</v>
      </c>
      <c r="L401" s="324">
        <v>0.69054646798798069</v>
      </c>
      <c r="M401" s="324">
        <v>0.53582142475673167</v>
      </c>
    </row>
    <row r="402" spans="1:13" x14ac:dyDescent="0.4">
      <c r="A402" s="254">
        <v>0.625</v>
      </c>
      <c r="B402" s="274" t="s">
        <v>365</v>
      </c>
      <c r="C402" s="103"/>
      <c r="D402" s="274"/>
      <c r="E402" s="324" t="s">
        <v>1020</v>
      </c>
      <c r="F402" s="275"/>
      <c r="G402" s="103"/>
      <c r="H402" s="275" t="s">
        <v>11</v>
      </c>
      <c r="I402" s="207">
        <v>0.42513851387224422</v>
      </c>
      <c r="J402" s="207">
        <v>0.40151770395574715</v>
      </c>
      <c r="K402" s="207">
        <v>0.1733208347991656</v>
      </c>
      <c r="L402" s="324">
        <v>0.81140358807614832</v>
      </c>
      <c r="M402" s="324">
        <v>0.40867856761387444</v>
      </c>
    </row>
    <row r="403" spans="1:13" x14ac:dyDescent="0.4">
      <c r="A403" s="235" t="s">
        <v>1021</v>
      </c>
      <c r="B403" s="103"/>
      <c r="C403" s="103"/>
      <c r="D403" s="274"/>
      <c r="E403" s="324"/>
      <c r="F403" s="275"/>
      <c r="G403" s="103"/>
      <c r="H403" s="103"/>
      <c r="I403" s="207"/>
      <c r="J403" s="207"/>
      <c r="K403" s="207"/>
      <c r="L403" s="324"/>
      <c r="M403" s="324"/>
    </row>
    <row r="404" spans="1:13" ht="31.5" x14ac:dyDescent="0.5">
      <c r="A404" s="255"/>
      <c r="B404" s="104"/>
      <c r="C404" s="104"/>
      <c r="D404" s="395"/>
      <c r="E404" s="325"/>
      <c r="F404" s="375"/>
      <c r="G404" s="104"/>
      <c r="H404" s="297" t="s">
        <v>521</v>
      </c>
      <c r="I404" s="208"/>
      <c r="J404" s="208"/>
      <c r="K404" s="208"/>
      <c r="L404" s="325"/>
      <c r="M404" s="325"/>
    </row>
    <row r="405" spans="1:13" x14ac:dyDescent="0.4">
      <c r="A405" s="408" t="s">
        <v>1099</v>
      </c>
      <c r="B405" s="280"/>
      <c r="C405" s="280"/>
      <c r="D405" s="396"/>
      <c r="E405" s="326"/>
      <c r="F405" s="376"/>
      <c r="G405" s="280"/>
      <c r="H405" s="280"/>
      <c r="I405" s="209" t="s">
        <v>981</v>
      </c>
      <c r="J405" s="209" t="s">
        <v>982</v>
      </c>
      <c r="K405" s="209" t="s">
        <v>983</v>
      </c>
      <c r="L405" s="326" t="s">
        <v>0</v>
      </c>
      <c r="M405" s="326" t="s">
        <v>1</v>
      </c>
    </row>
    <row r="406" spans="1:13" x14ac:dyDescent="0.4">
      <c r="A406" s="256">
        <v>0.625</v>
      </c>
      <c r="B406" s="276" t="s">
        <v>7</v>
      </c>
      <c r="C406" s="105"/>
      <c r="D406" s="276"/>
      <c r="E406" s="327" t="s">
        <v>1020</v>
      </c>
      <c r="F406" s="277"/>
      <c r="G406" s="105"/>
      <c r="H406" s="277" t="s">
        <v>363</v>
      </c>
      <c r="I406" s="210">
        <v>0.3709579831296908</v>
      </c>
      <c r="J406" s="210">
        <v>0.25833376149824522</v>
      </c>
      <c r="K406" s="210">
        <v>0.36970741428453879</v>
      </c>
      <c r="L406" s="327">
        <v>1.3499750321447848</v>
      </c>
      <c r="M406" s="327">
        <v>1.3472499961853026</v>
      </c>
    </row>
    <row r="407" spans="1:13" x14ac:dyDescent="0.4">
      <c r="A407" s="256">
        <v>0.625</v>
      </c>
      <c r="B407" s="276" t="s">
        <v>11</v>
      </c>
      <c r="C407" s="105"/>
      <c r="D407" s="276"/>
      <c r="E407" s="327" t="s">
        <v>1020</v>
      </c>
      <c r="F407" s="277"/>
      <c r="G407" s="105"/>
      <c r="H407" s="277" t="s">
        <v>366</v>
      </c>
      <c r="I407" s="210">
        <v>0.32813046598451101</v>
      </c>
      <c r="J407" s="210">
        <v>0.2835169823193891</v>
      </c>
      <c r="K407" s="210">
        <v>0.38795459175513192</v>
      </c>
      <c r="L407" s="327">
        <v>1.0859750211775303</v>
      </c>
      <c r="M407" s="327">
        <v>1.2072499961853032</v>
      </c>
    </row>
    <row r="408" spans="1:13" x14ac:dyDescent="0.4">
      <c r="A408" s="256">
        <v>0.625</v>
      </c>
      <c r="B408" s="276" t="s">
        <v>12</v>
      </c>
      <c r="C408" s="105"/>
      <c r="D408" s="276"/>
      <c r="E408" s="327" t="s">
        <v>1020</v>
      </c>
      <c r="F408" s="277"/>
      <c r="G408" s="105"/>
      <c r="H408" s="277" t="s">
        <v>365</v>
      </c>
      <c r="I408" s="210">
        <v>0.5213443434377788</v>
      </c>
      <c r="J408" s="210">
        <v>0.27103719879119559</v>
      </c>
      <c r="K408" s="210">
        <v>0.20690469758313146</v>
      </c>
      <c r="L408" s="327">
        <v>1.4269750298798083</v>
      </c>
      <c r="M408" s="327">
        <v>0.78724999618530289</v>
      </c>
    </row>
    <row r="409" spans="1:13" x14ac:dyDescent="0.4">
      <c r="A409" s="256">
        <v>0.625</v>
      </c>
      <c r="B409" s="276" t="s">
        <v>13</v>
      </c>
      <c r="C409" s="105"/>
      <c r="D409" s="276"/>
      <c r="E409" s="327" t="s">
        <v>1020</v>
      </c>
      <c r="F409" s="277"/>
      <c r="G409" s="105"/>
      <c r="H409" s="277" t="s">
        <v>9</v>
      </c>
      <c r="I409" s="210">
        <v>0.47134236290097636</v>
      </c>
      <c r="J409" s="210">
        <v>0.2881703836255759</v>
      </c>
      <c r="K409" s="210">
        <v>0.24008650806092652</v>
      </c>
      <c r="L409" s="327">
        <v>1.2839750294029713</v>
      </c>
      <c r="M409" s="327">
        <v>0.82724999618530293</v>
      </c>
    </row>
    <row r="410" spans="1:13" x14ac:dyDescent="0.4">
      <c r="A410" s="256">
        <v>0.625</v>
      </c>
      <c r="B410" s="276" t="s">
        <v>17</v>
      </c>
      <c r="C410" s="105"/>
      <c r="D410" s="276"/>
      <c r="E410" s="327" t="s">
        <v>1020</v>
      </c>
      <c r="F410" s="277"/>
      <c r="G410" s="105"/>
      <c r="H410" s="277" t="s">
        <v>8</v>
      </c>
      <c r="I410" s="210">
        <v>0.28009306504031523</v>
      </c>
      <c r="J410" s="210">
        <v>0.28091736078633794</v>
      </c>
      <c r="K410" s="210">
        <v>0.43851934264455761</v>
      </c>
      <c r="L410" s="327">
        <v>0.97597502207160003</v>
      </c>
      <c r="M410" s="327">
        <v>1.297249996185303</v>
      </c>
    </row>
    <row r="411" spans="1:13" x14ac:dyDescent="0.4">
      <c r="A411" s="256">
        <v>0.625</v>
      </c>
      <c r="B411" s="276" t="s">
        <v>18</v>
      </c>
      <c r="C411" s="105"/>
      <c r="D411" s="276"/>
      <c r="E411" s="327" t="s">
        <v>1020</v>
      </c>
      <c r="F411" s="277"/>
      <c r="G411" s="105"/>
      <c r="H411" s="277" t="s">
        <v>16</v>
      </c>
      <c r="I411" s="210">
        <v>0.44154516709124814</v>
      </c>
      <c r="J411" s="210">
        <v>0.27221195445046947</v>
      </c>
      <c r="K411" s="210">
        <v>0.28561086866039376</v>
      </c>
      <c r="L411" s="327">
        <v>1.3609750271379948</v>
      </c>
      <c r="M411" s="327">
        <v>1.037249996185303</v>
      </c>
    </row>
    <row r="412" spans="1:13" x14ac:dyDescent="0.4">
      <c r="A412" s="256">
        <v>0.625</v>
      </c>
      <c r="B412" s="276" t="s">
        <v>15</v>
      </c>
      <c r="C412" s="105"/>
      <c r="D412" s="276"/>
      <c r="E412" s="327" t="s">
        <v>1020</v>
      </c>
      <c r="F412" s="277"/>
      <c r="G412" s="105"/>
      <c r="H412" s="277" t="s">
        <v>10</v>
      </c>
      <c r="I412" s="210">
        <v>0.61538852525902488</v>
      </c>
      <c r="J412" s="210">
        <v>0.25185406023463919</v>
      </c>
      <c r="K412" s="210">
        <v>0.13164743298042536</v>
      </c>
      <c r="L412" s="327">
        <v>1.5479750403702259</v>
      </c>
      <c r="M412" s="327">
        <v>0.55724999618530291</v>
      </c>
    </row>
    <row r="413" spans="1:13" x14ac:dyDescent="0.4">
      <c r="A413" s="256">
        <v>0.625</v>
      </c>
      <c r="B413" s="276" t="s">
        <v>367</v>
      </c>
      <c r="C413" s="105"/>
      <c r="D413" s="276"/>
      <c r="E413" s="327" t="s">
        <v>1020</v>
      </c>
      <c r="F413" s="277"/>
      <c r="G413" s="105"/>
      <c r="H413" s="277" t="s">
        <v>21</v>
      </c>
      <c r="I413" s="210">
        <v>0.56867138174967968</v>
      </c>
      <c r="J413" s="210">
        <v>0.25540835130869516</v>
      </c>
      <c r="K413" s="210">
        <v>0.1748009972173955</v>
      </c>
      <c r="L413" s="327">
        <v>1.5479750403702255</v>
      </c>
      <c r="M413" s="327">
        <v>0.72724999618530306</v>
      </c>
    </row>
    <row r="414" spans="1:13" x14ac:dyDescent="0.4">
      <c r="A414" s="256">
        <v>0.625</v>
      </c>
      <c r="B414" s="276" t="s">
        <v>19</v>
      </c>
      <c r="C414" s="105"/>
      <c r="D414" s="276"/>
      <c r="E414" s="327" t="s">
        <v>1020</v>
      </c>
      <c r="F414" s="277"/>
      <c r="G414" s="105"/>
      <c r="H414" s="277" t="s">
        <v>14</v>
      </c>
      <c r="I414" s="210">
        <v>0.2894211287737713</v>
      </c>
      <c r="J414" s="210">
        <v>0.2957379973623897</v>
      </c>
      <c r="K414" s="210">
        <v>0.41456301957614422</v>
      </c>
      <c r="L414" s="327">
        <v>0.93197501751184453</v>
      </c>
      <c r="M414" s="327">
        <v>1.1772499961853029</v>
      </c>
    </row>
    <row r="415" spans="1:13" x14ac:dyDescent="0.4">
      <c r="A415" s="256">
        <v>0.625</v>
      </c>
      <c r="B415" s="276" t="s">
        <v>20</v>
      </c>
      <c r="C415" s="105"/>
      <c r="D415" s="276"/>
      <c r="E415" s="327" t="s">
        <v>1020</v>
      </c>
      <c r="F415" s="277"/>
      <c r="G415" s="105"/>
      <c r="H415" s="277" t="s">
        <v>364</v>
      </c>
      <c r="I415" s="210">
        <v>0.20756620736293765</v>
      </c>
      <c r="J415" s="210">
        <v>0.25618494773549083</v>
      </c>
      <c r="K415" s="210">
        <v>0.53511237299892955</v>
      </c>
      <c r="L415" s="327">
        <v>0.85497501158118239</v>
      </c>
      <c r="M415" s="327">
        <v>1.5472499961853026</v>
      </c>
    </row>
    <row r="416" spans="1:13" x14ac:dyDescent="0.4">
      <c r="A416" s="236" t="s">
        <v>1021</v>
      </c>
      <c r="B416" s="105"/>
      <c r="C416" s="105"/>
      <c r="D416" s="276"/>
      <c r="E416" s="327"/>
      <c r="F416" s="277"/>
      <c r="G416" s="105"/>
      <c r="H416" s="105"/>
      <c r="I416" s="210"/>
      <c r="J416" s="210"/>
      <c r="K416" s="210"/>
      <c r="L416" s="327"/>
      <c r="M416" s="327"/>
    </row>
    <row r="417" spans="1:13" ht="31.5" x14ac:dyDescent="0.5">
      <c r="A417" s="237"/>
      <c r="B417" s="67"/>
      <c r="C417" s="67"/>
      <c r="D417" s="377"/>
      <c r="E417" s="298"/>
      <c r="F417" s="357"/>
      <c r="G417" s="67"/>
      <c r="H417" s="288" t="s">
        <v>522</v>
      </c>
      <c r="I417" s="181"/>
      <c r="J417" s="181"/>
      <c r="K417" s="181"/>
      <c r="L417" s="298"/>
      <c r="M417" s="298"/>
    </row>
    <row r="418" spans="1:13" x14ac:dyDescent="0.4">
      <c r="A418" s="400" t="s">
        <v>1100</v>
      </c>
      <c r="B418" s="281"/>
      <c r="C418" s="281"/>
      <c r="D418" s="378"/>
      <c r="E418" s="299"/>
      <c r="F418" s="358"/>
      <c r="G418" s="281"/>
      <c r="H418" s="281"/>
      <c r="I418" s="182" t="s">
        <v>981</v>
      </c>
      <c r="J418" s="182" t="s">
        <v>982</v>
      </c>
      <c r="K418" s="182" t="s">
        <v>983</v>
      </c>
      <c r="L418" s="299" t="s">
        <v>0</v>
      </c>
      <c r="M418" s="299" t="s">
        <v>1</v>
      </c>
    </row>
    <row r="419" spans="1:13" x14ac:dyDescent="0.4">
      <c r="A419" s="238">
        <v>0.625</v>
      </c>
      <c r="B419" s="258" t="s">
        <v>8</v>
      </c>
      <c r="C419" s="68"/>
      <c r="D419" s="258"/>
      <c r="E419" s="300" t="s">
        <v>1020</v>
      </c>
      <c r="F419" s="259"/>
      <c r="G419" s="68"/>
      <c r="H419" s="259" t="s">
        <v>19</v>
      </c>
      <c r="I419" s="183">
        <v>0.42607016075000659</v>
      </c>
      <c r="J419" s="183">
        <v>0.26804648755395666</v>
      </c>
      <c r="K419" s="183">
        <v>0.30516663390157289</v>
      </c>
      <c r="L419" s="300">
        <v>1.3719750221312044</v>
      </c>
      <c r="M419" s="300">
        <v>1.1172499961853029</v>
      </c>
    </row>
    <row r="420" spans="1:13" x14ac:dyDescent="0.4">
      <c r="A420" s="238">
        <v>0.625</v>
      </c>
      <c r="B420" s="258" t="s">
        <v>9</v>
      </c>
      <c r="C420" s="68"/>
      <c r="D420" s="258"/>
      <c r="E420" s="300" t="s">
        <v>1020</v>
      </c>
      <c r="F420" s="259"/>
      <c r="G420" s="68"/>
      <c r="H420" s="259" t="s">
        <v>11</v>
      </c>
      <c r="I420" s="183">
        <v>0.42201311291501631</v>
      </c>
      <c r="J420" s="183">
        <v>0.29223503447951082</v>
      </c>
      <c r="K420" s="183">
        <v>0.28543609500300549</v>
      </c>
      <c r="L420" s="300">
        <v>1.2069750152766703</v>
      </c>
      <c r="M420" s="300">
        <v>0.93724999618530302</v>
      </c>
    </row>
    <row r="421" spans="1:13" x14ac:dyDescent="0.4">
      <c r="A421" s="238">
        <v>0.625</v>
      </c>
      <c r="B421" s="258" t="s">
        <v>10</v>
      </c>
      <c r="C421" s="68"/>
      <c r="D421" s="258"/>
      <c r="E421" s="300" t="s">
        <v>1020</v>
      </c>
      <c r="F421" s="259"/>
      <c r="G421" s="68"/>
      <c r="H421" s="259" t="s">
        <v>18</v>
      </c>
      <c r="I421" s="183">
        <v>0.29915832698965406</v>
      </c>
      <c r="J421" s="183">
        <v>0.28033876859514451</v>
      </c>
      <c r="K421" s="183">
        <v>0.42003890945593042</v>
      </c>
      <c r="L421" s="300">
        <v>1.0309750134289262</v>
      </c>
      <c r="M421" s="300">
        <v>1.277249996185303</v>
      </c>
    </row>
    <row r="422" spans="1:13" x14ac:dyDescent="0.4">
      <c r="A422" s="238">
        <v>0.625</v>
      </c>
      <c r="B422" s="258" t="s">
        <v>14</v>
      </c>
      <c r="C422" s="68"/>
      <c r="D422" s="258"/>
      <c r="E422" s="300" t="s">
        <v>1020</v>
      </c>
      <c r="F422" s="259"/>
      <c r="G422" s="68"/>
      <c r="H422" s="259" t="s">
        <v>12</v>
      </c>
      <c r="I422" s="183">
        <v>0.30364635193765882</v>
      </c>
      <c r="J422" s="183">
        <v>0.29142409728127594</v>
      </c>
      <c r="K422" s="183">
        <v>0.40461718228715504</v>
      </c>
      <c r="L422" s="300">
        <v>0.98697501706480972</v>
      </c>
      <c r="M422" s="300">
        <v>1.1872499961853027</v>
      </c>
    </row>
    <row r="423" spans="1:13" x14ac:dyDescent="0.4">
      <c r="A423" s="238">
        <v>0.625</v>
      </c>
      <c r="B423" s="258" t="s">
        <v>16</v>
      </c>
      <c r="C423" s="68"/>
      <c r="D423" s="258"/>
      <c r="E423" s="300" t="s">
        <v>1020</v>
      </c>
      <c r="F423" s="259"/>
      <c r="G423" s="68"/>
      <c r="H423" s="259" t="s">
        <v>15</v>
      </c>
      <c r="I423" s="183">
        <v>0.19775601293300399</v>
      </c>
      <c r="J423" s="183">
        <v>0.27963311758586867</v>
      </c>
      <c r="K423" s="183">
        <v>0.52205767125078373</v>
      </c>
      <c r="L423" s="300">
        <v>0.72297501224428407</v>
      </c>
      <c r="M423" s="300">
        <v>1.3672499961853029</v>
      </c>
    </row>
    <row r="424" spans="1:13" x14ac:dyDescent="0.4">
      <c r="A424" s="238">
        <v>0.625</v>
      </c>
      <c r="B424" s="258" t="s">
        <v>363</v>
      </c>
      <c r="C424" s="68"/>
      <c r="D424" s="258"/>
      <c r="E424" s="300" t="s">
        <v>1020</v>
      </c>
      <c r="F424" s="259"/>
      <c r="G424" s="68"/>
      <c r="H424" s="259" t="s">
        <v>367</v>
      </c>
      <c r="I424" s="183">
        <v>0.31177845693394091</v>
      </c>
      <c r="J424" s="183">
        <v>0.27442283240624771</v>
      </c>
      <c r="K424" s="183">
        <v>0.41323540476204551</v>
      </c>
      <c r="L424" s="300">
        <v>1.0969750161707399</v>
      </c>
      <c r="M424" s="300">
        <v>1.3072499961853024</v>
      </c>
    </row>
    <row r="425" spans="1:13" x14ac:dyDescent="0.4">
      <c r="A425" s="238">
        <v>0.625</v>
      </c>
      <c r="B425" s="258" t="s">
        <v>364</v>
      </c>
      <c r="C425" s="68"/>
      <c r="D425" s="258"/>
      <c r="E425" s="300" t="s">
        <v>1020</v>
      </c>
      <c r="F425" s="259"/>
      <c r="G425" s="68"/>
      <c r="H425" s="259" t="s">
        <v>13</v>
      </c>
      <c r="I425" s="183">
        <v>0.49905986737083435</v>
      </c>
      <c r="J425" s="183">
        <v>0.2759445712345463</v>
      </c>
      <c r="K425" s="183">
        <v>0.22439033608962311</v>
      </c>
      <c r="L425" s="300">
        <v>1.382975017124414</v>
      </c>
      <c r="M425" s="300">
        <v>0.82724999618530304</v>
      </c>
    </row>
    <row r="426" spans="1:13" x14ac:dyDescent="0.4">
      <c r="A426" s="238">
        <v>0.625</v>
      </c>
      <c r="B426" s="258" t="s">
        <v>21</v>
      </c>
      <c r="C426" s="68"/>
      <c r="D426" s="258"/>
      <c r="E426" s="300" t="s">
        <v>1020</v>
      </c>
      <c r="F426" s="259"/>
      <c r="G426" s="68"/>
      <c r="H426" s="259" t="s">
        <v>20</v>
      </c>
      <c r="I426" s="183">
        <v>0.44389150261220739</v>
      </c>
      <c r="J426" s="183">
        <v>0.27258963228158473</v>
      </c>
      <c r="K426" s="183">
        <v>0.28289283775376406</v>
      </c>
      <c r="L426" s="300">
        <v>1.3609750271379948</v>
      </c>
      <c r="M426" s="300">
        <v>1.027249996185303</v>
      </c>
    </row>
    <row r="427" spans="1:13" x14ac:dyDescent="0.4">
      <c r="A427" s="238">
        <v>0.625</v>
      </c>
      <c r="B427" s="258" t="s">
        <v>366</v>
      </c>
      <c r="C427" s="68"/>
      <c r="D427" s="258"/>
      <c r="E427" s="300" t="s">
        <v>1020</v>
      </c>
      <c r="F427" s="259"/>
      <c r="G427" s="68"/>
      <c r="H427" s="259" t="s">
        <v>17</v>
      </c>
      <c r="I427" s="183">
        <v>0.46810878706545889</v>
      </c>
      <c r="J427" s="183">
        <v>0.28252183516350182</v>
      </c>
      <c r="K427" s="183">
        <v>0.24889683617347508</v>
      </c>
      <c r="L427" s="300">
        <v>1.3169750143826005</v>
      </c>
      <c r="M427" s="300">
        <v>0.87724999618530297</v>
      </c>
    </row>
    <row r="428" spans="1:13" x14ac:dyDescent="0.4">
      <c r="A428" s="238">
        <v>0.625</v>
      </c>
      <c r="B428" s="258" t="s">
        <v>365</v>
      </c>
      <c r="C428" s="68"/>
      <c r="D428" s="258"/>
      <c r="E428" s="300" t="s">
        <v>1020</v>
      </c>
      <c r="F428" s="259"/>
      <c r="G428" s="68"/>
      <c r="H428" s="259" t="s">
        <v>7</v>
      </c>
      <c r="I428" s="183">
        <v>0.30688705163020769</v>
      </c>
      <c r="J428" s="183">
        <v>0.27408975554870735</v>
      </c>
      <c r="K428" s="183">
        <v>0.4184494653456417</v>
      </c>
      <c r="L428" s="300">
        <v>1.0859750211775303</v>
      </c>
      <c r="M428" s="300">
        <v>1.3172499961853026</v>
      </c>
    </row>
    <row r="429" spans="1:13" x14ac:dyDescent="0.4">
      <c r="A429" s="227" t="s">
        <v>1021</v>
      </c>
      <c r="B429" s="68"/>
      <c r="C429" s="68"/>
      <c r="D429" s="258"/>
      <c r="E429" s="300"/>
      <c r="F429" s="259"/>
      <c r="G429" s="68"/>
      <c r="H429" s="68"/>
      <c r="I429" s="183"/>
      <c r="J429" s="183"/>
      <c r="K429" s="183"/>
      <c r="L429" s="300"/>
      <c r="M429" s="300"/>
    </row>
    <row r="430" spans="1:13" ht="31.5" x14ac:dyDescent="0.5">
      <c r="A430" s="239"/>
      <c r="B430" s="71"/>
      <c r="C430" s="71"/>
      <c r="D430" s="379"/>
      <c r="E430" s="301"/>
      <c r="F430" s="359"/>
      <c r="G430" s="71"/>
      <c r="H430" s="289" t="s">
        <v>523</v>
      </c>
      <c r="I430" s="184"/>
      <c r="J430" s="184"/>
      <c r="K430" s="184"/>
      <c r="L430" s="301"/>
      <c r="M430" s="301"/>
    </row>
    <row r="431" spans="1:13" x14ac:dyDescent="0.4">
      <c r="A431" s="401" t="s">
        <v>1101</v>
      </c>
      <c r="B431" s="282"/>
      <c r="C431" s="282"/>
      <c r="D431" s="380"/>
      <c r="E431" s="302"/>
      <c r="F431" s="360"/>
      <c r="G431" s="282"/>
      <c r="H431" s="282"/>
      <c r="I431" s="185" t="s">
        <v>981</v>
      </c>
      <c r="J431" s="185" t="s">
        <v>982</v>
      </c>
      <c r="K431" s="185" t="s">
        <v>983</v>
      </c>
      <c r="L431" s="302" t="s">
        <v>0</v>
      </c>
      <c r="M431" s="302" t="s">
        <v>1</v>
      </c>
    </row>
    <row r="432" spans="1:13" x14ac:dyDescent="0.4">
      <c r="A432" s="240">
        <v>0.625</v>
      </c>
      <c r="B432" s="260" t="s">
        <v>7</v>
      </c>
      <c r="C432" s="72"/>
      <c r="D432" s="260"/>
      <c r="E432" s="303" t="s">
        <v>1020</v>
      </c>
      <c r="F432" s="261"/>
      <c r="G432" s="72"/>
      <c r="H432" s="261" t="s">
        <v>19</v>
      </c>
      <c r="I432" s="186">
        <v>0.50653941643466716</v>
      </c>
      <c r="J432" s="186">
        <v>0.25797625102465077</v>
      </c>
      <c r="K432" s="186">
        <v>0.23440345832423326</v>
      </c>
      <c r="L432" s="303">
        <v>1.525975017601251</v>
      </c>
      <c r="M432" s="303">
        <v>0.94724999618530292</v>
      </c>
    </row>
    <row r="433" spans="1:13" x14ac:dyDescent="0.4">
      <c r="A433" s="240">
        <v>0.625</v>
      </c>
      <c r="B433" s="260" t="s">
        <v>9</v>
      </c>
      <c r="C433" s="72"/>
      <c r="D433" s="260"/>
      <c r="E433" s="303" t="s">
        <v>1020</v>
      </c>
      <c r="F433" s="261"/>
      <c r="G433" s="72"/>
      <c r="H433" s="261" t="s">
        <v>20</v>
      </c>
      <c r="I433" s="186">
        <v>0.38715749754417778</v>
      </c>
      <c r="J433" s="186">
        <v>0.27980259634812293</v>
      </c>
      <c r="K433" s="186">
        <v>0.33258697960341577</v>
      </c>
      <c r="L433" s="303">
        <v>1.2289750216543673</v>
      </c>
      <c r="M433" s="303">
        <v>1.1172499961853029</v>
      </c>
    </row>
    <row r="434" spans="1:13" x14ac:dyDescent="0.4">
      <c r="A434" s="240">
        <v>0.625</v>
      </c>
      <c r="B434" s="260" t="s">
        <v>10</v>
      </c>
      <c r="C434" s="72"/>
      <c r="D434" s="260"/>
      <c r="E434" s="303" t="s">
        <v>1020</v>
      </c>
      <c r="F434" s="261"/>
      <c r="G434" s="72"/>
      <c r="H434" s="261" t="s">
        <v>365</v>
      </c>
      <c r="I434" s="186">
        <v>0.33416287567772918</v>
      </c>
      <c r="J434" s="186">
        <v>0.30144819197437134</v>
      </c>
      <c r="K434" s="186">
        <v>0.36417712047612316</v>
      </c>
      <c r="L434" s="303">
        <v>1.0089750234425068</v>
      </c>
      <c r="M434" s="303">
        <v>1.067249996185303</v>
      </c>
    </row>
    <row r="435" spans="1:13" x14ac:dyDescent="0.4">
      <c r="A435" s="240">
        <v>0.625</v>
      </c>
      <c r="B435" s="260" t="s">
        <v>11</v>
      </c>
      <c r="C435" s="72"/>
      <c r="D435" s="260"/>
      <c r="E435" s="303" t="s">
        <v>1020</v>
      </c>
      <c r="F435" s="261"/>
      <c r="G435" s="72"/>
      <c r="H435" s="261" t="s">
        <v>12</v>
      </c>
      <c r="I435" s="186">
        <v>0.18048338882795534</v>
      </c>
      <c r="J435" s="186">
        <v>0.27147579161949592</v>
      </c>
      <c r="K435" s="186">
        <v>0.54733692282990742</v>
      </c>
      <c r="L435" s="303">
        <v>0.6899750108733772</v>
      </c>
      <c r="M435" s="303">
        <v>1.4272499961853025</v>
      </c>
    </row>
    <row r="436" spans="1:13" x14ac:dyDescent="0.4">
      <c r="A436" s="240">
        <v>0.625</v>
      </c>
      <c r="B436" s="260" t="s">
        <v>13</v>
      </c>
      <c r="C436" s="72"/>
      <c r="D436" s="260"/>
      <c r="E436" s="303" t="s">
        <v>1020</v>
      </c>
      <c r="F436" s="261"/>
      <c r="G436" s="72"/>
      <c r="H436" s="261" t="s">
        <v>17</v>
      </c>
      <c r="I436" s="186">
        <v>0.54203644869569023</v>
      </c>
      <c r="J436" s="186">
        <v>0.2901977222401147</v>
      </c>
      <c r="K436" s="186">
        <v>0.16734835172484938</v>
      </c>
      <c r="L436" s="303">
        <v>1.3059750193893909</v>
      </c>
      <c r="M436" s="303">
        <v>0.58724999618530294</v>
      </c>
    </row>
    <row r="437" spans="1:13" x14ac:dyDescent="0.4">
      <c r="A437" s="240">
        <v>0.625</v>
      </c>
      <c r="B437" s="260" t="s">
        <v>16</v>
      </c>
      <c r="C437" s="72"/>
      <c r="D437" s="260"/>
      <c r="E437" s="303" t="s">
        <v>1020</v>
      </c>
      <c r="F437" s="261"/>
      <c r="G437" s="72"/>
      <c r="H437" s="261" t="s">
        <v>367</v>
      </c>
      <c r="I437" s="186">
        <v>0.18943865255047121</v>
      </c>
      <c r="J437" s="186">
        <v>0.27141964438245397</v>
      </c>
      <c r="K437" s="186">
        <v>0.53843499113627702</v>
      </c>
      <c r="L437" s="303">
        <v>0.72297501224428407</v>
      </c>
      <c r="M437" s="303">
        <v>1.4272499961853025</v>
      </c>
    </row>
    <row r="438" spans="1:13" x14ac:dyDescent="0.4">
      <c r="A438" s="240">
        <v>0.625</v>
      </c>
      <c r="B438" s="260" t="s">
        <v>18</v>
      </c>
      <c r="C438" s="72"/>
      <c r="D438" s="260"/>
      <c r="E438" s="303" t="s">
        <v>1020</v>
      </c>
      <c r="F438" s="261"/>
      <c r="G438" s="72"/>
      <c r="H438" s="261" t="s">
        <v>8</v>
      </c>
      <c r="I438" s="186">
        <v>0.44215212300418089</v>
      </c>
      <c r="J438" s="186">
        <v>0.25459890651598516</v>
      </c>
      <c r="K438" s="186">
        <v>0.30206139948496091</v>
      </c>
      <c r="L438" s="303">
        <v>1.5039750276148318</v>
      </c>
      <c r="M438" s="303">
        <v>1.1972499961853029</v>
      </c>
    </row>
    <row r="439" spans="1:13" x14ac:dyDescent="0.4">
      <c r="A439" s="240">
        <v>0.625</v>
      </c>
      <c r="B439" s="260" t="s">
        <v>15</v>
      </c>
      <c r="C439" s="72"/>
      <c r="D439" s="260"/>
      <c r="E439" s="303" t="s">
        <v>1020</v>
      </c>
      <c r="F439" s="261"/>
      <c r="G439" s="72"/>
      <c r="H439" s="261" t="s">
        <v>364</v>
      </c>
      <c r="I439" s="186">
        <v>0.39878688858065642</v>
      </c>
      <c r="J439" s="186">
        <v>0.28651886025734802</v>
      </c>
      <c r="K439" s="186">
        <v>0.31433019902892217</v>
      </c>
      <c r="L439" s="303">
        <v>1.2069750152766701</v>
      </c>
      <c r="M439" s="303">
        <v>1.0372499961853026</v>
      </c>
    </row>
    <row r="440" spans="1:13" x14ac:dyDescent="0.4">
      <c r="A440" s="240">
        <v>0.625</v>
      </c>
      <c r="B440" s="260" t="s">
        <v>363</v>
      </c>
      <c r="C440" s="72"/>
      <c r="D440" s="260"/>
      <c r="E440" s="303" t="s">
        <v>1020</v>
      </c>
      <c r="F440" s="261"/>
      <c r="G440" s="72"/>
      <c r="H440" s="261" t="s">
        <v>21</v>
      </c>
      <c r="I440" s="186">
        <v>0.48870291098671081</v>
      </c>
      <c r="J440" s="186">
        <v>0.25950330112781245</v>
      </c>
      <c r="K440" s="186">
        <v>0.25077191153429784</v>
      </c>
      <c r="L440" s="303">
        <v>1.5039750276148316</v>
      </c>
      <c r="M440" s="303">
        <v>0.99724999618530308</v>
      </c>
    </row>
    <row r="441" spans="1:13" x14ac:dyDescent="0.4">
      <c r="A441" s="240">
        <v>0.625</v>
      </c>
      <c r="B441" s="260" t="s">
        <v>366</v>
      </c>
      <c r="C441" s="72"/>
      <c r="D441" s="260"/>
      <c r="E441" s="303" t="s">
        <v>1020</v>
      </c>
      <c r="F441" s="261"/>
      <c r="G441" s="72"/>
      <c r="H441" s="261" t="s">
        <v>14</v>
      </c>
      <c r="I441" s="186">
        <v>0.31217404087619749</v>
      </c>
      <c r="J441" s="186">
        <v>0.28046205558461884</v>
      </c>
      <c r="K441" s="186">
        <v>0.40691106027441615</v>
      </c>
      <c r="L441" s="303">
        <v>1.0639750147998333</v>
      </c>
      <c r="M441" s="303">
        <v>1.257249996185303</v>
      </c>
    </row>
    <row r="442" spans="1:13" x14ac:dyDescent="0.4">
      <c r="A442" s="228" t="s">
        <v>1021</v>
      </c>
      <c r="B442" s="72"/>
      <c r="C442" s="72"/>
      <c r="D442" s="260"/>
      <c r="E442" s="303"/>
      <c r="F442" s="261"/>
      <c r="G442" s="72"/>
      <c r="H442" s="72"/>
      <c r="I442" s="186"/>
      <c r="J442" s="186"/>
      <c r="K442" s="186"/>
      <c r="L442" s="303"/>
      <c r="M442" s="303"/>
    </row>
    <row r="443" spans="1:13" ht="31.5" x14ac:dyDescent="0.5">
      <c r="A443" s="241"/>
      <c r="B443" s="73"/>
      <c r="C443" s="73"/>
      <c r="D443" s="381"/>
      <c r="E443" s="304"/>
      <c r="F443" s="361"/>
      <c r="G443" s="73"/>
      <c r="H443" s="290" t="s">
        <v>524</v>
      </c>
      <c r="I443" s="187"/>
      <c r="J443" s="187"/>
      <c r="K443" s="187"/>
      <c r="L443" s="304"/>
      <c r="M443" s="304"/>
    </row>
    <row r="444" spans="1:13" x14ac:dyDescent="0.4">
      <c r="A444" s="402" t="s">
        <v>1102</v>
      </c>
      <c r="B444" s="283"/>
      <c r="C444" s="283"/>
      <c r="D444" s="382"/>
      <c r="E444" s="305"/>
      <c r="F444" s="362"/>
      <c r="G444" s="283"/>
      <c r="H444" s="283"/>
      <c r="I444" s="188" t="s">
        <v>981</v>
      </c>
      <c r="J444" s="188" t="s">
        <v>982</v>
      </c>
      <c r="K444" s="188" t="s">
        <v>983</v>
      </c>
      <c r="L444" s="305" t="s">
        <v>0</v>
      </c>
      <c r="M444" s="305" t="s">
        <v>1</v>
      </c>
    </row>
    <row r="445" spans="1:13" x14ac:dyDescent="0.4">
      <c r="A445" s="242">
        <v>0.625</v>
      </c>
      <c r="B445" s="262" t="s">
        <v>8</v>
      </c>
      <c r="C445" s="74"/>
      <c r="D445" s="262"/>
      <c r="E445" s="306" t="s">
        <v>1020</v>
      </c>
      <c r="F445" s="263"/>
      <c r="G445" s="74"/>
      <c r="H445" s="263" t="s">
        <v>10</v>
      </c>
      <c r="I445" s="189">
        <v>0.43520852797886067</v>
      </c>
      <c r="J445" s="189">
        <v>0.26966262295406918</v>
      </c>
      <c r="K445" s="189">
        <v>0.29444450737691813</v>
      </c>
      <c r="L445" s="306">
        <v>1.3719750221312044</v>
      </c>
      <c r="M445" s="306">
        <v>1.0772499961853028</v>
      </c>
    </row>
    <row r="446" spans="1:13" x14ac:dyDescent="0.4">
      <c r="A446" s="242">
        <v>0.625</v>
      </c>
      <c r="B446" s="262" t="s">
        <v>12</v>
      </c>
      <c r="C446" s="74"/>
      <c r="D446" s="262"/>
      <c r="E446" s="306" t="s">
        <v>1020</v>
      </c>
      <c r="F446" s="263"/>
      <c r="G446" s="74"/>
      <c r="H446" s="263" t="s">
        <v>366</v>
      </c>
      <c r="I446" s="189">
        <v>0.54313329386699472</v>
      </c>
      <c r="J446" s="189">
        <v>0.25111320585081398</v>
      </c>
      <c r="K446" s="189">
        <v>0.20442068074239778</v>
      </c>
      <c r="L446" s="306">
        <v>1.5919750203430647</v>
      </c>
      <c r="M446" s="306">
        <v>0.86724999618530296</v>
      </c>
    </row>
    <row r="447" spans="1:13" x14ac:dyDescent="0.4">
      <c r="A447" s="242">
        <v>0.625</v>
      </c>
      <c r="B447" s="262" t="s">
        <v>14</v>
      </c>
      <c r="C447" s="74"/>
      <c r="D447" s="262"/>
      <c r="E447" s="306" t="s">
        <v>1020</v>
      </c>
      <c r="F447" s="263"/>
      <c r="G447" s="74"/>
      <c r="H447" s="263" t="s">
        <v>7</v>
      </c>
      <c r="I447" s="189">
        <v>0.36184459202563057</v>
      </c>
      <c r="J447" s="189">
        <v>0.27565793316628195</v>
      </c>
      <c r="K447" s="189">
        <v>0.36197729427192638</v>
      </c>
      <c r="L447" s="306">
        <v>1.2069750152766703</v>
      </c>
      <c r="M447" s="306">
        <v>1.2072499961853027</v>
      </c>
    </row>
    <row r="448" spans="1:13" x14ac:dyDescent="0.4">
      <c r="A448" s="242">
        <v>0.625</v>
      </c>
      <c r="B448" s="262" t="s">
        <v>17</v>
      </c>
      <c r="C448" s="74"/>
      <c r="D448" s="262"/>
      <c r="E448" s="306" t="s">
        <v>1020</v>
      </c>
      <c r="F448" s="263"/>
      <c r="G448" s="74"/>
      <c r="H448" s="263" t="s">
        <v>18</v>
      </c>
      <c r="I448" s="189">
        <v>0.23161056845250069</v>
      </c>
      <c r="J448" s="189">
        <v>0.28294452713790613</v>
      </c>
      <c r="K448" s="189">
        <v>0.48496443055942173</v>
      </c>
      <c r="L448" s="306">
        <v>0.82197501021027541</v>
      </c>
      <c r="M448" s="306">
        <v>1.3272499961853028</v>
      </c>
    </row>
    <row r="449" spans="1:13" x14ac:dyDescent="0.4">
      <c r="A449" s="242">
        <v>0.625</v>
      </c>
      <c r="B449" s="262" t="s">
        <v>367</v>
      </c>
      <c r="C449" s="74"/>
      <c r="D449" s="262"/>
      <c r="E449" s="306" t="s">
        <v>1020</v>
      </c>
      <c r="F449" s="263"/>
      <c r="G449" s="74"/>
      <c r="H449" s="263" t="s">
        <v>11</v>
      </c>
      <c r="I449" s="189">
        <v>0.66913687486704598</v>
      </c>
      <c r="J449" s="189">
        <v>0.22869305496328843</v>
      </c>
      <c r="K449" s="189">
        <v>0.10041382563861458</v>
      </c>
      <c r="L449" s="306">
        <v>1.6799750458538529</v>
      </c>
      <c r="M449" s="306">
        <v>0.47724999618530306</v>
      </c>
    </row>
    <row r="450" spans="1:13" x14ac:dyDescent="0.4">
      <c r="A450" s="242">
        <v>0.625</v>
      </c>
      <c r="B450" s="262" t="s">
        <v>19</v>
      </c>
      <c r="C450" s="74"/>
      <c r="D450" s="262"/>
      <c r="E450" s="306" t="s">
        <v>1020</v>
      </c>
      <c r="F450" s="263"/>
      <c r="G450" s="74"/>
      <c r="H450" s="263" t="s">
        <v>13</v>
      </c>
      <c r="I450" s="189">
        <v>0.28708737218177871</v>
      </c>
      <c r="J450" s="189">
        <v>0.30219716338854907</v>
      </c>
      <c r="K450" s="189">
        <v>0.41049040246537832</v>
      </c>
      <c r="L450" s="306">
        <v>0.89897501614093767</v>
      </c>
      <c r="M450" s="306">
        <v>1.1372499961853029</v>
      </c>
    </row>
    <row r="451" spans="1:13" x14ac:dyDescent="0.4">
      <c r="A451" s="242">
        <v>0.625</v>
      </c>
      <c r="B451" s="262" t="s">
        <v>20</v>
      </c>
      <c r="C451" s="74"/>
      <c r="D451" s="262"/>
      <c r="E451" s="306" t="s">
        <v>1020</v>
      </c>
      <c r="F451" s="263"/>
      <c r="G451" s="74"/>
      <c r="H451" s="263" t="s">
        <v>15</v>
      </c>
      <c r="I451" s="189">
        <v>0.18145768379523486</v>
      </c>
      <c r="J451" s="189">
        <v>0.26335805133051826</v>
      </c>
      <c r="K451" s="189">
        <v>0.55429151929274501</v>
      </c>
      <c r="L451" s="306">
        <v>0.72297501224428407</v>
      </c>
      <c r="M451" s="306">
        <v>1.4872499961853025</v>
      </c>
    </row>
    <row r="452" spans="1:13" x14ac:dyDescent="0.4">
      <c r="A452" s="242">
        <v>0.625</v>
      </c>
      <c r="B452" s="262" t="s">
        <v>364</v>
      </c>
      <c r="C452" s="74"/>
      <c r="D452" s="262"/>
      <c r="E452" s="306" t="s">
        <v>1020</v>
      </c>
      <c r="F452" s="263"/>
      <c r="G452" s="74"/>
      <c r="H452" s="263" t="s">
        <v>9</v>
      </c>
      <c r="I452" s="189">
        <v>0.59286369624365265</v>
      </c>
      <c r="J452" s="189">
        <v>0.24276087391673912</v>
      </c>
      <c r="K452" s="189">
        <v>0.16279265286997768</v>
      </c>
      <c r="L452" s="306">
        <v>1.6469750280916688</v>
      </c>
      <c r="M452" s="306">
        <v>0.72724999618530295</v>
      </c>
    </row>
    <row r="453" spans="1:13" x14ac:dyDescent="0.4">
      <c r="A453" s="242">
        <v>0.625</v>
      </c>
      <c r="B453" s="262" t="s">
        <v>21</v>
      </c>
      <c r="C453" s="74"/>
      <c r="D453" s="262"/>
      <c r="E453" s="306" t="s">
        <v>1020</v>
      </c>
      <c r="F453" s="263"/>
      <c r="G453" s="74"/>
      <c r="H453" s="263" t="s">
        <v>16</v>
      </c>
      <c r="I453" s="189">
        <v>0.4073230316602704</v>
      </c>
      <c r="J453" s="189">
        <v>0.28505891734925948</v>
      </c>
      <c r="K453" s="189">
        <v>0.30723046961091416</v>
      </c>
      <c r="L453" s="306">
        <v>1.2289750216543673</v>
      </c>
      <c r="M453" s="306">
        <v>1.027249996185303</v>
      </c>
    </row>
    <row r="454" spans="1:13" x14ac:dyDescent="0.4">
      <c r="A454" s="242">
        <v>0.625</v>
      </c>
      <c r="B454" s="262" t="s">
        <v>365</v>
      </c>
      <c r="C454" s="74"/>
      <c r="D454" s="262"/>
      <c r="E454" s="306" t="s">
        <v>1020</v>
      </c>
      <c r="F454" s="263"/>
      <c r="G454" s="74"/>
      <c r="H454" s="263" t="s">
        <v>363</v>
      </c>
      <c r="I454" s="189">
        <v>0.27556421049530583</v>
      </c>
      <c r="J454" s="189">
        <v>0.27402610669289029</v>
      </c>
      <c r="K454" s="189">
        <v>0.4498079575901241</v>
      </c>
      <c r="L454" s="306">
        <v>0.99797501205801942</v>
      </c>
      <c r="M454" s="306">
        <v>1.3572499961853026</v>
      </c>
    </row>
    <row r="455" spans="1:13" x14ac:dyDescent="0.4">
      <c r="A455" s="229" t="s">
        <v>1021</v>
      </c>
      <c r="B455" s="74"/>
      <c r="C455" s="74"/>
      <c r="D455" s="262"/>
      <c r="E455" s="306"/>
      <c r="F455" s="263"/>
      <c r="G455" s="74"/>
      <c r="H455" s="74"/>
      <c r="I455" s="189"/>
      <c r="J455" s="189"/>
      <c r="K455" s="189"/>
      <c r="L455" s="306"/>
      <c r="M455" s="306"/>
    </row>
    <row r="456" spans="1:13" ht="31.5" x14ac:dyDescent="0.5">
      <c r="A456" s="243"/>
      <c r="B456" s="75"/>
      <c r="C456" s="75"/>
      <c r="D456" s="383"/>
      <c r="E456" s="307"/>
      <c r="F456" s="363"/>
      <c r="G456" s="75"/>
      <c r="H456" s="291" t="s">
        <v>525</v>
      </c>
      <c r="I456" s="190"/>
      <c r="J456" s="190"/>
      <c r="K456" s="190"/>
      <c r="L456" s="307"/>
      <c r="M456" s="307"/>
    </row>
    <row r="457" spans="1:13" x14ac:dyDescent="0.4">
      <c r="A457" s="403" t="s">
        <v>1103</v>
      </c>
      <c r="B457" s="284"/>
      <c r="C457" s="284"/>
      <c r="D457" s="384"/>
      <c r="E457" s="308"/>
      <c r="F457" s="364"/>
      <c r="G457" s="284"/>
      <c r="H457" s="284"/>
      <c r="I457" s="191" t="s">
        <v>981</v>
      </c>
      <c r="J457" s="191" t="s">
        <v>982</v>
      </c>
      <c r="K457" s="191" t="s">
        <v>983</v>
      </c>
      <c r="L457" s="308" t="s">
        <v>0</v>
      </c>
      <c r="M457" s="308" t="s">
        <v>1</v>
      </c>
    </row>
    <row r="458" spans="1:13" x14ac:dyDescent="0.4">
      <c r="A458" s="244">
        <v>0.625</v>
      </c>
      <c r="B458" s="264" t="s">
        <v>9</v>
      </c>
      <c r="C458" s="76"/>
      <c r="D458" s="264"/>
      <c r="E458" s="309" t="s">
        <v>1020</v>
      </c>
      <c r="F458" s="265"/>
      <c r="G458" s="76"/>
      <c r="H458" s="265" t="s">
        <v>8</v>
      </c>
      <c r="I458" s="192">
        <v>0.35638717965391514</v>
      </c>
      <c r="J458" s="192">
        <v>0.26890284128834185</v>
      </c>
      <c r="K458" s="192">
        <v>0.37404120272776503</v>
      </c>
      <c r="L458" s="309">
        <v>1.2399750166475769</v>
      </c>
      <c r="M458" s="309">
        <v>1.277249996185303</v>
      </c>
    </row>
    <row r="459" spans="1:13" x14ac:dyDescent="0.4">
      <c r="A459" s="244">
        <v>0.625</v>
      </c>
      <c r="B459" s="264" t="s">
        <v>10</v>
      </c>
      <c r="C459" s="76"/>
      <c r="D459" s="264"/>
      <c r="E459" s="309" t="s">
        <v>1020</v>
      </c>
      <c r="F459" s="265"/>
      <c r="G459" s="76"/>
      <c r="H459" s="265" t="s">
        <v>11</v>
      </c>
      <c r="I459" s="192">
        <v>0.41293704096618489</v>
      </c>
      <c r="J459" s="192">
        <v>0.3000136439939618</v>
      </c>
      <c r="K459" s="192">
        <v>0.28680708371680902</v>
      </c>
      <c r="L459" s="309">
        <v>1.1519750239193438</v>
      </c>
      <c r="M459" s="309">
        <v>0.90724999618530311</v>
      </c>
    </row>
    <row r="460" spans="1:13" x14ac:dyDescent="0.4">
      <c r="A460" s="244">
        <v>0.625</v>
      </c>
      <c r="B460" s="264" t="s">
        <v>13</v>
      </c>
      <c r="C460" s="76"/>
      <c r="D460" s="264"/>
      <c r="E460" s="309" t="s">
        <v>1020</v>
      </c>
      <c r="F460" s="265"/>
      <c r="G460" s="76"/>
      <c r="H460" s="265" t="s">
        <v>367</v>
      </c>
      <c r="I460" s="192">
        <v>0.23009765382816555</v>
      </c>
      <c r="J460" s="192">
        <v>0.29330246340601923</v>
      </c>
      <c r="K460" s="192">
        <v>0.47625121013545602</v>
      </c>
      <c r="L460" s="309">
        <v>0.77797501384615897</v>
      </c>
      <c r="M460" s="309">
        <v>1.2572499961853021</v>
      </c>
    </row>
    <row r="461" spans="1:13" x14ac:dyDescent="0.4">
      <c r="A461" s="244">
        <v>0.625</v>
      </c>
      <c r="B461" s="264" t="s">
        <v>16</v>
      </c>
      <c r="C461" s="76"/>
      <c r="D461" s="264"/>
      <c r="E461" s="309" t="s">
        <v>1020</v>
      </c>
      <c r="F461" s="265"/>
      <c r="G461" s="76"/>
      <c r="H461" s="265" t="s">
        <v>14</v>
      </c>
      <c r="I461" s="192">
        <v>0.31664424496363996</v>
      </c>
      <c r="J461" s="192">
        <v>0.29561565829481418</v>
      </c>
      <c r="K461" s="192">
        <v>0.38747592424213484</v>
      </c>
      <c r="L461" s="309">
        <v>0.99797501205801942</v>
      </c>
      <c r="M461" s="309">
        <v>1.1372499961853033</v>
      </c>
    </row>
    <row r="462" spans="1:13" x14ac:dyDescent="0.4">
      <c r="A462" s="244">
        <v>0.625</v>
      </c>
      <c r="B462" s="264" t="s">
        <v>18</v>
      </c>
      <c r="C462" s="76"/>
      <c r="D462" s="264"/>
      <c r="E462" s="309" t="s">
        <v>1020</v>
      </c>
      <c r="F462" s="265"/>
      <c r="G462" s="76"/>
      <c r="H462" s="265" t="s">
        <v>19</v>
      </c>
      <c r="I462" s="192">
        <v>0.46764481176632422</v>
      </c>
      <c r="J462" s="192">
        <v>0.26989844844330446</v>
      </c>
      <c r="K462" s="192">
        <v>0.26174927622763389</v>
      </c>
      <c r="L462" s="309">
        <v>1.4049750398933891</v>
      </c>
      <c r="M462" s="309">
        <v>0.97724999618530295</v>
      </c>
    </row>
    <row r="463" spans="1:13" x14ac:dyDescent="0.4">
      <c r="A463" s="244">
        <v>0.625</v>
      </c>
      <c r="B463" s="264" t="s">
        <v>15</v>
      </c>
      <c r="C463" s="76"/>
      <c r="D463" s="264"/>
      <c r="E463" s="309" t="s">
        <v>1020</v>
      </c>
      <c r="F463" s="265"/>
      <c r="G463" s="76"/>
      <c r="H463" s="265" t="s">
        <v>12</v>
      </c>
      <c r="I463" s="192">
        <v>0.43155310192567709</v>
      </c>
      <c r="J463" s="192">
        <v>0.2886879466843808</v>
      </c>
      <c r="K463" s="192">
        <v>0.27939794564969017</v>
      </c>
      <c r="L463" s="309">
        <v>1.2399750166475769</v>
      </c>
      <c r="M463" s="309">
        <v>0.93724999618530258</v>
      </c>
    </row>
    <row r="464" spans="1:13" x14ac:dyDescent="0.4">
      <c r="A464" s="244">
        <v>0.625</v>
      </c>
      <c r="B464" s="264" t="s">
        <v>363</v>
      </c>
      <c r="C464" s="76"/>
      <c r="D464" s="264"/>
      <c r="E464" s="309" t="s">
        <v>1020</v>
      </c>
      <c r="F464" s="265"/>
      <c r="G464" s="76"/>
      <c r="H464" s="265" t="s">
        <v>366</v>
      </c>
      <c r="I464" s="192">
        <v>0.52924246091639982</v>
      </c>
      <c r="J464" s="192">
        <v>0.24432964105258306</v>
      </c>
      <c r="K464" s="192">
        <v>0.2247200370904843</v>
      </c>
      <c r="L464" s="309">
        <v>1.6579750230848784</v>
      </c>
      <c r="M464" s="309">
        <v>0.98724999618530307</v>
      </c>
    </row>
    <row r="465" spans="1:13" x14ac:dyDescent="0.4">
      <c r="A465" s="244">
        <v>0.625</v>
      </c>
      <c r="B465" s="264" t="s">
        <v>20</v>
      </c>
      <c r="C465" s="76"/>
      <c r="D465" s="264"/>
      <c r="E465" s="309" t="s">
        <v>1020</v>
      </c>
      <c r="F465" s="265"/>
      <c r="G465" s="76"/>
      <c r="H465" s="265" t="s">
        <v>365</v>
      </c>
      <c r="I465" s="192">
        <v>0.34972414968924881</v>
      </c>
      <c r="J465" s="192">
        <v>0.28616577567963741</v>
      </c>
      <c r="K465" s="192">
        <v>0.36375324566466916</v>
      </c>
      <c r="L465" s="309">
        <v>1.1189750225484369</v>
      </c>
      <c r="M465" s="309">
        <v>1.1472499961853031</v>
      </c>
    </row>
    <row r="466" spans="1:13" x14ac:dyDescent="0.4">
      <c r="A466" s="244">
        <v>0.625</v>
      </c>
      <c r="B466" s="264" t="s">
        <v>364</v>
      </c>
      <c r="C466" s="76"/>
      <c r="D466" s="264"/>
      <c r="E466" s="309" t="s">
        <v>1020</v>
      </c>
      <c r="F466" s="265"/>
      <c r="G466" s="76"/>
      <c r="H466" s="265" t="s">
        <v>17</v>
      </c>
      <c r="I466" s="192">
        <v>0.66384011520982444</v>
      </c>
      <c r="J466" s="192">
        <v>0.23085786027333002</v>
      </c>
      <c r="K466" s="192">
        <v>0.10360878654775484</v>
      </c>
      <c r="L466" s="309">
        <v>1.668975018078088</v>
      </c>
      <c r="M466" s="309">
        <v>0.48724999618530301</v>
      </c>
    </row>
    <row r="467" spans="1:13" x14ac:dyDescent="0.4">
      <c r="A467" s="244">
        <v>0.625</v>
      </c>
      <c r="B467" s="264" t="s">
        <v>21</v>
      </c>
      <c r="C467" s="76"/>
      <c r="D467" s="264"/>
      <c r="E467" s="309" t="s">
        <v>1020</v>
      </c>
      <c r="F467" s="265"/>
      <c r="G467" s="76"/>
      <c r="H467" s="265" t="s">
        <v>7</v>
      </c>
      <c r="I467" s="192">
        <v>0.33174051076045968</v>
      </c>
      <c r="J467" s="192">
        <v>0.26844335959952303</v>
      </c>
      <c r="K467" s="192">
        <v>0.39912745879795775</v>
      </c>
      <c r="L467" s="309">
        <v>1.1849750252902507</v>
      </c>
      <c r="M467" s="309">
        <v>1.3272499961853026</v>
      </c>
    </row>
    <row r="468" spans="1:13" x14ac:dyDescent="0.4">
      <c r="A468" s="230" t="s">
        <v>1021</v>
      </c>
      <c r="B468" s="76"/>
      <c r="C468" s="76"/>
      <c r="D468" s="264"/>
      <c r="E468" s="309"/>
      <c r="F468" s="265"/>
      <c r="G468" s="76"/>
      <c r="H468" s="76"/>
      <c r="I468" s="192"/>
      <c r="J468" s="192"/>
      <c r="K468" s="192"/>
      <c r="L468" s="309"/>
      <c r="M468" s="309"/>
    </row>
    <row r="469" spans="1:13" ht="31.5" x14ac:dyDescent="0.5">
      <c r="A469" s="245"/>
      <c r="B469" s="91"/>
      <c r="C469" s="91"/>
      <c r="D469" s="385"/>
      <c r="E469" s="310"/>
      <c r="F469" s="365"/>
      <c r="G469" s="91"/>
      <c r="H469" s="292" t="s">
        <v>526</v>
      </c>
      <c r="I469" s="193"/>
      <c r="J469" s="193"/>
      <c r="K469" s="193"/>
      <c r="L469" s="310"/>
      <c r="M469" s="310"/>
    </row>
    <row r="470" spans="1:13" x14ac:dyDescent="0.4">
      <c r="A470" s="518" t="s">
        <v>1104</v>
      </c>
      <c r="B470" s="278"/>
      <c r="C470" s="278"/>
      <c r="D470" s="386"/>
      <c r="E470" s="311"/>
      <c r="F470" s="366"/>
      <c r="G470" s="278"/>
      <c r="H470" s="278"/>
      <c r="I470" s="194" t="s">
        <v>981</v>
      </c>
      <c r="J470" s="194" t="s">
        <v>982</v>
      </c>
      <c r="K470" s="194" t="s">
        <v>983</v>
      </c>
      <c r="L470" s="311" t="s">
        <v>0</v>
      </c>
      <c r="M470" s="311" t="s">
        <v>1</v>
      </c>
    </row>
    <row r="471" spans="1:13" x14ac:dyDescent="0.4">
      <c r="A471" s="246">
        <v>0.625</v>
      </c>
      <c r="B471" s="266" t="s">
        <v>7</v>
      </c>
      <c r="C471" s="92"/>
      <c r="D471" s="266"/>
      <c r="E471" s="312" t="s">
        <v>1020</v>
      </c>
      <c r="F471" s="267"/>
      <c r="G471" s="92"/>
      <c r="H471" s="267" t="s">
        <v>13</v>
      </c>
      <c r="I471" s="195">
        <v>0.41890386584191253</v>
      </c>
      <c r="J471" s="195">
        <v>0.27742739422405771</v>
      </c>
      <c r="K471" s="195">
        <v>0.30315731149590086</v>
      </c>
      <c r="L471" s="312">
        <v>1.2949750243961808</v>
      </c>
      <c r="M471" s="312">
        <v>1.057249996185303</v>
      </c>
    </row>
    <row r="472" spans="1:13" x14ac:dyDescent="0.4">
      <c r="A472" s="246">
        <v>0.625</v>
      </c>
      <c r="B472" s="266" t="s">
        <v>8</v>
      </c>
      <c r="C472" s="92"/>
      <c r="D472" s="266"/>
      <c r="E472" s="312" t="s">
        <v>1020</v>
      </c>
      <c r="F472" s="267"/>
      <c r="G472" s="92"/>
      <c r="H472" s="267" t="s">
        <v>16</v>
      </c>
      <c r="I472" s="195">
        <v>0.40100477111802957</v>
      </c>
      <c r="J472" s="195">
        <v>0.26878023187440214</v>
      </c>
      <c r="K472" s="195">
        <v>0.32953380152039108</v>
      </c>
      <c r="L472" s="312">
        <v>1.32797500937581</v>
      </c>
      <c r="M472" s="312">
        <v>1.1772499961853029</v>
      </c>
    </row>
    <row r="473" spans="1:13" x14ac:dyDescent="0.4">
      <c r="A473" s="246">
        <v>0.625</v>
      </c>
      <c r="B473" s="266" t="s">
        <v>11</v>
      </c>
      <c r="C473" s="92"/>
      <c r="D473" s="266"/>
      <c r="E473" s="312" t="s">
        <v>1020</v>
      </c>
      <c r="F473" s="267"/>
      <c r="G473" s="92"/>
      <c r="H473" s="267" t="s">
        <v>15</v>
      </c>
      <c r="I473" s="195">
        <v>0.1315953610077896</v>
      </c>
      <c r="J473" s="195">
        <v>0.2634981762693091</v>
      </c>
      <c r="K473" s="195">
        <v>0.6040891499270441</v>
      </c>
      <c r="L473" s="312">
        <v>0.52497500606775283</v>
      </c>
      <c r="M473" s="312">
        <v>1.4672499961853025</v>
      </c>
    </row>
    <row r="474" spans="1:13" x14ac:dyDescent="0.4">
      <c r="A474" s="246">
        <v>0.625</v>
      </c>
      <c r="B474" s="266" t="s">
        <v>12</v>
      </c>
      <c r="C474" s="92"/>
      <c r="D474" s="266"/>
      <c r="E474" s="312" t="s">
        <v>1020</v>
      </c>
      <c r="F474" s="267"/>
      <c r="G474" s="92"/>
      <c r="H474" s="267" t="s">
        <v>10</v>
      </c>
      <c r="I474" s="195">
        <v>0.56284411471670792</v>
      </c>
      <c r="J474" s="195">
        <v>0.26101918377964423</v>
      </c>
      <c r="K474" s="195">
        <v>0.17518711452201144</v>
      </c>
      <c r="L474" s="312">
        <v>1.5039750276148316</v>
      </c>
      <c r="M474" s="312">
        <v>0.70724999618530282</v>
      </c>
    </row>
    <row r="475" spans="1:13" x14ac:dyDescent="0.4">
      <c r="A475" s="246">
        <v>0.625</v>
      </c>
      <c r="B475" s="266" t="s">
        <v>14</v>
      </c>
      <c r="C475" s="92"/>
      <c r="D475" s="266"/>
      <c r="E475" s="312" t="s">
        <v>1020</v>
      </c>
      <c r="F475" s="267"/>
      <c r="G475" s="92"/>
      <c r="H475" s="267" t="s">
        <v>363</v>
      </c>
      <c r="I475" s="195">
        <v>0.32944208046324469</v>
      </c>
      <c r="J475" s="195">
        <v>0.27822584693900682</v>
      </c>
      <c r="K475" s="195">
        <v>0.3918511084064733</v>
      </c>
      <c r="L475" s="312">
        <v>1.1189750225484372</v>
      </c>
      <c r="M475" s="312">
        <v>1.2472499961853027</v>
      </c>
    </row>
    <row r="476" spans="1:13" x14ac:dyDescent="0.4">
      <c r="A476" s="246">
        <v>0.625</v>
      </c>
      <c r="B476" s="266" t="s">
        <v>17</v>
      </c>
      <c r="C476" s="92"/>
      <c r="D476" s="266"/>
      <c r="E476" s="312" t="s">
        <v>1020</v>
      </c>
      <c r="F476" s="267"/>
      <c r="G476" s="92"/>
      <c r="H476" s="267" t="s">
        <v>21</v>
      </c>
      <c r="I476" s="195">
        <v>0.24810966832773051</v>
      </c>
      <c r="J476" s="195">
        <v>0.29852819436092287</v>
      </c>
      <c r="K476" s="195">
        <v>0.45307923487553547</v>
      </c>
      <c r="L476" s="312">
        <v>0.81097501521706583</v>
      </c>
      <c r="M476" s="312">
        <v>1.2072499961853032</v>
      </c>
    </row>
    <row r="477" spans="1:13" x14ac:dyDescent="0.4">
      <c r="A477" s="246">
        <v>0.625</v>
      </c>
      <c r="B477" s="266" t="s">
        <v>367</v>
      </c>
      <c r="C477" s="92"/>
      <c r="D477" s="266"/>
      <c r="E477" s="312" t="s">
        <v>1020</v>
      </c>
      <c r="F477" s="267"/>
      <c r="G477" s="92"/>
      <c r="H477" s="267" t="s">
        <v>364</v>
      </c>
      <c r="I477" s="195">
        <v>0.41739984526054186</v>
      </c>
      <c r="J477" s="195">
        <v>0.28042577061646329</v>
      </c>
      <c r="K477" s="195">
        <v>0.30171373072676644</v>
      </c>
      <c r="L477" s="312">
        <v>1.272975034409761</v>
      </c>
      <c r="M477" s="312">
        <v>1.0372499961853026</v>
      </c>
    </row>
    <row r="478" spans="1:13" x14ac:dyDescent="0.4">
      <c r="A478" s="246">
        <v>0.625</v>
      </c>
      <c r="B478" s="266" t="s">
        <v>19</v>
      </c>
      <c r="C478" s="92"/>
      <c r="D478" s="266"/>
      <c r="E478" s="312" t="s">
        <v>1020</v>
      </c>
      <c r="F478" s="267"/>
      <c r="G478" s="92"/>
      <c r="H478" s="267" t="s">
        <v>20</v>
      </c>
      <c r="I478" s="195">
        <v>0.39069354988787908</v>
      </c>
      <c r="J478" s="195">
        <v>0.28253181346064254</v>
      </c>
      <c r="K478" s="195">
        <v>0.32636160945176834</v>
      </c>
      <c r="L478" s="312">
        <v>1.2179750266611578</v>
      </c>
      <c r="M478" s="312">
        <v>1.087249996185303</v>
      </c>
    </row>
    <row r="479" spans="1:13" x14ac:dyDescent="0.4">
      <c r="A479" s="246">
        <v>0.625</v>
      </c>
      <c r="B479" s="266" t="s">
        <v>366</v>
      </c>
      <c r="C479" s="92"/>
      <c r="D479" s="266"/>
      <c r="E479" s="312" t="s">
        <v>1020</v>
      </c>
      <c r="F479" s="267"/>
      <c r="G479" s="92"/>
      <c r="H479" s="267" t="s">
        <v>18</v>
      </c>
      <c r="I479" s="195">
        <v>0.33177582524561039</v>
      </c>
      <c r="J479" s="195">
        <v>0.26515658937297315</v>
      </c>
      <c r="K479" s="195">
        <v>0.40228821680082499</v>
      </c>
      <c r="L479" s="312">
        <v>1.2069750152766703</v>
      </c>
      <c r="M479" s="312">
        <v>1.3572499961853031</v>
      </c>
    </row>
    <row r="480" spans="1:13" x14ac:dyDescent="0.4">
      <c r="A480" s="246">
        <v>0.625</v>
      </c>
      <c r="B480" s="266" t="s">
        <v>365</v>
      </c>
      <c r="C480" s="92"/>
      <c r="D480" s="266"/>
      <c r="E480" s="312" t="s">
        <v>1020</v>
      </c>
      <c r="F480" s="267"/>
      <c r="G480" s="92"/>
      <c r="H480" s="267" t="s">
        <v>9</v>
      </c>
      <c r="I480" s="195">
        <v>0.41492567061204272</v>
      </c>
      <c r="J480" s="195">
        <v>0.29058011497334357</v>
      </c>
      <c r="K480" s="195">
        <v>0.29416646252226231</v>
      </c>
      <c r="L480" s="312">
        <v>1.2069750152766703</v>
      </c>
      <c r="M480" s="312">
        <v>0.96724999618530294</v>
      </c>
    </row>
    <row r="481" spans="1:13" x14ac:dyDescent="0.4">
      <c r="A481" s="231" t="s">
        <v>1021</v>
      </c>
      <c r="B481" s="92"/>
      <c r="C481" s="92"/>
      <c r="D481" s="266"/>
      <c r="E481" s="312"/>
      <c r="F481" s="267"/>
      <c r="G481" s="92"/>
      <c r="H481" s="92"/>
      <c r="I481" s="195"/>
      <c r="J481" s="195"/>
      <c r="K481" s="195"/>
      <c r="L481" s="312"/>
      <c r="M481" s="312"/>
    </row>
    <row r="482" spans="1:13" ht="31.5" x14ac:dyDescent="0.5">
      <c r="A482" s="247"/>
      <c r="B482" s="95"/>
      <c r="C482" s="95"/>
      <c r="D482" s="387"/>
      <c r="E482" s="313"/>
      <c r="F482" s="367"/>
      <c r="G482" s="95"/>
      <c r="H482" s="293" t="s">
        <v>527</v>
      </c>
      <c r="I482" s="196"/>
      <c r="J482" s="196"/>
      <c r="K482" s="196"/>
      <c r="L482" s="313"/>
      <c r="M482" s="313"/>
    </row>
    <row r="483" spans="1:13" x14ac:dyDescent="0.4">
      <c r="A483" s="404" t="s">
        <v>1105</v>
      </c>
      <c r="B483" s="285"/>
      <c r="C483" s="285"/>
      <c r="D483" s="388"/>
      <c r="E483" s="314"/>
      <c r="F483" s="368"/>
      <c r="G483" s="285"/>
      <c r="H483" s="285"/>
      <c r="I483" s="197" t="s">
        <v>981</v>
      </c>
      <c r="J483" s="197" t="s">
        <v>982</v>
      </c>
      <c r="K483" s="197" t="s">
        <v>983</v>
      </c>
      <c r="L483" s="314" t="s">
        <v>0</v>
      </c>
      <c r="M483" s="314" t="s">
        <v>1</v>
      </c>
    </row>
    <row r="484" spans="1:13" x14ac:dyDescent="0.4">
      <c r="A484" s="248">
        <v>0.625</v>
      </c>
      <c r="B484" s="268" t="s">
        <v>9</v>
      </c>
      <c r="C484" s="96"/>
      <c r="D484" s="268"/>
      <c r="E484" s="315" t="s">
        <v>1020</v>
      </c>
      <c r="F484" s="269"/>
      <c r="G484" s="96"/>
      <c r="H484" s="269" t="s">
        <v>19</v>
      </c>
      <c r="I484" s="198">
        <v>0.37532849265728463</v>
      </c>
      <c r="J484" s="198">
        <v>0.29111996146405383</v>
      </c>
      <c r="K484" s="198">
        <v>0.33324897994641034</v>
      </c>
      <c r="L484" s="315">
        <v>1.1409750125348566</v>
      </c>
      <c r="M484" s="315">
        <v>1.0572499961853028</v>
      </c>
    </row>
    <row r="485" spans="1:13" x14ac:dyDescent="0.4">
      <c r="A485" s="248">
        <v>0.625</v>
      </c>
      <c r="B485" s="268" t="s">
        <v>10</v>
      </c>
      <c r="C485" s="96"/>
      <c r="D485" s="268"/>
      <c r="E485" s="315" t="s">
        <v>1020</v>
      </c>
      <c r="F485" s="269"/>
      <c r="G485" s="96"/>
      <c r="H485" s="269" t="s">
        <v>367</v>
      </c>
      <c r="I485" s="198">
        <v>0.15486095318249515</v>
      </c>
      <c r="J485" s="198">
        <v>0.26516699832425322</v>
      </c>
      <c r="K485" s="198">
        <v>0.5791523350782346</v>
      </c>
      <c r="L485" s="315">
        <v>0.61297500904053437</v>
      </c>
      <c r="M485" s="315">
        <v>1.4672499961853023</v>
      </c>
    </row>
    <row r="486" spans="1:13" x14ac:dyDescent="0.4">
      <c r="A486" s="248">
        <v>0.625</v>
      </c>
      <c r="B486" s="268" t="s">
        <v>13</v>
      </c>
      <c r="C486" s="96"/>
      <c r="D486" s="268"/>
      <c r="E486" s="315" t="s">
        <v>1020</v>
      </c>
      <c r="F486" s="269"/>
      <c r="G486" s="96"/>
      <c r="H486" s="269" t="s">
        <v>14</v>
      </c>
      <c r="I486" s="198">
        <v>0.36911163379821199</v>
      </c>
      <c r="J486" s="198">
        <v>0.30624770770854026</v>
      </c>
      <c r="K486" s="198">
        <v>0.32445870252856135</v>
      </c>
      <c r="L486" s="315">
        <v>1.0529750198066234</v>
      </c>
      <c r="M486" s="315">
        <v>0.96724999618530305</v>
      </c>
    </row>
    <row r="487" spans="1:13" x14ac:dyDescent="0.4">
      <c r="A487" s="248">
        <v>0.625</v>
      </c>
      <c r="B487" s="268" t="s">
        <v>16</v>
      </c>
      <c r="C487" s="96"/>
      <c r="D487" s="268"/>
      <c r="E487" s="315" t="s">
        <v>1020</v>
      </c>
      <c r="F487" s="269"/>
      <c r="G487" s="96"/>
      <c r="H487" s="269" t="s">
        <v>11</v>
      </c>
      <c r="I487" s="198">
        <v>0.45497141484348708</v>
      </c>
      <c r="J487" s="198">
        <v>0.28934581556739736</v>
      </c>
      <c r="K487" s="198">
        <v>0.25530961475154323</v>
      </c>
      <c r="L487" s="315">
        <v>1.2619750394165521</v>
      </c>
      <c r="M487" s="315">
        <v>0.86724999618530318</v>
      </c>
    </row>
    <row r="488" spans="1:13" x14ac:dyDescent="0.4">
      <c r="A488" s="248">
        <v>0.625</v>
      </c>
      <c r="B488" s="268" t="s">
        <v>18</v>
      </c>
      <c r="C488" s="96"/>
      <c r="D488" s="268"/>
      <c r="E488" s="315" t="s">
        <v>1020</v>
      </c>
      <c r="F488" s="269"/>
      <c r="G488" s="96"/>
      <c r="H488" s="269" t="s">
        <v>7</v>
      </c>
      <c r="I488" s="198">
        <v>0.36448623016592568</v>
      </c>
      <c r="J488" s="198">
        <v>0.26074204846334509</v>
      </c>
      <c r="K488" s="198">
        <v>0.37386000059076091</v>
      </c>
      <c r="L488" s="315">
        <v>1.3169750143826005</v>
      </c>
      <c r="M488" s="315">
        <v>1.3372499961853026</v>
      </c>
    </row>
    <row r="489" spans="1:13" x14ac:dyDescent="0.4">
      <c r="A489" s="248">
        <v>0.625</v>
      </c>
      <c r="B489" s="268" t="s">
        <v>15</v>
      </c>
      <c r="C489" s="96"/>
      <c r="D489" s="268"/>
      <c r="E489" s="315" t="s">
        <v>1020</v>
      </c>
      <c r="F489" s="269"/>
      <c r="G489" s="96"/>
      <c r="H489" s="269" t="s">
        <v>17</v>
      </c>
      <c r="I489" s="198">
        <v>0.68356991113443422</v>
      </c>
      <c r="J489" s="198">
        <v>0.23440392111524957</v>
      </c>
      <c r="K489" s="198">
        <v>8.067622350495586E-2</v>
      </c>
      <c r="L489" s="315">
        <v>1.6029750153362745</v>
      </c>
      <c r="M489" s="315">
        <v>0.36724999618530296</v>
      </c>
    </row>
    <row r="490" spans="1:13" x14ac:dyDescent="0.4">
      <c r="A490" s="248">
        <v>0.625</v>
      </c>
      <c r="B490" s="268" t="s">
        <v>363</v>
      </c>
      <c r="C490" s="96"/>
      <c r="D490" s="268"/>
      <c r="E490" s="315" t="s">
        <v>1020</v>
      </c>
      <c r="F490" s="269"/>
      <c r="G490" s="96"/>
      <c r="H490" s="269" t="s">
        <v>12</v>
      </c>
      <c r="I490" s="198">
        <v>0.37682404094887278</v>
      </c>
      <c r="J490" s="198">
        <v>0.27189500230192204</v>
      </c>
      <c r="K490" s="198">
        <v>0.3506820199146844</v>
      </c>
      <c r="L490" s="315">
        <v>1.2619750394165514</v>
      </c>
      <c r="M490" s="315">
        <v>1.2072499961853027</v>
      </c>
    </row>
    <row r="491" spans="1:13" x14ac:dyDescent="0.4">
      <c r="A491" s="248">
        <v>0.625</v>
      </c>
      <c r="B491" s="268" t="s">
        <v>20</v>
      </c>
      <c r="C491" s="96"/>
      <c r="D491" s="268"/>
      <c r="E491" s="315" t="s">
        <v>1020</v>
      </c>
      <c r="F491" s="269"/>
      <c r="G491" s="96"/>
      <c r="H491" s="269" t="s">
        <v>8</v>
      </c>
      <c r="I491" s="198">
        <v>0.36078955763772141</v>
      </c>
      <c r="J491" s="198">
        <v>0.26256596780098429</v>
      </c>
      <c r="K491" s="198">
        <v>0.37579429677875437</v>
      </c>
      <c r="L491" s="315">
        <v>1.2949750243961811</v>
      </c>
      <c r="M491" s="315">
        <v>1.3272499961853028</v>
      </c>
    </row>
    <row r="492" spans="1:13" x14ac:dyDescent="0.4">
      <c r="A492" s="248">
        <v>0.625</v>
      </c>
      <c r="B492" s="268" t="s">
        <v>364</v>
      </c>
      <c r="C492" s="96"/>
      <c r="D492" s="268"/>
      <c r="E492" s="315" t="s">
        <v>1020</v>
      </c>
      <c r="F492" s="269"/>
      <c r="G492" s="96"/>
      <c r="H492" s="269" t="s">
        <v>366</v>
      </c>
      <c r="I492" s="198">
        <v>0.57712734708955249</v>
      </c>
      <c r="J492" s="198">
        <v>0.23840674750557544</v>
      </c>
      <c r="K492" s="198">
        <v>0.18255112793696113</v>
      </c>
      <c r="L492" s="315">
        <v>1.7019750358402728</v>
      </c>
      <c r="M492" s="315">
        <v>0.83724999618530305</v>
      </c>
    </row>
    <row r="493" spans="1:13" x14ac:dyDescent="0.4">
      <c r="A493" s="248">
        <v>0.625</v>
      </c>
      <c r="B493" s="268" t="s">
        <v>21</v>
      </c>
      <c r="C493" s="96"/>
      <c r="D493" s="268"/>
      <c r="E493" s="315" t="s">
        <v>1020</v>
      </c>
      <c r="F493" s="269"/>
      <c r="G493" s="96"/>
      <c r="H493" s="269" t="s">
        <v>365</v>
      </c>
      <c r="I493" s="198">
        <v>0.40247250161844195</v>
      </c>
      <c r="J493" s="198">
        <v>0.28935149260835552</v>
      </c>
      <c r="K493" s="198">
        <v>0.30784288881833155</v>
      </c>
      <c r="L493" s="315">
        <v>1.1959750202834607</v>
      </c>
      <c r="M493" s="315">
        <v>1.007249996185303</v>
      </c>
    </row>
    <row r="494" spans="1:13" x14ac:dyDescent="0.4">
      <c r="A494" s="232" t="s">
        <v>1021</v>
      </c>
      <c r="B494" s="96"/>
      <c r="C494" s="96"/>
      <c r="D494" s="268"/>
      <c r="E494" s="315"/>
      <c r="F494" s="269"/>
      <c r="G494" s="96"/>
      <c r="H494" s="96"/>
      <c r="I494" s="198"/>
      <c r="J494" s="198"/>
      <c r="K494" s="198"/>
      <c r="L494" s="315"/>
      <c r="M494" s="315"/>
    </row>
    <row r="495" spans="1:13" ht="31.5" x14ac:dyDescent="0.5">
      <c r="A495" s="249"/>
      <c r="B495" s="98"/>
      <c r="C495" s="98"/>
      <c r="D495" s="389"/>
      <c r="E495" s="316"/>
      <c r="F495" s="369"/>
      <c r="G495" s="98"/>
      <c r="H495" s="294" t="s">
        <v>528</v>
      </c>
      <c r="I495" s="199"/>
      <c r="J495" s="199"/>
      <c r="K495" s="199"/>
      <c r="L495" s="316"/>
      <c r="M495" s="316"/>
    </row>
    <row r="496" spans="1:13" x14ac:dyDescent="0.4">
      <c r="A496" s="405" t="s">
        <v>529</v>
      </c>
      <c r="B496" s="286"/>
      <c r="C496" s="286"/>
      <c r="D496" s="390"/>
      <c r="E496" s="317"/>
      <c r="F496" s="370"/>
      <c r="G496" s="286"/>
      <c r="H496" s="286"/>
      <c r="I496" s="200" t="s">
        <v>981</v>
      </c>
      <c r="J496" s="200" t="s">
        <v>982</v>
      </c>
      <c r="K496" s="200" t="s">
        <v>983</v>
      </c>
      <c r="L496" s="317" t="s">
        <v>0</v>
      </c>
      <c r="M496" s="317" t="s">
        <v>1</v>
      </c>
    </row>
    <row r="497" spans="1:13" x14ac:dyDescent="0.4">
      <c r="A497" s="250">
        <v>0.625</v>
      </c>
      <c r="B497" s="270" t="s">
        <v>7</v>
      </c>
      <c r="C497" s="99"/>
      <c r="D497" s="270"/>
      <c r="E497" s="318" t="s">
        <v>1020</v>
      </c>
      <c r="F497" s="271"/>
      <c r="G497" s="99"/>
      <c r="H497" s="271" t="s">
        <v>9</v>
      </c>
      <c r="I497" s="201">
        <v>0.51239562040297681</v>
      </c>
      <c r="J497" s="201">
        <v>0.25445116224029429</v>
      </c>
      <c r="K497" s="201">
        <v>0.23193631585735527</v>
      </c>
      <c r="L497" s="318">
        <v>1.5589750353634357</v>
      </c>
      <c r="M497" s="318">
        <v>0.95724999618530293</v>
      </c>
    </row>
    <row r="498" spans="1:13" x14ac:dyDescent="0.4">
      <c r="A498" s="250">
        <v>0.625</v>
      </c>
      <c r="B498" s="270" t="s">
        <v>8</v>
      </c>
      <c r="C498" s="99"/>
      <c r="D498" s="270"/>
      <c r="E498" s="318" t="s">
        <v>1020</v>
      </c>
      <c r="F498" s="271"/>
      <c r="G498" s="99"/>
      <c r="H498" s="271" t="s">
        <v>364</v>
      </c>
      <c r="I498" s="201">
        <v>0.26725013480688414</v>
      </c>
      <c r="J498" s="201">
        <v>0.26331464665504306</v>
      </c>
      <c r="K498" s="201">
        <v>0.4685504811205019</v>
      </c>
      <c r="L498" s="318">
        <v>1.0309750134289262</v>
      </c>
      <c r="M498" s="318">
        <v>1.4572499961853027</v>
      </c>
    </row>
    <row r="499" spans="1:13" x14ac:dyDescent="0.4">
      <c r="A499" s="250">
        <v>0.625</v>
      </c>
      <c r="B499" s="270" t="s">
        <v>11</v>
      </c>
      <c r="C499" s="99"/>
      <c r="D499" s="270"/>
      <c r="E499" s="318" t="s">
        <v>1020</v>
      </c>
      <c r="F499" s="271"/>
      <c r="G499" s="99"/>
      <c r="H499" s="271" t="s">
        <v>13</v>
      </c>
      <c r="I499" s="201">
        <v>0.23658393212030046</v>
      </c>
      <c r="J499" s="201">
        <v>0.30182829760797741</v>
      </c>
      <c r="K499" s="201">
        <v>0.46132418535498221</v>
      </c>
      <c r="L499" s="318">
        <v>0.76697501065731044</v>
      </c>
      <c r="M499" s="318">
        <v>1.1972499961853029</v>
      </c>
    </row>
    <row r="500" spans="1:13" x14ac:dyDescent="0.4">
      <c r="A500" s="250">
        <v>0.625</v>
      </c>
      <c r="B500" s="270" t="s">
        <v>12</v>
      </c>
      <c r="C500" s="99"/>
      <c r="D500" s="270"/>
      <c r="E500" s="318" t="s">
        <v>1020</v>
      </c>
      <c r="F500" s="271"/>
      <c r="G500" s="99"/>
      <c r="H500" s="271" t="s">
        <v>21</v>
      </c>
      <c r="I500" s="201">
        <v>0.50115556210437273</v>
      </c>
      <c r="J500" s="201">
        <v>0.26855117133418571</v>
      </c>
      <c r="K500" s="201">
        <v>0.229529753979405</v>
      </c>
      <c r="L500" s="318">
        <v>1.4379750248730179</v>
      </c>
      <c r="M500" s="318">
        <v>0.87724999618530297</v>
      </c>
    </row>
    <row r="501" spans="1:13" x14ac:dyDescent="0.4">
      <c r="A501" s="250">
        <v>0.625</v>
      </c>
      <c r="B501" s="270" t="s">
        <v>14</v>
      </c>
      <c r="C501" s="99"/>
      <c r="D501" s="270"/>
      <c r="E501" s="318" t="s">
        <v>1020</v>
      </c>
      <c r="F501" s="271"/>
      <c r="G501" s="99"/>
      <c r="H501" s="271" t="s">
        <v>10</v>
      </c>
      <c r="I501" s="201">
        <v>0.47959589370167111</v>
      </c>
      <c r="J501" s="201">
        <v>0.28743390222265203</v>
      </c>
      <c r="K501" s="201">
        <v>0.23255377069077937</v>
      </c>
      <c r="L501" s="318">
        <v>1.2949750243961811</v>
      </c>
      <c r="M501" s="318">
        <v>0.80724999618530291</v>
      </c>
    </row>
    <row r="502" spans="1:13" x14ac:dyDescent="0.4">
      <c r="A502" s="250">
        <v>0.625</v>
      </c>
      <c r="B502" s="270" t="s">
        <v>17</v>
      </c>
      <c r="C502" s="99"/>
      <c r="D502" s="270"/>
      <c r="E502" s="318" t="s">
        <v>1020</v>
      </c>
      <c r="F502" s="271"/>
      <c r="G502" s="99"/>
      <c r="H502" s="271" t="s">
        <v>363</v>
      </c>
      <c r="I502" s="201">
        <v>0.17694478190938351</v>
      </c>
      <c r="J502" s="201">
        <v>0.26459227694038107</v>
      </c>
      <c r="K502" s="201">
        <v>0.55760560420065941</v>
      </c>
      <c r="L502" s="318">
        <v>0.70097501201331613</v>
      </c>
      <c r="M502" s="318">
        <v>1.4772499961853025</v>
      </c>
    </row>
    <row r="503" spans="1:13" x14ac:dyDescent="0.4">
      <c r="A503" s="250">
        <v>0.625</v>
      </c>
      <c r="B503" s="270" t="s">
        <v>367</v>
      </c>
      <c r="C503" s="99"/>
      <c r="D503" s="270"/>
      <c r="E503" s="318" t="s">
        <v>1020</v>
      </c>
      <c r="F503" s="271"/>
      <c r="G503" s="99"/>
      <c r="H503" s="271" t="s">
        <v>18</v>
      </c>
      <c r="I503" s="201">
        <v>0.54003643579663529</v>
      </c>
      <c r="J503" s="201">
        <v>0.25483038100452543</v>
      </c>
      <c r="K503" s="201">
        <v>0.20395009003988629</v>
      </c>
      <c r="L503" s="318">
        <v>1.5589750353634355</v>
      </c>
      <c r="M503" s="318">
        <v>0.84724999618530294</v>
      </c>
    </row>
    <row r="504" spans="1:13" x14ac:dyDescent="0.4">
      <c r="A504" s="250">
        <v>0.625</v>
      </c>
      <c r="B504" s="270" t="s">
        <v>19</v>
      </c>
      <c r="C504" s="99"/>
      <c r="D504" s="270"/>
      <c r="E504" s="318" t="s">
        <v>1020</v>
      </c>
      <c r="F504" s="271"/>
      <c r="G504" s="99"/>
      <c r="H504" s="271" t="s">
        <v>15</v>
      </c>
      <c r="I504" s="201">
        <v>0.17407614744273198</v>
      </c>
      <c r="J504" s="201">
        <v>0.27432820307931438</v>
      </c>
      <c r="K504" s="201">
        <v>0.55094850318301514</v>
      </c>
      <c r="L504" s="318">
        <v>0.65697501001469782</v>
      </c>
      <c r="M504" s="318">
        <v>1.4072499961853024</v>
      </c>
    </row>
    <row r="505" spans="1:13" x14ac:dyDescent="0.4">
      <c r="A505" s="250">
        <v>0.625</v>
      </c>
      <c r="B505" s="270" t="s">
        <v>366</v>
      </c>
      <c r="C505" s="99"/>
      <c r="D505" s="270"/>
      <c r="E505" s="318" t="s">
        <v>1020</v>
      </c>
      <c r="F505" s="271"/>
      <c r="G505" s="99"/>
      <c r="H505" s="271" t="s">
        <v>20</v>
      </c>
      <c r="I505" s="201">
        <v>0.43160520959297094</v>
      </c>
      <c r="J505" s="201">
        <v>0.27202820023780561</v>
      </c>
      <c r="K505" s="201">
        <v>0.29573925936534057</v>
      </c>
      <c r="L505" s="318">
        <v>1.3499750321447852</v>
      </c>
      <c r="M505" s="318">
        <v>1.067249996185303</v>
      </c>
    </row>
    <row r="506" spans="1:13" x14ac:dyDescent="0.4">
      <c r="A506" s="250">
        <v>0.625</v>
      </c>
      <c r="B506" s="270" t="s">
        <v>365</v>
      </c>
      <c r="C506" s="99"/>
      <c r="D506" s="270"/>
      <c r="E506" s="318" t="s">
        <v>1020</v>
      </c>
      <c r="F506" s="271"/>
      <c r="G506" s="99"/>
      <c r="H506" s="271" t="s">
        <v>16</v>
      </c>
      <c r="I506" s="201">
        <v>0.38099317265034882</v>
      </c>
      <c r="J506" s="201">
        <v>0.29495712834749488</v>
      </c>
      <c r="K506" s="201">
        <v>0.32378219808875464</v>
      </c>
      <c r="L506" s="318">
        <v>1.129975017541647</v>
      </c>
      <c r="M506" s="318">
        <v>1.017249996185303</v>
      </c>
    </row>
    <row r="507" spans="1:13" x14ac:dyDescent="0.4">
      <c r="A507" s="233" t="s">
        <v>1021</v>
      </c>
      <c r="B507" s="99"/>
      <c r="C507" s="99"/>
      <c r="D507" s="270"/>
      <c r="E507" s="318"/>
      <c r="F507" s="271"/>
      <c r="G507" s="99"/>
      <c r="H507" s="99"/>
      <c r="I507" s="201"/>
      <c r="J507" s="201"/>
      <c r="K507" s="201"/>
      <c r="L507" s="318"/>
      <c r="M507" s="318"/>
    </row>
    <row r="508" spans="1:13" ht="31.5" x14ac:dyDescent="0.5">
      <c r="A508" s="251"/>
      <c r="B508" s="100"/>
      <c r="C508" s="100"/>
      <c r="D508" s="391"/>
      <c r="E508" s="319"/>
      <c r="F508" s="371"/>
      <c r="G508" s="100"/>
      <c r="H508" s="295" t="s">
        <v>530</v>
      </c>
      <c r="I508" s="202"/>
      <c r="J508" s="202"/>
      <c r="K508" s="202"/>
      <c r="L508" s="319"/>
      <c r="M508" s="319"/>
    </row>
    <row r="509" spans="1:13" x14ac:dyDescent="0.4">
      <c r="A509" s="406" t="s">
        <v>531</v>
      </c>
      <c r="B509" s="279"/>
      <c r="C509" s="279"/>
      <c r="D509" s="392"/>
      <c r="E509" s="320"/>
      <c r="F509" s="372"/>
      <c r="G509" s="279"/>
      <c r="H509" s="279"/>
      <c r="I509" s="203" t="s">
        <v>981</v>
      </c>
      <c r="J509" s="203" t="s">
        <v>982</v>
      </c>
      <c r="K509" s="203" t="s">
        <v>983</v>
      </c>
      <c r="L509" s="320" t="s">
        <v>0</v>
      </c>
      <c r="M509" s="320" t="s">
        <v>1</v>
      </c>
    </row>
    <row r="510" spans="1:13" x14ac:dyDescent="0.4">
      <c r="A510" s="252">
        <v>0.625</v>
      </c>
      <c r="B510" s="272" t="s">
        <v>9</v>
      </c>
      <c r="C510" s="101"/>
      <c r="D510" s="272"/>
      <c r="E510" s="321" t="s">
        <v>1020</v>
      </c>
      <c r="F510" s="273"/>
      <c r="G510" s="101"/>
      <c r="H510" s="273" t="s">
        <v>367</v>
      </c>
      <c r="I510" s="204">
        <v>0.16576386345350327</v>
      </c>
      <c r="J510" s="204">
        <v>0.26154632598812311</v>
      </c>
      <c r="K510" s="204">
        <v>0.57176691147489345</v>
      </c>
      <c r="L510" s="321">
        <v>0.66797501038629548</v>
      </c>
      <c r="M510" s="321">
        <v>1.4972499961853021</v>
      </c>
    </row>
    <row r="511" spans="1:13" x14ac:dyDescent="0.4">
      <c r="A511" s="252">
        <v>0.625</v>
      </c>
      <c r="B511" s="272" t="s">
        <v>10</v>
      </c>
      <c r="C511" s="101"/>
      <c r="D511" s="272"/>
      <c r="E511" s="321" t="s">
        <v>1020</v>
      </c>
      <c r="F511" s="273"/>
      <c r="G511" s="101"/>
      <c r="H511" s="273" t="s">
        <v>7</v>
      </c>
      <c r="I511" s="204">
        <v>0.27035928086580141</v>
      </c>
      <c r="J511" s="204">
        <v>0.27105481644923002</v>
      </c>
      <c r="K511" s="204">
        <v>0.45791362288699611</v>
      </c>
      <c r="L511" s="321">
        <v>0.99797501205801942</v>
      </c>
      <c r="M511" s="321">
        <v>1.3872499961853026</v>
      </c>
    </row>
    <row r="512" spans="1:13" x14ac:dyDescent="0.4">
      <c r="A512" s="252">
        <v>0.625</v>
      </c>
      <c r="B512" s="272" t="s">
        <v>13</v>
      </c>
      <c r="C512" s="101"/>
      <c r="D512" s="272"/>
      <c r="E512" s="321" t="s">
        <v>1020</v>
      </c>
      <c r="F512" s="273"/>
      <c r="G512" s="101"/>
      <c r="H512" s="273" t="s">
        <v>8</v>
      </c>
      <c r="I512" s="204">
        <v>0.43856959419727976</v>
      </c>
      <c r="J512" s="204">
        <v>0.27324302459630068</v>
      </c>
      <c r="K512" s="204">
        <v>0.28757980048925608</v>
      </c>
      <c r="L512" s="321">
        <v>1.3499750321447852</v>
      </c>
      <c r="M512" s="321">
        <v>1.0372499961853028</v>
      </c>
    </row>
    <row r="513" spans="1:13" x14ac:dyDescent="0.4">
      <c r="A513" s="252">
        <v>0.625</v>
      </c>
      <c r="B513" s="272" t="s">
        <v>16</v>
      </c>
      <c r="C513" s="101"/>
      <c r="D513" s="272"/>
      <c r="E513" s="321" t="s">
        <v>1020</v>
      </c>
      <c r="F513" s="273"/>
      <c r="G513" s="101"/>
      <c r="H513" s="273" t="s">
        <v>19</v>
      </c>
      <c r="I513" s="204">
        <v>0.4070818553085867</v>
      </c>
      <c r="J513" s="204">
        <v>0.29054110109605313</v>
      </c>
      <c r="K513" s="204">
        <v>0.30205400646916075</v>
      </c>
      <c r="L513" s="321">
        <v>1.1959750202834603</v>
      </c>
      <c r="M513" s="321">
        <v>0.98724999618530307</v>
      </c>
    </row>
    <row r="514" spans="1:13" x14ac:dyDescent="0.4">
      <c r="A514" s="252">
        <v>0.625</v>
      </c>
      <c r="B514" s="272" t="s">
        <v>18</v>
      </c>
      <c r="C514" s="101"/>
      <c r="D514" s="272"/>
      <c r="E514" s="321" t="s">
        <v>1020</v>
      </c>
      <c r="F514" s="273"/>
      <c r="G514" s="101"/>
      <c r="H514" s="273" t="s">
        <v>12</v>
      </c>
      <c r="I514" s="204">
        <v>0.30989052067282941</v>
      </c>
      <c r="J514" s="204">
        <v>0.27357079897598452</v>
      </c>
      <c r="K514" s="204">
        <v>0.41595628395496453</v>
      </c>
      <c r="L514" s="321">
        <v>1.0969750161707399</v>
      </c>
      <c r="M514" s="321">
        <v>1.3172499961853026</v>
      </c>
    </row>
    <row r="515" spans="1:13" x14ac:dyDescent="0.4">
      <c r="A515" s="252">
        <v>0.625</v>
      </c>
      <c r="B515" s="272" t="s">
        <v>15</v>
      </c>
      <c r="C515" s="101"/>
      <c r="D515" s="272"/>
      <c r="E515" s="321" t="s">
        <v>1020</v>
      </c>
      <c r="F515" s="273"/>
      <c r="G515" s="101"/>
      <c r="H515" s="273" t="s">
        <v>365</v>
      </c>
      <c r="I515" s="204">
        <v>0.57338489045329033</v>
      </c>
      <c r="J515" s="204">
        <v>0.26492861004484203</v>
      </c>
      <c r="K515" s="204">
        <v>0.16085373851555726</v>
      </c>
      <c r="L515" s="321">
        <v>1.4709750426352024</v>
      </c>
      <c r="M515" s="321">
        <v>0.63724999618530298</v>
      </c>
    </row>
    <row r="516" spans="1:13" x14ac:dyDescent="0.4">
      <c r="A516" s="252">
        <v>0.625</v>
      </c>
      <c r="B516" s="272" t="s">
        <v>363</v>
      </c>
      <c r="C516" s="101"/>
      <c r="D516" s="272"/>
      <c r="E516" s="321" t="s">
        <v>1020</v>
      </c>
      <c r="F516" s="273"/>
      <c r="G516" s="101"/>
      <c r="H516" s="273" t="s">
        <v>11</v>
      </c>
      <c r="I516" s="204">
        <v>0.58494713119034103</v>
      </c>
      <c r="J516" s="204">
        <v>0.24455424195933922</v>
      </c>
      <c r="K516" s="204">
        <v>0.16897160554917037</v>
      </c>
      <c r="L516" s="321">
        <v>1.635975033098459</v>
      </c>
      <c r="M516" s="321">
        <v>0.74724999618530308</v>
      </c>
    </row>
    <row r="517" spans="1:13" x14ac:dyDescent="0.4">
      <c r="A517" s="252">
        <v>0.625</v>
      </c>
      <c r="B517" s="272" t="s">
        <v>20</v>
      </c>
      <c r="C517" s="101"/>
      <c r="D517" s="272"/>
      <c r="E517" s="321" t="s">
        <v>1020</v>
      </c>
      <c r="F517" s="273"/>
      <c r="G517" s="101"/>
      <c r="H517" s="273" t="s">
        <v>17</v>
      </c>
      <c r="I517" s="204">
        <v>0.44932245176191121</v>
      </c>
      <c r="J517" s="204">
        <v>0.29022143424633418</v>
      </c>
      <c r="K517" s="204">
        <v>0.26009751532386322</v>
      </c>
      <c r="L517" s="321">
        <v>1.2509750116407867</v>
      </c>
      <c r="M517" s="321">
        <v>0.87724999618530297</v>
      </c>
    </row>
    <row r="518" spans="1:13" x14ac:dyDescent="0.4">
      <c r="A518" s="252">
        <v>0.625</v>
      </c>
      <c r="B518" s="272" t="s">
        <v>364</v>
      </c>
      <c r="C518" s="101"/>
      <c r="D518" s="272"/>
      <c r="E518" s="321" t="s">
        <v>1020</v>
      </c>
      <c r="F518" s="273"/>
      <c r="G518" s="101"/>
      <c r="H518" s="273" t="s">
        <v>14</v>
      </c>
      <c r="I518" s="204">
        <v>0.46751221884150318</v>
      </c>
      <c r="J518" s="204">
        <v>0.28414430176908678</v>
      </c>
      <c r="K518" s="204">
        <v>0.24789443775804595</v>
      </c>
      <c r="L518" s="321">
        <v>1.3059750193893904</v>
      </c>
      <c r="M518" s="321">
        <v>0.86724999618530307</v>
      </c>
    </row>
    <row r="519" spans="1:13" x14ac:dyDescent="0.4">
      <c r="A519" s="252">
        <v>0.625</v>
      </c>
      <c r="B519" s="272" t="s">
        <v>21</v>
      </c>
      <c r="C519" s="101"/>
      <c r="D519" s="272">
        <v>2</v>
      </c>
      <c r="E519" s="321" t="s">
        <v>1020</v>
      </c>
      <c r="F519" s="273">
        <v>3</v>
      </c>
      <c r="G519" s="101"/>
      <c r="H519" s="273" t="s">
        <v>366</v>
      </c>
      <c r="I519" s="204"/>
      <c r="J519" s="204"/>
      <c r="K519" s="204"/>
      <c r="L519" s="321"/>
      <c r="M519" s="321"/>
    </row>
    <row r="520" spans="1:13" x14ac:dyDescent="0.4">
      <c r="A520" s="519" t="s">
        <v>1756</v>
      </c>
      <c r="B520" s="101"/>
      <c r="C520" s="101"/>
      <c r="D520" s="272"/>
      <c r="E520" s="321"/>
      <c r="F520" s="273"/>
      <c r="G520" s="101"/>
      <c r="H520" s="101"/>
      <c r="I520" s="204"/>
      <c r="J520" s="204"/>
      <c r="K520" s="204"/>
      <c r="L520" s="321"/>
      <c r="M520" s="321"/>
    </row>
  </sheetData>
  <sheetProtection algorithmName="SHA-512" hashValue="UkwFU2bo9sbPMxxa83+KNf78ueUfZ3VP/eQXdfy052WFftENnqmJTOhmJ6e+gnBUufLD7jveYdLOi3lni7nlVg==" saltValue="SKNVkBqkAfA+oMyCo8uFLw==" spinCount="100000" sheet="1" objects="1" scenarios="1"/>
  <mergeCells count="3">
    <mergeCell ref="A61:B61"/>
    <mergeCell ref="A69:B69"/>
    <mergeCell ref="A72:B72"/>
  </mergeCells>
  <pageMargins left="0.7" right="0.7" top="0.75" bottom="0.75" header="0.3" footer="0.3"/>
  <pageSetup scale="76" orientation="portrait" r:id="rId1"/>
  <rowBreaks count="37" manualBreakCount="37">
    <brk id="15" max="16383" man="1"/>
    <brk id="30" max="16383" man="1"/>
    <brk id="45" max="16383" man="1"/>
    <brk id="59" max="16383" man="1"/>
    <brk id="74" max="16383" man="1"/>
    <brk id="88" max="16383" man="1"/>
    <brk id="103" max="16383" man="1"/>
    <brk id="116" max="16383" man="1"/>
    <brk id="129" max="16383" man="1"/>
    <brk id="142" max="16383" man="1"/>
    <brk id="155" max="16383" man="1"/>
    <brk id="168" max="16383" man="1"/>
    <brk id="181" max="16383" man="1"/>
    <brk id="194" max="16383" man="1"/>
    <brk id="208" max="16383" man="1"/>
    <brk id="221" max="16383" man="1"/>
    <brk id="234" max="16383" man="1"/>
    <brk id="247" max="16383" man="1"/>
    <brk id="260" max="16383" man="1"/>
    <brk id="273" max="16383" man="1"/>
    <brk id="286" max="16383" man="1"/>
    <brk id="299" max="16383" man="1"/>
    <brk id="312" max="16383" man="1"/>
    <brk id="326" max="16383" man="1"/>
    <brk id="339" max="16383" man="1"/>
    <brk id="352" max="16383" man="1"/>
    <brk id="365" max="16383" man="1"/>
    <brk id="379" max="16383" man="1"/>
    <brk id="392" max="16383" man="1"/>
    <brk id="405" max="16383" man="1"/>
    <brk id="418" max="16383" man="1"/>
    <brk id="431" max="16383" man="1"/>
    <brk id="444" max="16383" man="1"/>
    <brk id="457" max="16383" man="1"/>
    <brk id="470" max="16383" man="1"/>
    <brk id="483" max="16383" man="1"/>
    <brk id="496"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FB84E-CA6D-4E1B-93E8-E38AE55C10F5}">
  <sheetPr codeName="Sheet23"/>
  <dimension ref="A1:M540"/>
  <sheetViews>
    <sheetView topLeftCell="A268" workbookViewId="0">
      <selection activeCell="E293" sqref="E293"/>
    </sheetView>
  </sheetViews>
  <sheetFormatPr defaultRowHeight="15" x14ac:dyDescent="0.25"/>
  <cols>
    <col min="1" max="1" width="16" style="28" customWidth="1"/>
    <col min="2" max="2" width="13" bestFit="1" customWidth="1"/>
    <col min="3" max="3" width="10.5703125" customWidth="1"/>
    <col min="4" max="4" width="12.5703125" customWidth="1"/>
    <col min="5" max="5" width="11.5703125" customWidth="1"/>
    <col min="6" max="6" width="6.140625" customWidth="1"/>
    <col min="8" max="8" width="18.7109375" bestFit="1" customWidth="1"/>
  </cols>
  <sheetData>
    <row r="1" spans="1:13" ht="31.5" x14ac:dyDescent="0.5">
      <c r="A1" s="590"/>
      <c r="B1" s="15"/>
      <c r="C1" s="15"/>
      <c r="D1" s="15"/>
      <c r="E1" s="15"/>
      <c r="F1" s="15"/>
      <c r="G1" s="15"/>
      <c r="H1" s="15"/>
      <c r="I1" s="15"/>
      <c r="J1" s="15"/>
      <c r="K1" s="288" t="s">
        <v>492</v>
      </c>
      <c r="L1" s="15"/>
      <c r="M1" s="15"/>
    </row>
    <row r="2" spans="1:13" ht="26.25" x14ac:dyDescent="0.4">
      <c r="A2" s="400" t="s">
        <v>1044</v>
      </c>
      <c r="B2" s="559"/>
      <c r="C2" s="559"/>
      <c r="D2" s="559"/>
      <c r="E2" s="559"/>
      <c r="F2" s="559"/>
      <c r="G2" s="559"/>
      <c r="H2" s="559"/>
      <c r="I2" s="559"/>
      <c r="J2" s="559"/>
      <c r="K2" s="559"/>
      <c r="L2" s="559"/>
      <c r="M2" s="559"/>
    </row>
    <row r="3" spans="1:13" x14ac:dyDescent="0.25">
      <c r="A3" s="591">
        <v>0.83333333333333337</v>
      </c>
      <c r="B3" s="560" t="s">
        <v>1003</v>
      </c>
      <c r="C3" s="6" t="s">
        <v>1035</v>
      </c>
      <c r="D3" s="6">
        <v>2</v>
      </c>
      <c r="E3" s="6" t="s">
        <v>532</v>
      </c>
      <c r="F3" s="6">
        <v>1</v>
      </c>
      <c r="G3" s="6" t="s">
        <v>1032</v>
      </c>
      <c r="H3" s="561" t="s">
        <v>1000</v>
      </c>
      <c r="I3" s="6"/>
      <c r="J3" s="6"/>
      <c r="K3" s="6"/>
      <c r="L3" s="6"/>
      <c r="M3" s="6"/>
    </row>
    <row r="4" spans="1:13" ht="26.25" x14ac:dyDescent="0.4">
      <c r="A4" s="400" t="s">
        <v>1045</v>
      </c>
      <c r="B4" s="559"/>
      <c r="C4" s="559"/>
      <c r="D4" s="559"/>
      <c r="E4" s="559"/>
      <c r="F4" s="559"/>
      <c r="G4" s="559"/>
      <c r="H4" s="559"/>
      <c r="I4" s="559"/>
      <c r="J4" s="559"/>
      <c r="K4" s="559"/>
      <c r="L4" s="559"/>
      <c r="M4" s="559"/>
    </row>
    <row r="5" spans="1:13" x14ac:dyDescent="0.25">
      <c r="A5" s="591">
        <v>0.52083333333333337</v>
      </c>
      <c r="B5" s="560" t="s">
        <v>1004</v>
      </c>
      <c r="C5" s="6" t="s">
        <v>1036</v>
      </c>
      <c r="D5" s="6">
        <v>1</v>
      </c>
      <c r="E5" s="6" t="s">
        <v>532</v>
      </c>
      <c r="F5" s="6">
        <v>2</v>
      </c>
      <c r="G5" s="6" t="s">
        <v>1038</v>
      </c>
      <c r="H5" s="561" t="s">
        <v>1006</v>
      </c>
      <c r="I5" s="6"/>
      <c r="J5" s="6"/>
      <c r="K5" s="6"/>
      <c r="L5" s="6"/>
      <c r="M5" s="6"/>
    </row>
    <row r="6" spans="1:13" x14ac:dyDescent="0.25">
      <c r="A6" s="591">
        <v>0.625</v>
      </c>
      <c r="B6" s="560" t="s">
        <v>991</v>
      </c>
      <c r="C6" s="6" t="s">
        <v>1023</v>
      </c>
      <c r="D6" s="6">
        <v>2</v>
      </c>
      <c r="E6" s="6" t="s">
        <v>532</v>
      </c>
      <c r="F6" s="6">
        <v>0</v>
      </c>
      <c r="G6" s="6" t="s">
        <v>1026</v>
      </c>
      <c r="H6" s="561" t="s">
        <v>994</v>
      </c>
      <c r="I6" s="6"/>
      <c r="J6" s="6"/>
      <c r="K6" s="6"/>
      <c r="L6" s="6"/>
      <c r="M6" s="6"/>
    </row>
    <row r="7" spans="1:13" x14ac:dyDescent="0.25">
      <c r="A7" s="591">
        <v>0.625</v>
      </c>
      <c r="B7" s="560" t="s">
        <v>998</v>
      </c>
      <c r="C7" s="6" t="s">
        <v>1030</v>
      </c>
      <c r="D7" s="6">
        <v>0</v>
      </c>
      <c r="E7" s="6" t="s">
        <v>532</v>
      </c>
      <c r="F7" s="6">
        <v>2</v>
      </c>
      <c r="G7" s="6" t="s">
        <v>1028</v>
      </c>
      <c r="H7" s="561" t="s">
        <v>996</v>
      </c>
      <c r="I7" s="6"/>
      <c r="J7" s="6"/>
      <c r="K7" s="6"/>
      <c r="L7" s="6"/>
      <c r="M7" s="6"/>
    </row>
    <row r="8" spans="1:13" x14ac:dyDescent="0.25">
      <c r="A8" s="591">
        <v>0.625</v>
      </c>
      <c r="B8" s="560" t="s">
        <v>999</v>
      </c>
      <c r="C8" s="6" t="s">
        <v>1031</v>
      </c>
      <c r="D8" s="6">
        <v>0</v>
      </c>
      <c r="E8" s="6" t="s">
        <v>532</v>
      </c>
      <c r="F8" s="6">
        <v>3</v>
      </c>
      <c r="G8" s="6" t="s">
        <v>1027</v>
      </c>
      <c r="H8" s="561" t="s">
        <v>995</v>
      </c>
      <c r="I8" s="6"/>
      <c r="J8" s="6"/>
      <c r="K8" s="6"/>
      <c r="L8" s="6"/>
      <c r="M8" s="6"/>
    </row>
    <row r="9" spans="1:13" x14ac:dyDescent="0.25">
      <c r="A9" s="591">
        <v>0.625</v>
      </c>
      <c r="B9" s="560" t="s">
        <v>1007</v>
      </c>
      <c r="C9" s="6" t="s">
        <v>1039</v>
      </c>
      <c r="D9" s="6">
        <v>2</v>
      </c>
      <c r="E9" s="6" t="s">
        <v>532</v>
      </c>
      <c r="F9" s="6">
        <v>0</v>
      </c>
      <c r="G9" s="6" t="s">
        <v>1024</v>
      </c>
      <c r="H9" s="561" t="s">
        <v>992</v>
      </c>
      <c r="I9" s="6"/>
      <c r="J9" s="6"/>
      <c r="K9" s="6"/>
      <c r="L9" s="6"/>
      <c r="M9" s="6"/>
    </row>
    <row r="10" spans="1:13" x14ac:dyDescent="0.25">
      <c r="A10" s="591">
        <v>0.72916666666666663</v>
      </c>
      <c r="B10" s="560" t="s">
        <v>1009</v>
      </c>
      <c r="C10" s="6" t="s">
        <v>1041</v>
      </c>
      <c r="D10" s="6">
        <v>2</v>
      </c>
      <c r="E10" s="6" t="s">
        <v>532</v>
      </c>
      <c r="F10" s="6">
        <v>2</v>
      </c>
      <c r="G10" s="6" t="s">
        <v>1029</v>
      </c>
      <c r="H10" s="561" t="s">
        <v>997</v>
      </c>
      <c r="I10" s="6"/>
      <c r="J10" s="6"/>
      <c r="K10" s="6"/>
      <c r="L10" s="6"/>
      <c r="M10" s="6"/>
    </row>
    <row r="11" spans="1:13" ht="26.25" x14ac:dyDescent="0.4">
      <c r="A11" s="400" t="s">
        <v>1046</v>
      </c>
      <c r="B11" s="559"/>
      <c r="C11" s="559"/>
      <c r="D11" s="559"/>
      <c r="E11" s="559"/>
      <c r="F11" s="559"/>
      <c r="G11" s="559"/>
      <c r="H11" s="559"/>
      <c r="I11" s="559"/>
      <c r="J11" s="559"/>
      <c r="K11" s="559"/>
      <c r="L11" s="559"/>
      <c r="M11" s="559"/>
    </row>
    <row r="12" spans="1:13" x14ac:dyDescent="0.25">
      <c r="A12" s="591">
        <v>0.5625</v>
      </c>
      <c r="B12" s="560" t="s">
        <v>1001</v>
      </c>
      <c r="C12" s="6" t="s">
        <v>1033</v>
      </c>
      <c r="D12" s="6">
        <v>4</v>
      </c>
      <c r="E12" s="6" t="s">
        <v>532</v>
      </c>
      <c r="F12" s="6">
        <v>0</v>
      </c>
      <c r="G12" s="6" t="s">
        <v>1040</v>
      </c>
      <c r="H12" s="561" t="s">
        <v>1008</v>
      </c>
      <c r="I12" s="6"/>
      <c r="J12" s="6"/>
      <c r="K12" s="6"/>
      <c r="L12" s="6"/>
      <c r="M12" s="6"/>
    </row>
    <row r="13" spans="1:13" x14ac:dyDescent="0.25">
      <c r="A13" s="591">
        <v>0.5625</v>
      </c>
      <c r="B13" s="560" t="s">
        <v>1005</v>
      </c>
      <c r="C13" s="6" t="s">
        <v>1037</v>
      </c>
      <c r="D13" s="6">
        <v>0</v>
      </c>
      <c r="E13" s="6" t="s">
        <v>532</v>
      </c>
      <c r="F13" s="6">
        <v>0</v>
      </c>
      <c r="G13" s="6" t="s">
        <v>1025</v>
      </c>
      <c r="H13" s="561" t="s">
        <v>993</v>
      </c>
      <c r="I13" s="6"/>
      <c r="J13" s="6"/>
      <c r="K13" s="6"/>
      <c r="L13" s="6"/>
      <c r="M13" s="6"/>
    </row>
    <row r="14" spans="1:13" x14ac:dyDescent="0.25">
      <c r="A14" s="591">
        <v>0.66666666666666663</v>
      </c>
      <c r="B14" s="560" t="s">
        <v>990</v>
      </c>
      <c r="C14" s="6" t="s">
        <v>1022</v>
      </c>
      <c r="D14" s="6">
        <v>0</v>
      </c>
      <c r="E14" s="6" t="s">
        <v>532</v>
      </c>
      <c r="F14" s="6">
        <v>2</v>
      </c>
      <c r="G14" s="6" t="s">
        <v>1034</v>
      </c>
      <c r="H14" s="561" t="s">
        <v>1002</v>
      </c>
      <c r="I14" s="6"/>
      <c r="J14" s="6"/>
      <c r="K14" s="6"/>
      <c r="L14" s="6"/>
      <c r="M14" s="6"/>
    </row>
    <row r="15" spans="1:13" ht="15.75" x14ac:dyDescent="0.25">
      <c r="A15" s="592" t="s">
        <v>1756</v>
      </c>
      <c r="B15" s="526" t="s">
        <v>438</v>
      </c>
      <c r="C15" s="526" t="s">
        <v>1771</v>
      </c>
      <c r="D15" s="527" t="s">
        <v>1772</v>
      </c>
      <c r="E15" s="546" t="s">
        <v>1773</v>
      </c>
      <c r="F15" s="546" t="s">
        <v>1774</v>
      </c>
      <c r="G15" s="6"/>
      <c r="H15" s="6"/>
      <c r="I15" s="6"/>
      <c r="J15" s="6"/>
      <c r="K15" s="6"/>
      <c r="L15" s="6"/>
      <c r="M15" s="6"/>
    </row>
    <row r="16" spans="1:13" ht="31.5" x14ac:dyDescent="0.5">
      <c r="A16" s="593"/>
      <c r="B16" s="16"/>
      <c r="C16" s="16"/>
      <c r="D16" s="16"/>
      <c r="E16" s="16"/>
      <c r="F16" s="16"/>
      <c r="G16" s="16"/>
      <c r="H16" s="16"/>
      <c r="I16" s="16"/>
      <c r="J16" s="16"/>
      <c r="K16" s="289" t="s">
        <v>493</v>
      </c>
      <c r="L16" s="16"/>
      <c r="M16" s="16"/>
    </row>
    <row r="17" spans="1:13" ht="26.25" x14ac:dyDescent="0.4">
      <c r="A17" s="401" t="s">
        <v>1047</v>
      </c>
      <c r="B17" s="562"/>
      <c r="C17" s="562"/>
      <c r="D17" s="562"/>
      <c r="E17" s="562"/>
      <c r="F17" s="562"/>
      <c r="G17" s="562"/>
      <c r="H17" s="562"/>
      <c r="I17" s="562"/>
      <c r="J17" s="562"/>
      <c r="K17" s="562"/>
      <c r="L17" s="562"/>
      <c r="M17" s="562"/>
    </row>
    <row r="18" spans="1:13" x14ac:dyDescent="0.25">
      <c r="A18" s="594">
        <v>0.52083333333333337</v>
      </c>
      <c r="B18" s="563" t="s">
        <v>994</v>
      </c>
      <c r="C18" s="7" t="s">
        <v>1026</v>
      </c>
      <c r="D18" s="7">
        <v>0</v>
      </c>
      <c r="E18" s="7" t="s">
        <v>532</v>
      </c>
      <c r="F18" s="7">
        <v>0</v>
      </c>
      <c r="G18" s="7" t="s">
        <v>1036</v>
      </c>
      <c r="H18" s="564" t="s">
        <v>1004</v>
      </c>
      <c r="I18" s="7"/>
      <c r="J18" s="7"/>
      <c r="K18" s="7"/>
      <c r="L18" s="7"/>
      <c r="M18" s="7"/>
    </row>
    <row r="19" spans="1:13" x14ac:dyDescent="0.25">
      <c r="A19" s="594">
        <v>0.625</v>
      </c>
      <c r="B19" s="563" t="s">
        <v>997</v>
      </c>
      <c r="C19" s="7" t="s">
        <v>1029</v>
      </c>
      <c r="D19" s="7">
        <v>2</v>
      </c>
      <c r="E19" s="7" t="s">
        <v>532</v>
      </c>
      <c r="F19" s="7">
        <v>1</v>
      </c>
      <c r="G19" s="7" t="s">
        <v>1037</v>
      </c>
      <c r="H19" s="564" t="s">
        <v>1005</v>
      </c>
      <c r="I19" s="7"/>
      <c r="J19" s="7"/>
      <c r="K19" s="7"/>
      <c r="L19" s="7"/>
      <c r="M19" s="7"/>
    </row>
    <row r="20" spans="1:13" x14ac:dyDescent="0.25">
      <c r="A20" s="594">
        <v>0.625</v>
      </c>
      <c r="B20" s="563" t="s">
        <v>1000</v>
      </c>
      <c r="C20" s="7" t="s">
        <v>1032</v>
      </c>
      <c r="D20" s="7">
        <v>2</v>
      </c>
      <c r="E20" s="7" t="s">
        <v>532</v>
      </c>
      <c r="F20" s="7">
        <v>0</v>
      </c>
      <c r="G20" s="7" t="s">
        <v>1041</v>
      </c>
      <c r="H20" s="564" t="s">
        <v>1009</v>
      </c>
      <c r="I20" s="7"/>
      <c r="J20" s="7"/>
      <c r="K20" s="7"/>
      <c r="L20" s="7"/>
      <c r="M20" s="7"/>
    </row>
    <row r="21" spans="1:13" x14ac:dyDescent="0.25">
      <c r="A21" s="594">
        <v>0.625</v>
      </c>
      <c r="B21" s="563" t="s">
        <v>1006</v>
      </c>
      <c r="C21" s="7" t="s">
        <v>1038</v>
      </c>
      <c r="D21" s="7">
        <v>3</v>
      </c>
      <c r="E21" s="7" t="s">
        <v>532</v>
      </c>
      <c r="F21" s="7">
        <v>1</v>
      </c>
      <c r="G21" s="7" t="s">
        <v>1030</v>
      </c>
      <c r="H21" s="564" t="s">
        <v>998</v>
      </c>
      <c r="I21" s="7"/>
      <c r="J21" s="7"/>
      <c r="K21" s="7"/>
      <c r="L21" s="7"/>
      <c r="M21" s="7"/>
    </row>
    <row r="22" spans="1:13" x14ac:dyDescent="0.25">
      <c r="A22" s="594">
        <v>0.625</v>
      </c>
      <c r="B22" s="563" t="s">
        <v>1008</v>
      </c>
      <c r="C22" s="7" t="s">
        <v>1040</v>
      </c>
      <c r="D22" s="7">
        <v>1</v>
      </c>
      <c r="E22" s="7" t="s">
        <v>532</v>
      </c>
      <c r="F22" s="7">
        <v>2</v>
      </c>
      <c r="G22" s="7" t="s">
        <v>1023</v>
      </c>
      <c r="H22" s="564" t="s">
        <v>991</v>
      </c>
      <c r="I22" s="7"/>
      <c r="J22" s="7"/>
      <c r="K22" s="7"/>
      <c r="L22" s="7"/>
      <c r="M22" s="7"/>
    </row>
    <row r="23" spans="1:13" x14ac:dyDescent="0.25">
      <c r="A23" s="594">
        <v>0.72916666666666663</v>
      </c>
      <c r="B23" s="563" t="s">
        <v>995</v>
      </c>
      <c r="C23" s="7" t="s">
        <v>1027</v>
      </c>
      <c r="D23" s="7">
        <v>3</v>
      </c>
      <c r="E23" s="7" t="s">
        <v>532</v>
      </c>
      <c r="F23" s="7">
        <v>2</v>
      </c>
      <c r="G23" s="7" t="s">
        <v>1022</v>
      </c>
      <c r="H23" s="564" t="s">
        <v>990</v>
      </c>
      <c r="I23" s="7"/>
      <c r="J23" s="7"/>
      <c r="K23" s="7"/>
      <c r="L23" s="7"/>
      <c r="M23" s="7"/>
    </row>
    <row r="24" spans="1:13" ht="26.25" x14ac:dyDescent="0.4">
      <c r="A24" s="401" t="s">
        <v>1048</v>
      </c>
      <c r="B24" s="562"/>
      <c r="C24" s="562"/>
      <c r="D24" s="562"/>
      <c r="E24" s="562"/>
      <c r="F24" s="562"/>
      <c r="G24" s="562"/>
      <c r="H24" s="562"/>
      <c r="I24" s="562"/>
      <c r="J24" s="562"/>
      <c r="K24" s="562"/>
      <c r="L24" s="562"/>
      <c r="M24" s="562"/>
    </row>
    <row r="25" spans="1:13" x14ac:dyDescent="0.25">
      <c r="A25" s="594">
        <v>0.5625</v>
      </c>
      <c r="B25" s="563" t="s">
        <v>993</v>
      </c>
      <c r="C25" s="7" t="s">
        <v>1025</v>
      </c>
      <c r="D25" s="7">
        <v>1</v>
      </c>
      <c r="E25" s="7" t="s">
        <v>532</v>
      </c>
      <c r="F25" s="7">
        <v>3</v>
      </c>
      <c r="G25" s="7" t="s">
        <v>1039</v>
      </c>
      <c r="H25" s="564" t="s">
        <v>1007</v>
      </c>
      <c r="I25" s="7"/>
      <c r="J25" s="7"/>
      <c r="K25" s="7"/>
      <c r="L25" s="7"/>
      <c r="M25" s="7"/>
    </row>
    <row r="26" spans="1:13" x14ac:dyDescent="0.25">
      <c r="A26" s="594">
        <v>0.5625</v>
      </c>
      <c r="B26" s="563" t="s">
        <v>1002</v>
      </c>
      <c r="C26" s="7" t="s">
        <v>1034</v>
      </c>
      <c r="D26" s="7">
        <v>6</v>
      </c>
      <c r="E26" s="7" t="s">
        <v>532</v>
      </c>
      <c r="F26" s="7">
        <v>1</v>
      </c>
      <c r="G26" s="7" t="s">
        <v>1031</v>
      </c>
      <c r="H26" s="564" t="s">
        <v>999</v>
      </c>
      <c r="I26" s="7"/>
      <c r="J26" s="7"/>
      <c r="K26" s="7"/>
      <c r="L26" s="7"/>
      <c r="M26" s="7"/>
    </row>
    <row r="27" spans="1:13" x14ac:dyDescent="0.25">
      <c r="A27" s="594">
        <v>0.66666666666666663</v>
      </c>
      <c r="B27" s="563" t="s">
        <v>992</v>
      </c>
      <c r="C27" s="7" t="s">
        <v>1024</v>
      </c>
      <c r="D27" s="7">
        <v>3</v>
      </c>
      <c r="E27" s="7" t="s">
        <v>532</v>
      </c>
      <c r="F27" s="7">
        <v>2</v>
      </c>
      <c r="G27" s="7" t="s">
        <v>1035</v>
      </c>
      <c r="H27" s="564" t="s">
        <v>1003</v>
      </c>
      <c r="I27" s="7"/>
      <c r="J27" s="7"/>
      <c r="K27" s="7"/>
      <c r="L27" s="7"/>
      <c r="M27" s="7"/>
    </row>
    <row r="28" spans="1:13" ht="26.25" x14ac:dyDescent="0.4">
      <c r="A28" s="401" t="s">
        <v>1049</v>
      </c>
      <c r="B28" s="562"/>
      <c r="C28" s="562"/>
      <c r="D28" s="562"/>
      <c r="E28" s="562"/>
      <c r="F28" s="562"/>
      <c r="G28" s="562"/>
      <c r="H28" s="562"/>
      <c r="I28" s="562"/>
      <c r="J28" s="562"/>
      <c r="K28" s="562"/>
      <c r="L28" s="562"/>
      <c r="M28" s="562"/>
    </row>
    <row r="29" spans="1:13" x14ac:dyDescent="0.25">
      <c r="A29" s="594">
        <v>0.83333333333333337</v>
      </c>
      <c r="B29" s="563" t="s">
        <v>996</v>
      </c>
      <c r="C29" s="7" t="s">
        <v>1028</v>
      </c>
      <c r="D29" s="7">
        <v>0</v>
      </c>
      <c r="E29" s="7" t="s">
        <v>532</v>
      </c>
      <c r="F29" s="7">
        <v>2</v>
      </c>
      <c r="G29" s="7" t="s">
        <v>1033</v>
      </c>
      <c r="H29" s="564" t="s">
        <v>1001</v>
      </c>
      <c r="I29" s="7"/>
      <c r="J29" s="7"/>
      <c r="K29" s="7"/>
      <c r="L29" s="7"/>
      <c r="M29" s="7"/>
    </row>
    <row r="30" spans="1:13" ht="15.75" x14ac:dyDescent="0.25">
      <c r="A30" s="595" t="s">
        <v>1756</v>
      </c>
      <c r="B30" s="528" t="s">
        <v>439</v>
      </c>
      <c r="C30" s="528" t="s">
        <v>1771</v>
      </c>
      <c r="D30" s="529" t="s">
        <v>1775</v>
      </c>
      <c r="E30" s="547" t="s">
        <v>1776</v>
      </c>
      <c r="F30" s="547" t="s">
        <v>1774</v>
      </c>
      <c r="G30" s="7"/>
      <c r="H30" s="7"/>
      <c r="I30" s="7"/>
      <c r="J30" s="7"/>
      <c r="K30" s="7"/>
      <c r="L30" s="7"/>
      <c r="M30" s="7"/>
    </row>
    <row r="31" spans="1:13" ht="31.5" x14ac:dyDescent="0.5">
      <c r="A31" s="596"/>
      <c r="B31" s="17"/>
      <c r="C31" s="17"/>
      <c r="D31" s="17"/>
      <c r="E31" s="17"/>
      <c r="F31" s="17"/>
      <c r="G31" s="17"/>
      <c r="H31" s="17"/>
      <c r="I31" s="17"/>
      <c r="J31" s="17"/>
      <c r="K31" s="290" t="s">
        <v>494</v>
      </c>
      <c r="L31" s="17"/>
      <c r="M31" s="17"/>
    </row>
    <row r="32" spans="1:13" ht="26.25" x14ac:dyDescent="0.4">
      <c r="A32" s="402" t="s">
        <v>1050</v>
      </c>
      <c r="B32" s="565"/>
      <c r="C32" s="565"/>
      <c r="D32" s="565"/>
      <c r="E32" s="565"/>
      <c r="F32" s="565"/>
      <c r="G32" s="565"/>
      <c r="H32" s="565"/>
      <c r="I32" s="565"/>
      <c r="J32" s="565"/>
      <c r="K32" s="565"/>
      <c r="L32" s="565"/>
      <c r="M32" s="565"/>
    </row>
    <row r="33" spans="1:13" x14ac:dyDescent="0.25">
      <c r="A33" s="597">
        <v>0.52083333333333337</v>
      </c>
      <c r="B33" s="566" t="s">
        <v>1009</v>
      </c>
      <c r="C33" s="8" t="s">
        <v>1041</v>
      </c>
      <c r="D33" s="8">
        <v>1</v>
      </c>
      <c r="E33" s="8" t="s">
        <v>532</v>
      </c>
      <c r="F33" s="8">
        <v>1</v>
      </c>
      <c r="G33" s="8" t="s">
        <v>1034</v>
      </c>
      <c r="H33" s="567" t="s">
        <v>1002</v>
      </c>
      <c r="I33" s="8"/>
      <c r="J33" s="8"/>
      <c r="K33" s="8"/>
      <c r="L33" s="8"/>
      <c r="M33" s="8"/>
    </row>
    <row r="34" spans="1:13" x14ac:dyDescent="0.25">
      <c r="A34" s="597">
        <v>0.625</v>
      </c>
      <c r="B34" s="566" t="s">
        <v>990</v>
      </c>
      <c r="C34" s="8" t="s">
        <v>1022</v>
      </c>
      <c r="D34" s="8">
        <v>3</v>
      </c>
      <c r="E34" s="8" t="s">
        <v>532</v>
      </c>
      <c r="F34" s="8">
        <v>1</v>
      </c>
      <c r="G34" s="8" t="s">
        <v>1040</v>
      </c>
      <c r="H34" s="567" t="s">
        <v>1008</v>
      </c>
      <c r="I34" s="8"/>
      <c r="J34" s="8"/>
      <c r="K34" s="8"/>
      <c r="L34" s="8"/>
      <c r="M34" s="8"/>
    </row>
    <row r="35" spans="1:13" x14ac:dyDescent="0.25">
      <c r="A35" s="597">
        <v>0.625</v>
      </c>
      <c r="B35" s="566" t="s">
        <v>991</v>
      </c>
      <c r="C35" s="8" t="s">
        <v>1023</v>
      </c>
      <c r="D35" s="8">
        <v>2</v>
      </c>
      <c r="E35" s="8" t="s">
        <v>532</v>
      </c>
      <c r="F35" s="8">
        <v>2</v>
      </c>
      <c r="G35" s="8" t="s">
        <v>1029</v>
      </c>
      <c r="H35" s="567" t="s">
        <v>997</v>
      </c>
      <c r="I35" s="8"/>
      <c r="J35" s="8"/>
      <c r="K35" s="8"/>
      <c r="L35" s="8"/>
      <c r="M35" s="8"/>
    </row>
    <row r="36" spans="1:13" x14ac:dyDescent="0.25">
      <c r="A36" s="597">
        <v>0.625</v>
      </c>
      <c r="B36" s="566" t="s">
        <v>999</v>
      </c>
      <c r="C36" s="8" t="s">
        <v>1031</v>
      </c>
      <c r="D36" s="8">
        <v>0</v>
      </c>
      <c r="E36" s="8" t="s">
        <v>532</v>
      </c>
      <c r="F36" s="8">
        <v>0</v>
      </c>
      <c r="G36" s="8" t="s">
        <v>1026</v>
      </c>
      <c r="H36" s="567" t="s">
        <v>994</v>
      </c>
      <c r="I36" s="8"/>
      <c r="J36" s="8"/>
      <c r="K36" s="8"/>
      <c r="L36" s="8"/>
      <c r="M36" s="8"/>
    </row>
    <row r="37" spans="1:13" x14ac:dyDescent="0.25">
      <c r="A37" s="597">
        <v>0.625</v>
      </c>
      <c r="B37" s="566" t="s">
        <v>1005</v>
      </c>
      <c r="C37" s="8" t="s">
        <v>1037</v>
      </c>
      <c r="D37" s="8">
        <v>1</v>
      </c>
      <c r="E37" s="8" t="s">
        <v>532</v>
      </c>
      <c r="F37" s="8">
        <v>2</v>
      </c>
      <c r="G37" s="8" t="s">
        <v>1032</v>
      </c>
      <c r="H37" s="567" t="s">
        <v>1000</v>
      </c>
      <c r="I37" s="8"/>
      <c r="J37" s="8"/>
      <c r="K37" s="8"/>
      <c r="L37" s="8"/>
      <c r="M37" s="8"/>
    </row>
    <row r="38" spans="1:13" x14ac:dyDescent="0.25">
      <c r="A38" s="597">
        <v>0.72916666666666663</v>
      </c>
      <c r="B38" s="566" t="s">
        <v>1001</v>
      </c>
      <c r="C38" s="8" t="s">
        <v>1033</v>
      </c>
      <c r="D38" s="8">
        <v>1</v>
      </c>
      <c r="E38" s="8" t="s">
        <v>532</v>
      </c>
      <c r="F38" s="8">
        <v>0</v>
      </c>
      <c r="G38" s="8" t="s">
        <v>1024</v>
      </c>
      <c r="H38" s="567" t="s">
        <v>992</v>
      </c>
      <c r="I38" s="8"/>
      <c r="J38" s="8"/>
      <c r="K38" s="8"/>
      <c r="L38" s="8"/>
      <c r="M38" s="8"/>
    </row>
    <row r="39" spans="1:13" ht="26.25" x14ac:dyDescent="0.4">
      <c r="A39" s="402" t="s">
        <v>1051</v>
      </c>
      <c r="B39" s="565"/>
      <c r="C39" s="565"/>
      <c r="D39" s="565"/>
      <c r="E39" s="565"/>
      <c r="F39" s="565"/>
      <c r="G39" s="565"/>
      <c r="H39" s="565"/>
      <c r="I39" s="565"/>
      <c r="J39" s="565"/>
      <c r="K39" s="565"/>
      <c r="L39" s="565"/>
      <c r="M39" s="565"/>
    </row>
    <row r="40" spans="1:13" x14ac:dyDescent="0.25">
      <c r="A40" s="597">
        <v>0.5625</v>
      </c>
      <c r="B40" s="566" t="s">
        <v>1007</v>
      </c>
      <c r="C40" s="8" t="s">
        <v>1039</v>
      </c>
      <c r="D40" s="8">
        <v>2</v>
      </c>
      <c r="E40" s="8" t="s">
        <v>532</v>
      </c>
      <c r="F40" s="8">
        <v>1</v>
      </c>
      <c r="G40" s="8" t="s">
        <v>1028</v>
      </c>
      <c r="H40" s="567" t="s">
        <v>996</v>
      </c>
      <c r="I40" s="8"/>
      <c r="J40" s="8"/>
      <c r="K40" s="8"/>
      <c r="L40" s="8"/>
      <c r="M40" s="8"/>
    </row>
    <row r="41" spans="1:13" x14ac:dyDescent="0.25">
      <c r="A41" s="597">
        <v>0.66666666666666663</v>
      </c>
      <c r="B41" s="566" t="s">
        <v>998</v>
      </c>
      <c r="C41" s="8" t="s">
        <v>1030</v>
      </c>
      <c r="D41" s="8">
        <v>4</v>
      </c>
      <c r="E41" s="8" t="s">
        <v>532</v>
      </c>
      <c r="F41" s="8">
        <v>2</v>
      </c>
      <c r="G41" s="8" t="s">
        <v>1025</v>
      </c>
      <c r="H41" s="567" t="s">
        <v>993</v>
      </c>
      <c r="I41" s="8"/>
      <c r="J41" s="8"/>
      <c r="K41" s="8"/>
      <c r="L41" s="8"/>
      <c r="M41" s="8"/>
    </row>
    <row r="42" spans="1:13" x14ac:dyDescent="0.25">
      <c r="A42" s="597">
        <v>0.66666666666666663</v>
      </c>
      <c r="B42" s="566" t="s">
        <v>1004</v>
      </c>
      <c r="C42" s="8" t="s">
        <v>1036</v>
      </c>
      <c r="D42" s="8">
        <v>1</v>
      </c>
      <c r="E42" s="8" t="s">
        <v>532</v>
      </c>
      <c r="F42" s="8">
        <v>2</v>
      </c>
      <c r="G42" s="8" t="s">
        <v>1027</v>
      </c>
      <c r="H42" s="567" t="s">
        <v>995</v>
      </c>
      <c r="I42" s="8"/>
      <c r="J42" s="8"/>
      <c r="K42" s="8"/>
      <c r="L42" s="8"/>
      <c r="M42" s="8"/>
    </row>
    <row r="43" spans="1:13" ht="26.25" x14ac:dyDescent="0.4">
      <c r="A43" s="402" t="s">
        <v>1052</v>
      </c>
      <c r="B43" s="565"/>
      <c r="C43" s="565"/>
      <c r="D43" s="565"/>
      <c r="E43" s="565"/>
      <c r="F43" s="565"/>
      <c r="G43" s="565"/>
      <c r="H43" s="565"/>
      <c r="I43" s="565"/>
      <c r="J43" s="565"/>
      <c r="K43" s="565"/>
      <c r="L43" s="565"/>
      <c r="M43" s="565"/>
    </row>
    <row r="44" spans="1:13" x14ac:dyDescent="0.25">
      <c r="A44" s="597">
        <v>0.83333333333333337</v>
      </c>
      <c r="B44" s="566" t="s">
        <v>1003</v>
      </c>
      <c r="C44" s="8" t="s">
        <v>1035</v>
      </c>
      <c r="D44" s="8">
        <v>0</v>
      </c>
      <c r="E44" s="8" t="s">
        <v>532</v>
      </c>
      <c r="F44" s="8">
        <v>3</v>
      </c>
      <c r="G44" s="8" t="s">
        <v>1038</v>
      </c>
      <c r="H44" s="567" t="s">
        <v>1006</v>
      </c>
      <c r="I44" s="8"/>
      <c r="J44" s="8"/>
      <c r="K44" s="8"/>
      <c r="L44" s="8"/>
      <c r="M44" s="8"/>
    </row>
    <row r="45" spans="1:13" ht="15.75" x14ac:dyDescent="0.25">
      <c r="A45" s="598" t="s">
        <v>1756</v>
      </c>
      <c r="B45" s="530" t="s">
        <v>447</v>
      </c>
      <c r="C45" s="530" t="s">
        <v>1771</v>
      </c>
      <c r="D45" s="531" t="s">
        <v>1777</v>
      </c>
      <c r="E45" s="548" t="s">
        <v>1778</v>
      </c>
      <c r="F45" s="548" t="s">
        <v>1774</v>
      </c>
      <c r="G45" s="8"/>
      <c r="H45" s="8"/>
      <c r="I45" s="8"/>
      <c r="J45" s="8"/>
      <c r="K45" s="8"/>
      <c r="L45" s="8"/>
      <c r="M45" s="8"/>
    </row>
    <row r="46" spans="1:13" ht="31.5" x14ac:dyDescent="0.5">
      <c r="A46" s="599"/>
      <c r="B46" s="18"/>
      <c r="C46" s="18"/>
      <c r="D46" s="18"/>
      <c r="E46" s="18"/>
      <c r="F46" s="18"/>
      <c r="G46" s="18"/>
      <c r="H46" s="18"/>
      <c r="I46" s="18"/>
      <c r="J46" s="18"/>
      <c r="K46" s="291" t="s">
        <v>495</v>
      </c>
      <c r="L46" s="18"/>
      <c r="M46" s="18"/>
    </row>
    <row r="47" spans="1:13" ht="26.25" x14ac:dyDescent="0.4">
      <c r="A47" s="403" t="s">
        <v>1053</v>
      </c>
      <c r="B47" s="568"/>
      <c r="C47" s="568"/>
      <c r="D47" s="568"/>
      <c r="E47" s="568"/>
      <c r="F47" s="568"/>
      <c r="G47" s="568"/>
      <c r="H47" s="568"/>
      <c r="I47" s="568"/>
      <c r="J47" s="568"/>
      <c r="K47" s="568"/>
      <c r="L47" s="568"/>
      <c r="M47" s="568"/>
    </row>
    <row r="48" spans="1:13" x14ac:dyDescent="0.25">
      <c r="A48" s="600">
        <v>0.52083333333333337</v>
      </c>
      <c r="B48" s="569" t="s">
        <v>1000</v>
      </c>
      <c r="C48" s="9" t="s">
        <v>1032</v>
      </c>
      <c r="D48" s="9">
        <v>1</v>
      </c>
      <c r="E48" s="9" t="s">
        <v>532</v>
      </c>
      <c r="F48" s="9">
        <v>2</v>
      </c>
      <c r="G48" s="9" t="s">
        <v>1033</v>
      </c>
      <c r="H48" s="570" t="s">
        <v>1001</v>
      </c>
      <c r="I48" s="9"/>
      <c r="J48" s="9"/>
      <c r="K48" s="9"/>
      <c r="L48" s="9"/>
      <c r="M48" s="9"/>
    </row>
    <row r="49" spans="1:13" x14ac:dyDescent="0.25">
      <c r="A49" s="600">
        <v>0.625</v>
      </c>
      <c r="B49" s="569" t="s">
        <v>992</v>
      </c>
      <c r="C49" s="9" t="s">
        <v>1024</v>
      </c>
      <c r="D49" s="9">
        <v>2</v>
      </c>
      <c r="E49" s="9" t="s">
        <v>532</v>
      </c>
      <c r="F49" s="9">
        <v>2</v>
      </c>
      <c r="G49" s="9" t="s">
        <v>1030</v>
      </c>
      <c r="H49" s="570" t="s">
        <v>998</v>
      </c>
      <c r="I49" s="9"/>
      <c r="J49" s="9"/>
      <c r="K49" s="9"/>
      <c r="L49" s="9"/>
      <c r="M49" s="9"/>
    </row>
    <row r="50" spans="1:13" x14ac:dyDescent="0.25">
      <c r="A50" s="600">
        <v>0.625</v>
      </c>
      <c r="B50" s="569" t="s">
        <v>995</v>
      </c>
      <c r="C50" s="9" t="s">
        <v>1027</v>
      </c>
      <c r="D50" s="9">
        <v>2</v>
      </c>
      <c r="E50" s="9" t="s">
        <v>532</v>
      </c>
      <c r="F50" s="9">
        <v>0</v>
      </c>
      <c r="G50" s="9" t="s">
        <v>1023</v>
      </c>
      <c r="H50" s="570" t="s">
        <v>991</v>
      </c>
      <c r="I50" s="9"/>
      <c r="J50" s="9"/>
      <c r="K50" s="9"/>
      <c r="L50" s="9"/>
      <c r="M50" s="9"/>
    </row>
    <row r="51" spans="1:13" x14ac:dyDescent="0.25">
      <c r="A51" s="600">
        <v>0.625</v>
      </c>
      <c r="B51" s="569" t="s">
        <v>996</v>
      </c>
      <c r="C51" s="9" t="s">
        <v>1028</v>
      </c>
      <c r="D51" s="9">
        <v>0</v>
      </c>
      <c r="E51" s="9" t="s">
        <v>532</v>
      </c>
      <c r="F51" s="9">
        <v>2</v>
      </c>
      <c r="G51" s="9" t="s">
        <v>1037</v>
      </c>
      <c r="H51" s="570" t="s">
        <v>1005</v>
      </c>
      <c r="I51" s="9"/>
      <c r="J51" s="9"/>
      <c r="K51" s="9"/>
      <c r="L51" s="9"/>
      <c r="M51" s="9"/>
    </row>
    <row r="52" spans="1:13" x14ac:dyDescent="0.25">
      <c r="A52" s="600">
        <v>0.625</v>
      </c>
      <c r="B52" s="569" t="s">
        <v>997</v>
      </c>
      <c r="C52" s="9" t="s">
        <v>1029</v>
      </c>
      <c r="D52" s="9">
        <v>1</v>
      </c>
      <c r="E52" s="9" t="s">
        <v>532</v>
      </c>
      <c r="F52" s="9">
        <v>1</v>
      </c>
      <c r="G52" s="9" t="s">
        <v>1031</v>
      </c>
      <c r="H52" s="570" t="s">
        <v>999</v>
      </c>
      <c r="I52" s="9"/>
      <c r="J52" s="9"/>
      <c r="K52" s="9"/>
      <c r="L52" s="9"/>
      <c r="M52" s="9"/>
    </row>
    <row r="53" spans="1:13" x14ac:dyDescent="0.25">
      <c r="A53" s="600">
        <v>0.625</v>
      </c>
      <c r="B53" s="569" t="s">
        <v>1008</v>
      </c>
      <c r="C53" s="9" t="s">
        <v>1040</v>
      </c>
      <c r="D53" s="9">
        <v>0</v>
      </c>
      <c r="E53" s="9" t="s">
        <v>532</v>
      </c>
      <c r="F53" s="9">
        <v>1</v>
      </c>
      <c r="G53" s="9" t="s">
        <v>1041</v>
      </c>
      <c r="H53" s="570" t="s">
        <v>1009</v>
      </c>
      <c r="I53" s="9"/>
      <c r="J53" s="9"/>
      <c r="K53" s="9"/>
      <c r="L53" s="9"/>
      <c r="M53" s="9"/>
    </row>
    <row r="54" spans="1:13" x14ac:dyDescent="0.25">
      <c r="A54" s="600">
        <v>0.72916666666666663</v>
      </c>
      <c r="B54" s="569" t="s">
        <v>1002</v>
      </c>
      <c r="C54" s="9" t="s">
        <v>1034</v>
      </c>
      <c r="D54" s="9">
        <v>2</v>
      </c>
      <c r="E54" s="9" t="s">
        <v>532</v>
      </c>
      <c r="F54" s="9">
        <v>1</v>
      </c>
      <c r="G54" s="9" t="s">
        <v>1036</v>
      </c>
      <c r="H54" s="570" t="s">
        <v>1004</v>
      </c>
      <c r="I54" s="9"/>
      <c r="J54" s="9"/>
      <c r="K54" s="9"/>
      <c r="L54" s="9"/>
      <c r="M54" s="9"/>
    </row>
    <row r="55" spans="1:13" ht="26.25" x14ac:dyDescent="0.4">
      <c r="A55" s="403" t="s">
        <v>1054</v>
      </c>
      <c r="B55" s="568"/>
      <c r="C55" s="568"/>
      <c r="D55" s="568"/>
      <c r="E55" s="568"/>
      <c r="F55" s="568"/>
      <c r="G55" s="568"/>
      <c r="H55" s="568"/>
      <c r="I55" s="568"/>
      <c r="J55" s="568"/>
      <c r="K55" s="568"/>
      <c r="L55" s="568"/>
      <c r="M55" s="568"/>
    </row>
    <row r="56" spans="1:13" x14ac:dyDescent="0.25">
      <c r="A56" s="600">
        <v>0.5625</v>
      </c>
      <c r="B56" s="569" t="s">
        <v>994</v>
      </c>
      <c r="C56" s="9" t="s">
        <v>1026</v>
      </c>
      <c r="D56" s="9">
        <v>2</v>
      </c>
      <c r="E56" s="9" t="s">
        <v>532</v>
      </c>
      <c r="F56" s="9">
        <v>3</v>
      </c>
      <c r="G56" s="9" t="s">
        <v>1022</v>
      </c>
      <c r="H56" s="570" t="s">
        <v>990</v>
      </c>
      <c r="I56" s="9"/>
      <c r="J56" s="9"/>
      <c r="K56" s="9"/>
      <c r="L56" s="9"/>
      <c r="M56" s="9"/>
    </row>
    <row r="57" spans="1:13" x14ac:dyDescent="0.25">
      <c r="A57" s="600">
        <v>0.66666666666666663</v>
      </c>
      <c r="B57" s="569" t="s">
        <v>993</v>
      </c>
      <c r="C57" s="9" t="s">
        <v>1025</v>
      </c>
      <c r="D57" s="9">
        <v>0</v>
      </c>
      <c r="E57" s="9" t="s">
        <v>532</v>
      </c>
      <c r="F57" s="9">
        <v>2</v>
      </c>
      <c r="G57" s="9" t="s">
        <v>1035</v>
      </c>
      <c r="H57" s="570" t="s">
        <v>1003</v>
      </c>
      <c r="I57" s="9"/>
      <c r="J57" s="9"/>
      <c r="K57" s="9"/>
      <c r="L57" s="9"/>
      <c r="M57" s="9"/>
    </row>
    <row r="58" spans="1:13" x14ac:dyDescent="0.25">
      <c r="A58" s="600">
        <v>0.66666666666666663</v>
      </c>
      <c r="B58" s="569" t="s">
        <v>1007</v>
      </c>
      <c r="C58" s="9" t="s">
        <v>1039</v>
      </c>
      <c r="D58" s="9">
        <v>2</v>
      </c>
      <c r="E58" s="9" t="s">
        <v>532</v>
      </c>
      <c r="F58" s="9">
        <v>1</v>
      </c>
      <c r="G58" s="9" t="s">
        <v>1038</v>
      </c>
      <c r="H58" s="570" t="s">
        <v>1006</v>
      </c>
      <c r="I58" s="9"/>
      <c r="J58" s="9"/>
      <c r="K58" s="9"/>
      <c r="L58" s="9"/>
      <c r="M58" s="9"/>
    </row>
    <row r="59" spans="1:13" ht="15.75" x14ac:dyDescent="0.25">
      <c r="A59" s="601" t="s">
        <v>1756</v>
      </c>
      <c r="B59" s="532" t="s">
        <v>454</v>
      </c>
      <c r="C59" s="532" t="s">
        <v>1771</v>
      </c>
      <c r="D59" s="533" t="s">
        <v>1779</v>
      </c>
      <c r="E59" s="549" t="s">
        <v>1780</v>
      </c>
      <c r="F59" s="549" t="s">
        <v>1774</v>
      </c>
      <c r="G59" s="9"/>
      <c r="H59" s="9"/>
      <c r="I59" s="9"/>
      <c r="J59" s="9"/>
      <c r="K59" s="9"/>
      <c r="L59" s="9"/>
      <c r="M59" s="9"/>
    </row>
    <row r="60" spans="1:13" ht="31.5" x14ac:dyDescent="0.5">
      <c r="A60" s="602"/>
      <c r="B60" s="571"/>
      <c r="C60" s="571"/>
      <c r="D60" s="571"/>
      <c r="E60" s="571"/>
      <c r="F60" s="571"/>
      <c r="G60" s="571"/>
      <c r="H60" s="571"/>
      <c r="I60" s="571"/>
      <c r="J60" s="571"/>
      <c r="K60" s="292" t="s">
        <v>496</v>
      </c>
      <c r="L60" s="571"/>
      <c r="M60" s="571"/>
    </row>
    <row r="61" spans="1:13" ht="26.25" x14ac:dyDescent="0.4">
      <c r="A61" s="518" t="s">
        <v>1055</v>
      </c>
      <c r="B61" s="572"/>
      <c r="C61" s="572"/>
      <c r="D61" s="572"/>
      <c r="E61" s="572"/>
      <c r="F61" s="572"/>
      <c r="G61" s="572"/>
      <c r="H61" s="572"/>
      <c r="I61" s="572"/>
      <c r="J61" s="572"/>
      <c r="K61" s="572"/>
      <c r="L61" s="572"/>
      <c r="M61" s="572"/>
    </row>
    <row r="62" spans="1:13" x14ac:dyDescent="0.25">
      <c r="A62" s="603">
        <v>0.52083333333333337</v>
      </c>
      <c r="B62" s="573" t="s">
        <v>1006</v>
      </c>
      <c r="C62" s="5" t="s">
        <v>1038</v>
      </c>
      <c r="D62" s="5">
        <v>1</v>
      </c>
      <c r="E62" s="5" t="s">
        <v>532</v>
      </c>
      <c r="F62" s="5">
        <v>2</v>
      </c>
      <c r="G62" s="5" t="s">
        <v>1033</v>
      </c>
      <c r="H62" s="574" t="s">
        <v>1001</v>
      </c>
      <c r="I62" s="5"/>
      <c r="J62" s="5"/>
      <c r="K62" s="5"/>
      <c r="L62" s="5"/>
      <c r="M62" s="5"/>
    </row>
    <row r="63" spans="1:13" x14ac:dyDescent="0.25">
      <c r="A63" s="603">
        <v>0.625</v>
      </c>
      <c r="B63" s="573" t="s">
        <v>991</v>
      </c>
      <c r="C63" s="5" t="s">
        <v>1023</v>
      </c>
      <c r="D63" s="5">
        <v>4</v>
      </c>
      <c r="E63" s="5" t="s">
        <v>532</v>
      </c>
      <c r="F63" s="5">
        <v>2</v>
      </c>
      <c r="G63" s="5" t="s">
        <v>1032</v>
      </c>
      <c r="H63" s="574" t="s">
        <v>1000</v>
      </c>
      <c r="I63" s="5"/>
      <c r="J63" s="5"/>
      <c r="K63" s="5"/>
      <c r="L63" s="5"/>
      <c r="M63" s="5"/>
    </row>
    <row r="64" spans="1:13" x14ac:dyDescent="0.25">
      <c r="A64" s="603">
        <v>0.625</v>
      </c>
      <c r="B64" s="573" t="s">
        <v>995</v>
      </c>
      <c r="C64" s="5" t="s">
        <v>1027</v>
      </c>
      <c r="D64" s="5">
        <v>4</v>
      </c>
      <c r="E64" s="5" t="s">
        <v>532</v>
      </c>
      <c r="F64" s="5">
        <v>1</v>
      </c>
      <c r="G64" s="5" t="s">
        <v>1026</v>
      </c>
      <c r="H64" s="574" t="s">
        <v>994</v>
      </c>
      <c r="I64" s="5"/>
      <c r="J64" s="5"/>
      <c r="K64" s="5"/>
      <c r="L64" s="5"/>
      <c r="M64" s="5"/>
    </row>
    <row r="65" spans="1:13" x14ac:dyDescent="0.25">
      <c r="A65" s="603">
        <v>0.625</v>
      </c>
      <c r="B65" s="573" t="s">
        <v>999</v>
      </c>
      <c r="C65" s="5" t="s">
        <v>1031</v>
      </c>
      <c r="D65" s="5">
        <v>0</v>
      </c>
      <c r="E65" s="5" t="s">
        <v>532</v>
      </c>
      <c r="F65" s="5">
        <v>1</v>
      </c>
      <c r="G65" s="5" t="s">
        <v>1028</v>
      </c>
      <c r="H65" s="574" t="s">
        <v>996</v>
      </c>
      <c r="I65" s="5"/>
      <c r="J65" s="5"/>
      <c r="K65" s="5"/>
      <c r="L65" s="5"/>
      <c r="M65" s="5"/>
    </row>
    <row r="66" spans="1:13" x14ac:dyDescent="0.25">
      <c r="A66" s="603">
        <v>0.625</v>
      </c>
      <c r="B66" s="573" t="s">
        <v>1002</v>
      </c>
      <c r="C66" s="5" t="s">
        <v>1034</v>
      </c>
      <c r="D66" s="5">
        <v>3</v>
      </c>
      <c r="E66" s="5" t="s">
        <v>532</v>
      </c>
      <c r="F66" s="5">
        <v>0</v>
      </c>
      <c r="G66" s="5" t="s">
        <v>1030</v>
      </c>
      <c r="H66" s="574" t="s">
        <v>998</v>
      </c>
      <c r="I66" s="5"/>
      <c r="J66" s="5"/>
      <c r="K66" s="5"/>
      <c r="L66" s="5"/>
      <c r="M66" s="5"/>
    </row>
    <row r="67" spans="1:13" x14ac:dyDescent="0.25">
      <c r="A67" s="603">
        <v>0.625</v>
      </c>
      <c r="B67" s="573" t="s">
        <v>1004</v>
      </c>
      <c r="C67" s="5" t="s">
        <v>1036</v>
      </c>
      <c r="D67" s="5">
        <v>1</v>
      </c>
      <c r="E67" s="5" t="s">
        <v>532</v>
      </c>
      <c r="F67" s="5">
        <v>2</v>
      </c>
      <c r="G67" s="5" t="s">
        <v>1022</v>
      </c>
      <c r="H67" s="574" t="s">
        <v>990</v>
      </c>
      <c r="I67" s="5"/>
      <c r="J67" s="5"/>
      <c r="K67" s="5"/>
      <c r="L67" s="5"/>
      <c r="M67" s="5"/>
    </row>
    <row r="68" spans="1:13" x14ac:dyDescent="0.25">
      <c r="A68" s="603">
        <v>0.72916666666666663</v>
      </c>
      <c r="B68" s="573" t="s">
        <v>1007</v>
      </c>
      <c r="C68" s="5" t="s">
        <v>1039</v>
      </c>
      <c r="D68" s="5">
        <v>1</v>
      </c>
      <c r="E68" s="5" t="s">
        <v>532</v>
      </c>
      <c r="F68" s="5">
        <v>2</v>
      </c>
      <c r="G68" s="5" t="s">
        <v>1035</v>
      </c>
      <c r="H68" s="574" t="s">
        <v>1003</v>
      </c>
      <c r="I68" s="5"/>
      <c r="J68" s="5"/>
      <c r="K68" s="5"/>
      <c r="L68" s="5"/>
      <c r="M68" s="5"/>
    </row>
    <row r="69" spans="1:13" ht="26.25" x14ac:dyDescent="0.4">
      <c r="A69" s="518" t="s">
        <v>1056</v>
      </c>
      <c r="B69" s="572"/>
      <c r="C69" s="572"/>
      <c r="D69" s="572"/>
      <c r="E69" s="572"/>
      <c r="F69" s="572"/>
      <c r="G69" s="572"/>
      <c r="H69" s="572"/>
      <c r="I69" s="572"/>
      <c r="J69" s="572"/>
      <c r="K69" s="572"/>
      <c r="L69" s="572"/>
      <c r="M69" s="572"/>
    </row>
    <row r="70" spans="1:13" x14ac:dyDescent="0.25">
      <c r="A70" s="603">
        <v>0.5625</v>
      </c>
      <c r="B70" s="573" t="s">
        <v>1009</v>
      </c>
      <c r="C70" s="5" t="s">
        <v>1041</v>
      </c>
      <c r="D70" s="5">
        <v>1</v>
      </c>
      <c r="E70" s="5" t="s">
        <v>532</v>
      </c>
      <c r="F70" s="5">
        <v>0</v>
      </c>
      <c r="G70" s="5" t="s">
        <v>1025</v>
      </c>
      <c r="H70" s="574" t="s">
        <v>993</v>
      </c>
      <c r="I70" s="5"/>
      <c r="J70" s="5"/>
      <c r="K70" s="5"/>
      <c r="L70" s="5"/>
      <c r="M70" s="5"/>
    </row>
    <row r="71" spans="1:13" x14ac:dyDescent="0.25">
      <c r="A71" s="603">
        <v>0.66666666666666663</v>
      </c>
      <c r="B71" s="573" t="s">
        <v>997</v>
      </c>
      <c r="C71" s="5" t="s">
        <v>1029</v>
      </c>
      <c r="D71" s="5">
        <v>1</v>
      </c>
      <c r="E71" s="5" t="s">
        <v>532</v>
      </c>
      <c r="F71" s="5">
        <v>3</v>
      </c>
      <c r="G71" s="5" t="s">
        <v>1040</v>
      </c>
      <c r="H71" s="574" t="s">
        <v>1008</v>
      </c>
      <c r="I71" s="5"/>
      <c r="J71" s="5"/>
      <c r="K71" s="5"/>
      <c r="L71" s="5"/>
      <c r="M71" s="5"/>
    </row>
    <row r="72" spans="1:13" ht="26.25" x14ac:dyDescent="0.4">
      <c r="A72" s="518" t="s">
        <v>1057</v>
      </c>
      <c r="B72" s="572"/>
      <c r="C72" s="572"/>
      <c r="D72" s="572"/>
      <c r="E72" s="572"/>
      <c r="F72" s="572"/>
      <c r="G72" s="572"/>
      <c r="H72" s="572"/>
      <c r="I72" s="572"/>
      <c r="J72" s="572"/>
      <c r="K72" s="572"/>
      <c r="L72" s="572"/>
      <c r="M72" s="572"/>
    </row>
    <row r="73" spans="1:13" x14ac:dyDescent="0.25">
      <c r="A73" s="603">
        <v>0.83333333333333337</v>
      </c>
      <c r="B73" s="573" t="s">
        <v>1005</v>
      </c>
      <c r="C73" s="5" t="s">
        <v>1037</v>
      </c>
      <c r="D73" s="5">
        <v>2</v>
      </c>
      <c r="E73" s="5" t="s">
        <v>532</v>
      </c>
      <c r="F73" s="5">
        <v>2</v>
      </c>
      <c r="G73" s="5" t="s">
        <v>1024</v>
      </c>
      <c r="H73" s="574" t="s">
        <v>992</v>
      </c>
      <c r="I73" s="5"/>
      <c r="J73" s="5"/>
      <c r="K73" s="5"/>
      <c r="L73" s="5"/>
      <c r="M73" s="5"/>
    </row>
    <row r="74" spans="1:13" ht="15.75" x14ac:dyDescent="0.25">
      <c r="A74" s="604" t="s">
        <v>1756</v>
      </c>
      <c r="B74" s="534" t="s">
        <v>443</v>
      </c>
      <c r="C74" s="534" t="s">
        <v>1781</v>
      </c>
      <c r="D74" s="535" t="s">
        <v>1782</v>
      </c>
      <c r="E74" s="550" t="s">
        <v>1783</v>
      </c>
      <c r="F74" s="550" t="s">
        <v>1774</v>
      </c>
      <c r="G74" s="5"/>
      <c r="H74" s="5"/>
      <c r="I74" s="5"/>
      <c r="J74" s="5"/>
      <c r="K74" s="5"/>
      <c r="L74" s="5"/>
      <c r="M74" s="5"/>
    </row>
    <row r="75" spans="1:13" ht="31.5" x14ac:dyDescent="0.5">
      <c r="A75" s="605"/>
      <c r="B75" s="20"/>
      <c r="C75" s="20"/>
      <c r="D75" s="20"/>
      <c r="E75" s="20"/>
      <c r="F75" s="20"/>
      <c r="G75" s="20"/>
      <c r="H75" s="20"/>
      <c r="I75" s="20"/>
      <c r="J75" s="20"/>
      <c r="K75" s="293" t="s">
        <v>497</v>
      </c>
      <c r="L75" s="20"/>
      <c r="M75" s="20"/>
    </row>
    <row r="76" spans="1:13" ht="26.25" x14ac:dyDescent="0.4">
      <c r="A76" s="404" t="s">
        <v>1058</v>
      </c>
      <c r="B76" s="575"/>
      <c r="C76" s="575"/>
      <c r="D76" s="575"/>
      <c r="E76" s="575"/>
      <c r="F76" s="575"/>
      <c r="G76" s="575"/>
      <c r="H76" s="575"/>
      <c r="I76" s="575"/>
      <c r="J76" s="575"/>
      <c r="K76" s="575"/>
      <c r="L76" s="575"/>
      <c r="M76" s="575"/>
    </row>
    <row r="77" spans="1:13" x14ac:dyDescent="0.25">
      <c r="A77" s="606">
        <v>0.52083333333333337</v>
      </c>
      <c r="B77" s="576" t="s">
        <v>998</v>
      </c>
      <c r="C77" s="10" t="s">
        <v>1030</v>
      </c>
      <c r="D77" s="10">
        <v>1</v>
      </c>
      <c r="E77" s="10" t="s">
        <v>532</v>
      </c>
      <c r="F77" s="10">
        <v>1</v>
      </c>
      <c r="G77" s="10" t="s">
        <v>1039</v>
      </c>
      <c r="H77" s="577" t="s">
        <v>1007</v>
      </c>
      <c r="I77" s="10"/>
      <c r="J77" s="10"/>
      <c r="K77" s="10"/>
      <c r="L77" s="10"/>
      <c r="M77" s="10"/>
    </row>
    <row r="78" spans="1:13" x14ac:dyDescent="0.25">
      <c r="A78" s="606">
        <v>0.625</v>
      </c>
      <c r="B78" s="576" t="s">
        <v>993</v>
      </c>
      <c r="C78" s="10" t="s">
        <v>1025</v>
      </c>
      <c r="D78" s="10">
        <v>4</v>
      </c>
      <c r="E78" s="10" t="s">
        <v>532</v>
      </c>
      <c r="F78" s="10">
        <v>0</v>
      </c>
      <c r="G78" s="10" t="s">
        <v>1023</v>
      </c>
      <c r="H78" s="577" t="s">
        <v>991</v>
      </c>
      <c r="I78" s="10"/>
      <c r="J78" s="10"/>
      <c r="K78" s="10"/>
      <c r="L78" s="10"/>
      <c r="M78" s="10"/>
    </row>
    <row r="79" spans="1:13" x14ac:dyDescent="0.25">
      <c r="A79" s="606">
        <v>0.625</v>
      </c>
      <c r="B79" s="576" t="s">
        <v>994</v>
      </c>
      <c r="C79" s="10" t="s">
        <v>1026</v>
      </c>
      <c r="D79" s="10">
        <v>0</v>
      </c>
      <c r="E79" s="10" t="s">
        <v>532</v>
      </c>
      <c r="F79" s="10">
        <v>5</v>
      </c>
      <c r="G79" s="10" t="s">
        <v>1034</v>
      </c>
      <c r="H79" s="577" t="s">
        <v>1002</v>
      </c>
      <c r="I79" s="10"/>
      <c r="J79" s="10"/>
      <c r="K79" s="10"/>
      <c r="L79" s="10"/>
      <c r="M79" s="10"/>
    </row>
    <row r="80" spans="1:13" x14ac:dyDescent="0.25">
      <c r="A80" s="606">
        <v>0.625</v>
      </c>
      <c r="B80" s="576" t="s">
        <v>996</v>
      </c>
      <c r="C80" s="10" t="s">
        <v>1028</v>
      </c>
      <c r="D80" s="10">
        <v>0</v>
      </c>
      <c r="E80" s="10" t="s">
        <v>532</v>
      </c>
      <c r="F80" s="10">
        <v>0</v>
      </c>
      <c r="G80" s="10" t="s">
        <v>1036</v>
      </c>
      <c r="H80" s="577" t="s">
        <v>1004</v>
      </c>
      <c r="I80" s="10"/>
      <c r="J80" s="10"/>
      <c r="K80" s="10"/>
      <c r="L80" s="10"/>
      <c r="M80" s="10"/>
    </row>
    <row r="81" spans="1:13" x14ac:dyDescent="0.25">
      <c r="A81" s="606">
        <v>0.625</v>
      </c>
      <c r="B81" s="576" t="s">
        <v>1000</v>
      </c>
      <c r="C81" s="10" t="s">
        <v>1032</v>
      </c>
      <c r="D81" s="10">
        <v>3</v>
      </c>
      <c r="E81" s="10" t="s">
        <v>532</v>
      </c>
      <c r="F81" s="10">
        <v>1</v>
      </c>
      <c r="G81" s="10" t="s">
        <v>1031</v>
      </c>
      <c r="H81" s="577" t="s">
        <v>999</v>
      </c>
      <c r="I81" s="10"/>
      <c r="J81" s="10"/>
      <c r="K81" s="10"/>
      <c r="L81" s="10"/>
      <c r="M81" s="10"/>
    </row>
    <row r="82" spans="1:13" x14ac:dyDescent="0.25">
      <c r="A82" s="606">
        <v>0.625</v>
      </c>
      <c r="B82" s="576" t="s">
        <v>1001</v>
      </c>
      <c r="C82" s="10" t="s">
        <v>1033</v>
      </c>
      <c r="D82" s="10">
        <v>3</v>
      </c>
      <c r="E82" s="10" t="s">
        <v>532</v>
      </c>
      <c r="F82" s="10">
        <v>0</v>
      </c>
      <c r="G82" s="10" t="s">
        <v>1037</v>
      </c>
      <c r="H82" s="577" t="s">
        <v>1005</v>
      </c>
      <c r="I82" s="10"/>
      <c r="J82" s="10"/>
      <c r="K82" s="10"/>
      <c r="L82" s="10"/>
      <c r="M82" s="10"/>
    </row>
    <row r="83" spans="1:13" x14ac:dyDescent="0.25">
      <c r="A83" s="606">
        <v>0.625</v>
      </c>
      <c r="B83" s="576" t="s">
        <v>1003</v>
      </c>
      <c r="C83" s="10" t="s">
        <v>1035</v>
      </c>
      <c r="D83" s="10">
        <v>1</v>
      </c>
      <c r="E83" s="10" t="s">
        <v>532</v>
      </c>
      <c r="F83" s="10">
        <v>1</v>
      </c>
      <c r="G83" s="10" t="s">
        <v>1041</v>
      </c>
      <c r="H83" s="577" t="s">
        <v>1009</v>
      </c>
      <c r="I83" s="10"/>
      <c r="J83" s="10"/>
      <c r="K83" s="10"/>
      <c r="L83" s="10"/>
      <c r="M83" s="10"/>
    </row>
    <row r="84" spans="1:13" x14ac:dyDescent="0.25">
      <c r="A84" s="606">
        <v>0.72916666666666663</v>
      </c>
      <c r="B84" s="576" t="s">
        <v>992</v>
      </c>
      <c r="C84" s="10" t="s">
        <v>1024</v>
      </c>
      <c r="D84" s="10">
        <v>1</v>
      </c>
      <c r="E84" s="10" t="s">
        <v>532</v>
      </c>
      <c r="F84" s="10">
        <v>2</v>
      </c>
      <c r="G84" s="10" t="s">
        <v>1038</v>
      </c>
      <c r="H84" s="577" t="s">
        <v>1006</v>
      </c>
      <c r="I84" s="10"/>
      <c r="J84" s="10"/>
      <c r="K84" s="10"/>
      <c r="L84" s="10"/>
      <c r="M84" s="10"/>
    </row>
    <row r="85" spans="1:13" ht="26.25" x14ac:dyDescent="0.4">
      <c r="A85" s="404" t="s">
        <v>1059</v>
      </c>
      <c r="B85" s="575"/>
      <c r="C85" s="575"/>
      <c r="D85" s="575"/>
      <c r="E85" s="575"/>
      <c r="F85" s="575"/>
      <c r="G85" s="575"/>
      <c r="H85" s="575"/>
      <c r="I85" s="575"/>
      <c r="J85" s="575"/>
      <c r="K85" s="575"/>
      <c r="L85" s="575"/>
      <c r="M85" s="575"/>
    </row>
    <row r="86" spans="1:13" x14ac:dyDescent="0.25">
      <c r="A86" s="606">
        <v>0.5625</v>
      </c>
      <c r="B86" s="576" t="s">
        <v>1008</v>
      </c>
      <c r="C86" s="10" t="s">
        <v>1040</v>
      </c>
      <c r="D86" s="10">
        <v>0</v>
      </c>
      <c r="E86" s="10" t="s">
        <v>532</v>
      </c>
      <c r="F86" s="10">
        <v>0</v>
      </c>
      <c r="G86" s="10" t="s">
        <v>1027</v>
      </c>
      <c r="H86" s="577" t="s">
        <v>995</v>
      </c>
      <c r="I86" s="10"/>
      <c r="J86" s="10"/>
      <c r="K86" s="10"/>
      <c r="L86" s="10"/>
      <c r="M86" s="10"/>
    </row>
    <row r="87" spans="1:13" x14ac:dyDescent="0.25">
      <c r="A87" s="606">
        <v>0.66666666666666663</v>
      </c>
      <c r="B87" s="576" t="s">
        <v>990</v>
      </c>
      <c r="C87" s="10" t="s">
        <v>1022</v>
      </c>
      <c r="D87" s="10">
        <v>2</v>
      </c>
      <c r="E87" s="10" t="s">
        <v>532</v>
      </c>
      <c r="F87" s="10">
        <v>0</v>
      </c>
      <c r="G87" s="10" t="s">
        <v>1029</v>
      </c>
      <c r="H87" s="577" t="s">
        <v>997</v>
      </c>
      <c r="I87" s="10"/>
      <c r="J87" s="10"/>
      <c r="K87" s="10"/>
      <c r="L87" s="10"/>
      <c r="M87" s="10"/>
    </row>
    <row r="88" spans="1:13" ht="15.75" x14ac:dyDescent="0.25">
      <c r="A88" s="607" t="s">
        <v>1756</v>
      </c>
      <c r="B88" s="536" t="s">
        <v>444</v>
      </c>
      <c r="C88" s="536" t="s">
        <v>1771</v>
      </c>
      <c r="D88" s="537" t="s">
        <v>1784</v>
      </c>
      <c r="E88" s="551" t="s">
        <v>1785</v>
      </c>
      <c r="F88" s="551" t="s">
        <v>1774</v>
      </c>
      <c r="G88" s="10"/>
      <c r="H88" s="10"/>
      <c r="I88" s="10"/>
      <c r="J88" s="10"/>
      <c r="K88" s="10"/>
      <c r="L88" s="10"/>
      <c r="M88" s="10"/>
    </row>
    <row r="89" spans="1:13" ht="31.5" x14ac:dyDescent="0.5">
      <c r="A89" s="608"/>
      <c r="B89" s="21"/>
      <c r="C89" s="21"/>
      <c r="D89" s="21"/>
      <c r="E89" s="21"/>
      <c r="F89" s="21"/>
      <c r="G89" s="21"/>
      <c r="H89" s="21"/>
      <c r="I89" s="21"/>
      <c r="J89" s="21"/>
      <c r="K89" s="294" t="s">
        <v>498</v>
      </c>
      <c r="L89" s="21"/>
      <c r="M89" s="21"/>
    </row>
    <row r="90" spans="1:13" ht="26.25" x14ac:dyDescent="0.4">
      <c r="A90" s="405" t="s">
        <v>1060</v>
      </c>
      <c r="B90" s="578"/>
      <c r="C90" s="578"/>
      <c r="D90" s="578"/>
      <c r="E90" s="578"/>
      <c r="F90" s="578"/>
      <c r="G90" s="578"/>
      <c r="H90" s="578"/>
      <c r="I90" s="578"/>
      <c r="J90" s="578"/>
      <c r="K90" s="578"/>
      <c r="L90" s="578"/>
      <c r="M90" s="578"/>
    </row>
    <row r="91" spans="1:13" x14ac:dyDescent="0.25">
      <c r="A91" s="609">
        <v>0.52083333333333337</v>
      </c>
      <c r="B91" s="579" t="s">
        <v>1008</v>
      </c>
      <c r="C91" s="11" t="s">
        <v>1040</v>
      </c>
      <c r="D91" s="11">
        <v>3</v>
      </c>
      <c r="E91" s="11" t="s">
        <v>532</v>
      </c>
      <c r="F91" s="11">
        <v>1</v>
      </c>
      <c r="G91" s="11" t="s">
        <v>1035</v>
      </c>
      <c r="H91" s="580" t="s">
        <v>1003</v>
      </c>
      <c r="I91" s="11"/>
      <c r="J91" s="11"/>
      <c r="K91" s="11"/>
      <c r="L91" s="11"/>
      <c r="M91" s="11"/>
    </row>
    <row r="92" spans="1:13" x14ac:dyDescent="0.25">
      <c r="A92" s="609">
        <v>0.625</v>
      </c>
      <c r="B92" s="579" t="s">
        <v>990</v>
      </c>
      <c r="C92" s="11" t="s">
        <v>1022</v>
      </c>
      <c r="D92" s="11">
        <v>2</v>
      </c>
      <c r="E92" s="11" t="s">
        <v>532</v>
      </c>
      <c r="F92" s="11">
        <v>0</v>
      </c>
      <c r="G92" s="11" t="s">
        <v>1039</v>
      </c>
      <c r="H92" s="580" t="s">
        <v>1007</v>
      </c>
      <c r="I92" s="11"/>
      <c r="J92" s="11"/>
      <c r="K92" s="11"/>
      <c r="L92" s="11"/>
      <c r="M92" s="11"/>
    </row>
    <row r="93" spans="1:13" x14ac:dyDescent="0.25">
      <c r="A93" s="609">
        <v>0.625</v>
      </c>
      <c r="B93" s="579" t="s">
        <v>997</v>
      </c>
      <c r="C93" s="11" t="s">
        <v>1029</v>
      </c>
      <c r="D93" s="11">
        <v>3</v>
      </c>
      <c r="E93" s="11" t="s">
        <v>532</v>
      </c>
      <c r="F93" s="11">
        <v>0</v>
      </c>
      <c r="G93" s="11" t="s">
        <v>1030</v>
      </c>
      <c r="H93" s="580" t="s">
        <v>998</v>
      </c>
      <c r="I93" s="11"/>
      <c r="J93" s="11"/>
      <c r="K93" s="11"/>
      <c r="L93" s="11"/>
      <c r="M93" s="11"/>
    </row>
    <row r="94" spans="1:13" x14ac:dyDescent="0.25">
      <c r="A94" s="609">
        <v>0.625</v>
      </c>
      <c r="B94" s="579" t="s">
        <v>999</v>
      </c>
      <c r="C94" s="11" t="s">
        <v>1031</v>
      </c>
      <c r="D94" s="11">
        <v>0</v>
      </c>
      <c r="E94" s="11" t="s">
        <v>532</v>
      </c>
      <c r="F94" s="11">
        <v>2</v>
      </c>
      <c r="G94" s="11" t="s">
        <v>1038</v>
      </c>
      <c r="H94" s="580" t="s">
        <v>1006</v>
      </c>
      <c r="I94" s="11"/>
      <c r="J94" s="11"/>
      <c r="K94" s="11"/>
      <c r="L94" s="11"/>
      <c r="M94" s="11"/>
    </row>
    <row r="95" spans="1:13" x14ac:dyDescent="0.25">
      <c r="A95" s="609">
        <v>0.625</v>
      </c>
      <c r="B95" s="579" t="s">
        <v>1002</v>
      </c>
      <c r="C95" s="11" t="s">
        <v>1034</v>
      </c>
      <c r="D95" s="11">
        <v>2</v>
      </c>
      <c r="E95" s="11" t="s">
        <v>532</v>
      </c>
      <c r="F95" s="11">
        <v>0</v>
      </c>
      <c r="G95" s="11" t="s">
        <v>1024</v>
      </c>
      <c r="H95" s="580" t="s">
        <v>992</v>
      </c>
      <c r="I95" s="11"/>
      <c r="J95" s="11"/>
      <c r="K95" s="11"/>
      <c r="L95" s="11"/>
      <c r="M95" s="11"/>
    </row>
    <row r="96" spans="1:13" x14ac:dyDescent="0.25">
      <c r="A96" s="609">
        <v>0.625</v>
      </c>
      <c r="B96" s="579" t="s">
        <v>1004</v>
      </c>
      <c r="C96" s="11" t="s">
        <v>1036</v>
      </c>
      <c r="D96" s="11">
        <v>0</v>
      </c>
      <c r="E96" s="11" t="s">
        <v>532</v>
      </c>
      <c r="F96" s="11">
        <v>2</v>
      </c>
      <c r="G96" s="11" t="s">
        <v>1032</v>
      </c>
      <c r="H96" s="580" t="s">
        <v>1000</v>
      </c>
      <c r="I96" s="11"/>
      <c r="J96" s="11"/>
      <c r="K96" s="11"/>
      <c r="L96" s="11"/>
      <c r="M96" s="11"/>
    </row>
    <row r="97" spans="1:13" x14ac:dyDescent="0.25">
      <c r="A97" s="609">
        <v>0.625</v>
      </c>
      <c r="B97" s="579" t="s">
        <v>1009</v>
      </c>
      <c r="C97" s="11" t="s">
        <v>1041</v>
      </c>
      <c r="D97" s="11">
        <v>2</v>
      </c>
      <c r="E97" s="11" t="s">
        <v>532</v>
      </c>
      <c r="F97" s="11">
        <v>0</v>
      </c>
      <c r="G97" s="11" t="s">
        <v>1037</v>
      </c>
      <c r="H97" s="580" t="s">
        <v>1005</v>
      </c>
      <c r="I97" s="11"/>
      <c r="J97" s="11"/>
      <c r="K97" s="11"/>
      <c r="L97" s="11"/>
      <c r="M97" s="11"/>
    </row>
    <row r="98" spans="1:13" x14ac:dyDescent="0.25">
      <c r="A98" s="609">
        <v>0.72916666666666663</v>
      </c>
      <c r="B98" s="579" t="s">
        <v>995</v>
      </c>
      <c r="C98" s="11" t="s">
        <v>1027</v>
      </c>
      <c r="D98" s="11">
        <v>1</v>
      </c>
      <c r="E98" s="11" t="s">
        <v>532</v>
      </c>
      <c r="F98" s="11">
        <v>1</v>
      </c>
      <c r="G98" s="11" t="s">
        <v>1033</v>
      </c>
      <c r="H98" s="580" t="s">
        <v>1001</v>
      </c>
      <c r="I98" s="11"/>
      <c r="J98" s="11"/>
      <c r="K98" s="11"/>
      <c r="L98" s="11"/>
      <c r="M98" s="11"/>
    </row>
    <row r="99" spans="1:13" ht="26.25" x14ac:dyDescent="0.4">
      <c r="A99" s="405" t="s">
        <v>1061</v>
      </c>
      <c r="B99" s="578"/>
      <c r="C99" s="578"/>
      <c r="D99" s="578"/>
      <c r="E99" s="578"/>
      <c r="F99" s="578"/>
      <c r="G99" s="578"/>
      <c r="H99" s="578"/>
      <c r="I99" s="578"/>
      <c r="J99" s="578"/>
      <c r="K99" s="578"/>
      <c r="L99" s="578"/>
      <c r="M99" s="578"/>
    </row>
    <row r="100" spans="1:13" x14ac:dyDescent="0.25">
      <c r="A100" s="609">
        <v>0.66666666666666663</v>
      </c>
      <c r="B100" s="579" t="s">
        <v>994</v>
      </c>
      <c r="C100" s="11" t="s">
        <v>1026</v>
      </c>
      <c r="D100" s="11">
        <v>1</v>
      </c>
      <c r="E100" s="11" t="s">
        <v>532</v>
      </c>
      <c r="F100" s="11">
        <v>2</v>
      </c>
      <c r="G100" s="11" t="s">
        <v>1025</v>
      </c>
      <c r="H100" s="580" t="s">
        <v>993</v>
      </c>
      <c r="I100" s="11"/>
      <c r="J100" s="11"/>
      <c r="K100" s="11"/>
      <c r="L100" s="11"/>
      <c r="M100" s="11"/>
    </row>
    <row r="101" spans="1:13" ht="26.25" x14ac:dyDescent="0.4">
      <c r="A101" s="405" t="s">
        <v>1062</v>
      </c>
      <c r="B101" s="578"/>
      <c r="C101" s="578"/>
      <c r="D101" s="578"/>
      <c r="E101" s="578"/>
      <c r="F101" s="578"/>
      <c r="G101" s="578"/>
      <c r="H101" s="578"/>
      <c r="I101" s="578"/>
      <c r="J101" s="578"/>
      <c r="K101" s="578"/>
      <c r="L101" s="578"/>
      <c r="M101" s="578"/>
    </row>
    <row r="102" spans="1:13" x14ac:dyDescent="0.25">
      <c r="A102" s="609">
        <v>0.83333333333333337</v>
      </c>
      <c r="B102" s="579" t="s">
        <v>991</v>
      </c>
      <c r="C102" s="11" t="s">
        <v>1023</v>
      </c>
      <c r="D102" s="11">
        <v>2</v>
      </c>
      <c r="E102" s="11" t="s">
        <v>532</v>
      </c>
      <c r="F102" s="11">
        <v>1</v>
      </c>
      <c r="G102" s="11" t="s">
        <v>1028</v>
      </c>
      <c r="H102" s="580" t="s">
        <v>996</v>
      </c>
      <c r="I102" s="11"/>
      <c r="J102" s="11"/>
      <c r="K102" s="11"/>
      <c r="L102" s="11"/>
      <c r="M102" s="11"/>
    </row>
    <row r="103" spans="1:13" ht="15.75" x14ac:dyDescent="0.25">
      <c r="A103" s="610" t="s">
        <v>1756</v>
      </c>
      <c r="B103" s="538" t="s">
        <v>445</v>
      </c>
      <c r="C103" s="538" t="s">
        <v>1771</v>
      </c>
      <c r="D103" s="539" t="s">
        <v>1786</v>
      </c>
      <c r="E103" s="552" t="s">
        <v>1787</v>
      </c>
      <c r="F103" s="552" t="s">
        <v>1774</v>
      </c>
      <c r="G103" s="11"/>
      <c r="H103" s="11"/>
      <c r="I103" s="11"/>
      <c r="J103" s="11"/>
      <c r="K103" s="11"/>
      <c r="L103" s="11"/>
      <c r="M103" s="11"/>
    </row>
    <row r="104" spans="1:13" ht="31.5" x14ac:dyDescent="0.5">
      <c r="A104" s="611"/>
      <c r="B104" s="3"/>
      <c r="C104" s="3"/>
      <c r="D104" s="3"/>
      <c r="E104" s="3"/>
      <c r="F104" s="3"/>
      <c r="G104" s="3"/>
      <c r="H104" s="3"/>
      <c r="I104" s="3"/>
      <c r="J104" s="3"/>
      <c r="K104" s="295" t="s">
        <v>499</v>
      </c>
      <c r="L104" s="3"/>
      <c r="M104" s="3"/>
    </row>
    <row r="105" spans="1:13" ht="26.25" x14ac:dyDescent="0.4">
      <c r="A105" s="406" t="s">
        <v>1063</v>
      </c>
      <c r="B105" s="581"/>
      <c r="C105" s="581"/>
      <c r="D105" s="581"/>
      <c r="E105" s="581"/>
      <c r="F105" s="581"/>
      <c r="G105" s="581"/>
      <c r="H105" s="581"/>
      <c r="I105" s="581"/>
      <c r="J105" s="581"/>
      <c r="K105" s="581"/>
      <c r="L105" s="581"/>
      <c r="M105" s="581"/>
    </row>
    <row r="106" spans="1:13" x14ac:dyDescent="0.25">
      <c r="A106" s="612">
        <v>0.83333333333333337</v>
      </c>
      <c r="B106" s="582" t="s">
        <v>992</v>
      </c>
      <c r="C106" s="12" t="s">
        <v>1024</v>
      </c>
      <c r="D106" s="12">
        <v>1</v>
      </c>
      <c r="E106" s="12" t="s">
        <v>532</v>
      </c>
      <c r="F106" s="12">
        <v>0</v>
      </c>
      <c r="G106" s="12" t="s">
        <v>1040</v>
      </c>
      <c r="H106" s="583" t="s">
        <v>1008</v>
      </c>
      <c r="I106" s="12"/>
      <c r="J106" s="12"/>
      <c r="K106" s="12"/>
      <c r="L106" s="12"/>
      <c r="M106" s="12"/>
    </row>
    <row r="107" spans="1:13" ht="26.25" x14ac:dyDescent="0.4">
      <c r="A107" s="406" t="s">
        <v>1064</v>
      </c>
      <c r="B107" s="581"/>
      <c r="C107" s="581"/>
      <c r="D107" s="581"/>
      <c r="E107" s="581"/>
      <c r="F107" s="581"/>
      <c r="G107" s="581"/>
      <c r="H107" s="581"/>
      <c r="I107" s="581"/>
      <c r="J107" s="581"/>
      <c r="K107" s="581"/>
      <c r="L107" s="581"/>
      <c r="M107" s="581"/>
    </row>
    <row r="108" spans="1:13" x14ac:dyDescent="0.25">
      <c r="A108" s="612">
        <v>0.625</v>
      </c>
      <c r="B108" s="582" t="s">
        <v>993</v>
      </c>
      <c r="C108" s="12" t="s">
        <v>1025</v>
      </c>
      <c r="D108" s="12">
        <v>1</v>
      </c>
      <c r="E108" s="12" t="s">
        <v>532</v>
      </c>
      <c r="F108" s="12">
        <v>1</v>
      </c>
      <c r="G108" s="12" t="s">
        <v>1031</v>
      </c>
      <c r="H108" s="583" t="s">
        <v>999</v>
      </c>
      <c r="I108" s="12"/>
      <c r="J108" s="12"/>
      <c r="K108" s="12"/>
      <c r="L108" s="12"/>
      <c r="M108" s="12"/>
    </row>
    <row r="109" spans="1:13" x14ac:dyDescent="0.25">
      <c r="A109" s="612">
        <v>0.625</v>
      </c>
      <c r="B109" s="582" t="s">
        <v>996</v>
      </c>
      <c r="C109" s="12" t="s">
        <v>1028</v>
      </c>
      <c r="D109" s="12">
        <v>0</v>
      </c>
      <c r="E109" s="12" t="s">
        <v>532</v>
      </c>
      <c r="F109" s="12">
        <v>1</v>
      </c>
      <c r="G109" s="12" t="s">
        <v>1041</v>
      </c>
      <c r="H109" s="583" t="s">
        <v>1009</v>
      </c>
      <c r="I109" s="12"/>
      <c r="J109" s="12"/>
      <c r="K109" s="12"/>
      <c r="L109" s="12"/>
      <c r="M109" s="12"/>
    </row>
    <row r="110" spans="1:13" x14ac:dyDescent="0.25">
      <c r="A110" s="612">
        <v>0.625</v>
      </c>
      <c r="B110" s="582" t="s">
        <v>1000</v>
      </c>
      <c r="C110" s="12" t="s">
        <v>1032</v>
      </c>
      <c r="D110" s="12">
        <v>1</v>
      </c>
      <c r="E110" s="12" t="s">
        <v>532</v>
      </c>
      <c r="F110" s="12">
        <v>2</v>
      </c>
      <c r="G110" s="12" t="s">
        <v>1029</v>
      </c>
      <c r="H110" s="583" t="s">
        <v>997</v>
      </c>
      <c r="I110" s="12"/>
      <c r="J110" s="12"/>
      <c r="K110" s="12"/>
      <c r="L110" s="12"/>
      <c r="M110" s="12"/>
    </row>
    <row r="111" spans="1:13" x14ac:dyDescent="0.25">
      <c r="A111" s="612">
        <v>0.625</v>
      </c>
      <c r="B111" s="582" t="s">
        <v>1006</v>
      </c>
      <c r="C111" s="12" t="s">
        <v>1038</v>
      </c>
      <c r="D111" s="12">
        <v>1</v>
      </c>
      <c r="E111" s="12" t="s">
        <v>532</v>
      </c>
      <c r="F111" s="12">
        <v>0</v>
      </c>
      <c r="G111" s="12" t="s">
        <v>1026</v>
      </c>
      <c r="H111" s="583" t="s">
        <v>994</v>
      </c>
      <c r="I111" s="12"/>
      <c r="J111" s="12"/>
      <c r="K111" s="12"/>
      <c r="L111" s="12"/>
      <c r="M111" s="12"/>
    </row>
    <row r="112" spans="1:13" x14ac:dyDescent="0.25">
      <c r="A112" s="612">
        <v>0.625</v>
      </c>
      <c r="B112" s="582" t="s">
        <v>1007</v>
      </c>
      <c r="C112" s="12" t="s">
        <v>1039</v>
      </c>
      <c r="D112" s="12">
        <v>0</v>
      </c>
      <c r="E112" s="12" t="s">
        <v>532</v>
      </c>
      <c r="F112" s="12">
        <v>4</v>
      </c>
      <c r="G112" s="12" t="s">
        <v>1023</v>
      </c>
      <c r="H112" s="583" t="s">
        <v>991</v>
      </c>
      <c r="I112" s="12"/>
      <c r="J112" s="12"/>
      <c r="K112" s="12"/>
      <c r="L112" s="12"/>
      <c r="M112" s="12"/>
    </row>
    <row r="113" spans="1:13" x14ac:dyDescent="0.25">
      <c r="A113" s="612">
        <v>0.72916666666666663</v>
      </c>
      <c r="B113" s="582" t="s">
        <v>1003</v>
      </c>
      <c r="C113" s="12" t="s">
        <v>1035</v>
      </c>
      <c r="D113" s="12">
        <v>3</v>
      </c>
      <c r="E113" s="12" t="s">
        <v>532</v>
      </c>
      <c r="F113" s="12">
        <v>2</v>
      </c>
      <c r="G113" s="12" t="s">
        <v>1036</v>
      </c>
      <c r="H113" s="583" t="s">
        <v>1004</v>
      </c>
      <c r="I113" s="12"/>
      <c r="J113" s="12"/>
      <c r="K113" s="12"/>
      <c r="L113" s="12"/>
      <c r="M113" s="12"/>
    </row>
    <row r="114" spans="1:13" ht="26.25" x14ac:dyDescent="0.4">
      <c r="A114" s="406" t="s">
        <v>1065</v>
      </c>
      <c r="B114" s="581"/>
      <c r="C114" s="581"/>
      <c r="D114" s="581"/>
      <c r="E114" s="581"/>
      <c r="F114" s="581"/>
      <c r="G114" s="581"/>
      <c r="H114" s="581"/>
      <c r="I114" s="581"/>
      <c r="J114" s="581"/>
      <c r="K114" s="581"/>
      <c r="L114" s="581"/>
      <c r="M114" s="581"/>
    </row>
    <row r="115" spans="1:13" x14ac:dyDescent="0.25">
      <c r="A115" s="612">
        <v>0.5</v>
      </c>
      <c r="B115" s="582" t="s">
        <v>998</v>
      </c>
      <c r="C115" s="12" t="s">
        <v>1030</v>
      </c>
      <c r="D115" s="12">
        <v>1</v>
      </c>
      <c r="E115" s="12" t="s">
        <v>532</v>
      </c>
      <c r="F115" s="12">
        <v>5</v>
      </c>
      <c r="G115" s="12" t="s">
        <v>1022</v>
      </c>
      <c r="H115" s="583" t="s">
        <v>990</v>
      </c>
      <c r="I115" s="12"/>
      <c r="J115" s="12"/>
      <c r="K115" s="12"/>
      <c r="L115" s="12"/>
      <c r="M115" s="12"/>
    </row>
    <row r="116" spans="1:13" x14ac:dyDescent="0.25">
      <c r="A116" s="612">
        <v>0.59375</v>
      </c>
      <c r="B116" s="582" t="s">
        <v>1005</v>
      </c>
      <c r="C116" s="12" t="s">
        <v>1037</v>
      </c>
      <c r="D116" s="12">
        <v>0</v>
      </c>
      <c r="E116" s="12" t="s">
        <v>532</v>
      </c>
      <c r="F116" s="12">
        <v>3</v>
      </c>
      <c r="G116" s="12" t="s">
        <v>1027</v>
      </c>
      <c r="H116" s="583" t="s">
        <v>995</v>
      </c>
      <c r="I116" s="12"/>
      <c r="J116" s="12"/>
      <c r="K116" s="12"/>
      <c r="L116" s="12"/>
      <c r="M116" s="12"/>
    </row>
    <row r="117" spans="1:13" x14ac:dyDescent="0.25">
      <c r="A117" s="612">
        <v>0.6875</v>
      </c>
      <c r="B117" s="582" t="s">
        <v>1001</v>
      </c>
      <c r="C117" s="12" t="s">
        <v>1033</v>
      </c>
      <c r="D117" s="12">
        <v>0</v>
      </c>
      <c r="E117" s="12" t="s">
        <v>532</v>
      </c>
      <c r="F117" s="12">
        <v>0</v>
      </c>
      <c r="G117" s="12" t="s">
        <v>1034</v>
      </c>
      <c r="H117" s="583" t="s">
        <v>1002</v>
      </c>
      <c r="I117" s="12"/>
      <c r="J117" s="12"/>
      <c r="K117" s="12"/>
      <c r="L117" s="12"/>
      <c r="M117" s="12"/>
    </row>
    <row r="118" spans="1:13" ht="15.75" x14ac:dyDescent="0.25">
      <c r="A118" s="519" t="s">
        <v>1756</v>
      </c>
      <c r="B118" s="540" t="s">
        <v>451</v>
      </c>
      <c r="C118" s="540" t="s">
        <v>1781</v>
      </c>
      <c r="D118" s="541" t="s">
        <v>1788</v>
      </c>
      <c r="E118" s="553" t="s">
        <v>1789</v>
      </c>
      <c r="F118" s="553" t="s">
        <v>1774</v>
      </c>
      <c r="G118" s="12"/>
      <c r="H118" s="12"/>
      <c r="I118" s="12"/>
      <c r="J118" s="12"/>
      <c r="K118" s="12"/>
      <c r="L118" s="12"/>
      <c r="M118" s="12"/>
    </row>
    <row r="119" spans="1:13" ht="31.5" x14ac:dyDescent="0.5">
      <c r="A119" s="613"/>
      <c r="B119" s="22"/>
      <c r="C119" s="22"/>
      <c r="D119" s="22"/>
      <c r="E119" s="22"/>
      <c r="F119" s="22"/>
      <c r="G119" s="22"/>
      <c r="H119" s="22"/>
      <c r="I119" s="22"/>
      <c r="J119" s="22"/>
      <c r="K119" s="296" t="s">
        <v>500</v>
      </c>
      <c r="L119" s="22"/>
      <c r="M119" s="22"/>
    </row>
    <row r="120" spans="1:13" ht="26.25" x14ac:dyDescent="0.4">
      <c r="A120" s="407" t="s">
        <v>1066</v>
      </c>
      <c r="B120" s="584"/>
      <c r="C120" s="584"/>
      <c r="D120" s="584"/>
      <c r="E120" s="584"/>
      <c r="F120" s="584"/>
      <c r="G120" s="584"/>
      <c r="H120" s="584"/>
      <c r="I120" s="584"/>
      <c r="J120" s="584"/>
      <c r="K120" s="584"/>
      <c r="L120" s="584"/>
      <c r="M120" s="584"/>
    </row>
    <row r="121" spans="1:13" x14ac:dyDescent="0.25">
      <c r="A121" s="614">
        <v>0.52083333333333337</v>
      </c>
      <c r="B121" s="585" t="s">
        <v>995</v>
      </c>
      <c r="C121" s="13" t="s">
        <v>1027</v>
      </c>
      <c r="D121" s="13">
        <v>2</v>
      </c>
      <c r="E121" s="13" t="s">
        <v>532</v>
      </c>
      <c r="F121" s="13">
        <v>2</v>
      </c>
      <c r="G121" s="13" t="s">
        <v>1035</v>
      </c>
      <c r="H121" s="586" t="s">
        <v>1003</v>
      </c>
      <c r="I121" s="13"/>
      <c r="J121" s="13"/>
      <c r="K121" s="13"/>
      <c r="L121" s="13"/>
      <c r="M121" s="13"/>
    </row>
    <row r="122" spans="1:13" x14ac:dyDescent="0.25">
      <c r="A122" s="614">
        <v>0.625</v>
      </c>
      <c r="B122" s="585" t="s">
        <v>991</v>
      </c>
      <c r="C122" s="13" t="s">
        <v>1023</v>
      </c>
      <c r="D122" s="13">
        <v>0</v>
      </c>
      <c r="E122" s="13" t="s">
        <v>532</v>
      </c>
      <c r="F122" s="13">
        <v>0</v>
      </c>
      <c r="G122" s="13" t="s">
        <v>1037</v>
      </c>
      <c r="H122" s="586" t="s">
        <v>1005</v>
      </c>
      <c r="I122" s="13"/>
      <c r="J122" s="13"/>
      <c r="K122" s="13"/>
      <c r="L122" s="13"/>
      <c r="M122" s="13"/>
    </row>
    <row r="123" spans="1:13" x14ac:dyDescent="0.25">
      <c r="A123" s="614">
        <v>0.625</v>
      </c>
      <c r="B123" s="585" t="s">
        <v>994</v>
      </c>
      <c r="C123" s="13" t="s">
        <v>1026</v>
      </c>
      <c r="D123" s="13">
        <v>4</v>
      </c>
      <c r="E123" s="13" t="s">
        <v>532</v>
      </c>
      <c r="F123" s="13">
        <v>2</v>
      </c>
      <c r="G123" s="13" t="s">
        <v>1030</v>
      </c>
      <c r="H123" s="586" t="s">
        <v>998</v>
      </c>
      <c r="I123" s="13"/>
      <c r="J123" s="13"/>
      <c r="K123" s="13"/>
      <c r="L123" s="13"/>
      <c r="M123" s="13"/>
    </row>
    <row r="124" spans="1:13" x14ac:dyDescent="0.25">
      <c r="A124" s="614">
        <v>0.625</v>
      </c>
      <c r="B124" s="585" t="s">
        <v>1002</v>
      </c>
      <c r="C124" s="13" t="s">
        <v>1034</v>
      </c>
      <c r="D124" s="13">
        <v>5</v>
      </c>
      <c r="E124" s="13" t="s">
        <v>532</v>
      </c>
      <c r="F124" s="13">
        <v>0</v>
      </c>
      <c r="G124" s="13" t="s">
        <v>1025</v>
      </c>
      <c r="H124" s="586" t="s">
        <v>993</v>
      </c>
      <c r="I124" s="13"/>
      <c r="J124" s="13"/>
      <c r="K124" s="13"/>
      <c r="L124" s="13"/>
      <c r="M124" s="13"/>
    </row>
    <row r="125" spans="1:13" x14ac:dyDescent="0.25">
      <c r="A125" s="614">
        <v>0.625</v>
      </c>
      <c r="B125" s="585" t="s">
        <v>1004</v>
      </c>
      <c r="C125" s="13" t="s">
        <v>1036</v>
      </c>
      <c r="D125" s="13">
        <v>0</v>
      </c>
      <c r="E125" s="13" t="s">
        <v>532</v>
      </c>
      <c r="F125" s="13">
        <v>1</v>
      </c>
      <c r="G125" s="13" t="s">
        <v>1024</v>
      </c>
      <c r="H125" s="586" t="s">
        <v>992</v>
      </c>
      <c r="I125" s="13"/>
      <c r="J125" s="13"/>
      <c r="K125" s="13"/>
      <c r="L125" s="13"/>
      <c r="M125" s="13"/>
    </row>
    <row r="126" spans="1:13" x14ac:dyDescent="0.25">
      <c r="A126" s="614">
        <v>0.625</v>
      </c>
      <c r="B126" s="585" t="s">
        <v>1008</v>
      </c>
      <c r="C126" s="13" t="s">
        <v>1040</v>
      </c>
      <c r="D126" s="13">
        <v>0</v>
      </c>
      <c r="E126" s="13" t="s">
        <v>532</v>
      </c>
      <c r="F126" s="13">
        <v>1</v>
      </c>
      <c r="G126" s="13" t="s">
        <v>1038</v>
      </c>
      <c r="H126" s="586" t="s">
        <v>1006</v>
      </c>
      <c r="I126" s="13"/>
      <c r="J126" s="13"/>
      <c r="K126" s="13"/>
      <c r="L126" s="13"/>
      <c r="M126" s="13"/>
    </row>
    <row r="127" spans="1:13" x14ac:dyDescent="0.25">
      <c r="A127" s="614">
        <v>0.625</v>
      </c>
      <c r="B127" s="585" t="s">
        <v>1009</v>
      </c>
      <c r="C127" s="13" t="s">
        <v>1041</v>
      </c>
      <c r="D127" s="13">
        <v>0</v>
      </c>
      <c r="E127" s="13" t="s">
        <v>532</v>
      </c>
      <c r="F127" s="13">
        <v>2</v>
      </c>
      <c r="G127" s="13" t="s">
        <v>1039</v>
      </c>
      <c r="H127" s="586" t="s">
        <v>1007</v>
      </c>
      <c r="I127" s="13"/>
      <c r="J127" s="13"/>
      <c r="K127" s="13"/>
      <c r="L127" s="13"/>
      <c r="M127" s="13"/>
    </row>
    <row r="128" spans="1:13" x14ac:dyDescent="0.25">
      <c r="A128" s="614">
        <v>0.72916666666666663</v>
      </c>
      <c r="B128" s="585" t="s">
        <v>999</v>
      </c>
      <c r="C128" s="13" t="s">
        <v>1031</v>
      </c>
      <c r="D128" s="13">
        <v>0</v>
      </c>
      <c r="E128" s="13" t="s">
        <v>532</v>
      </c>
      <c r="F128" s="13">
        <v>1</v>
      </c>
      <c r="G128" s="13" t="s">
        <v>1033</v>
      </c>
      <c r="H128" s="586" t="s">
        <v>1001</v>
      </c>
      <c r="I128" s="13"/>
      <c r="J128" s="13"/>
      <c r="K128" s="13"/>
      <c r="L128" s="13"/>
      <c r="M128" s="13"/>
    </row>
    <row r="129" spans="1:13" ht="26.25" x14ac:dyDescent="0.4">
      <c r="A129" s="407" t="s">
        <v>1067</v>
      </c>
      <c r="B129" s="584"/>
      <c r="C129" s="584"/>
      <c r="D129" s="584"/>
      <c r="E129" s="584"/>
      <c r="F129" s="584"/>
      <c r="G129" s="584"/>
      <c r="H129" s="584"/>
      <c r="I129" s="584"/>
      <c r="J129" s="584"/>
      <c r="K129" s="584"/>
      <c r="L129" s="584"/>
      <c r="M129" s="584"/>
    </row>
    <row r="130" spans="1:13" x14ac:dyDescent="0.25">
      <c r="A130" s="614">
        <v>0.66666666666666663</v>
      </c>
      <c r="B130" s="585" t="s">
        <v>997</v>
      </c>
      <c r="C130" s="13" t="s">
        <v>1029</v>
      </c>
      <c r="D130" s="13">
        <v>2</v>
      </c>
      <c r="E130" s="13" t="s">
        <v>532</v>
      </c>
      <c r="F130" s="13">
        <v>0</v>
      </c>
      <c r="G130" s="13" t="s">
        <v>1028</v>
      </c>
      <c r="H130" s="586" t="s">
        <v>996</v>
      </c>
      <c r="I130" s="13"/>
      <c r="J130" s="13"/>
      <c r="K130" s="13"/>
      <c r="L130" s="13"/>
      <c r="M130" s="13"/>
    </row>
    <row r="131" spans="1:13" ht="26.25" x14ac:dyDescent="0.4">
      <c r="A131" s="407" t="s">
        <v>1068</v>
      </c>
      <c r="B131" s="584"/>
      <c r="C131" s="584"/>
      <c r="D131" s="584"/>
      <c r="E131" s="584"/>
      <c r="F131" s="584"/>
      <c r="G131" s="584"/>
      <c r="H131" s="584"/>
      <c r="I131" s="584"/>
      <c r="J131" s="584"/>
      <c r="K131" s="584"/>
      <c r="L131" s="584"/>
      <c r="M131" s="584"/>
    </row>
    <row r="132" spans="1:13" x14ac:dyDescent="0.25">
      <c r="A132" s="614">
        <v>0.83333333333333337</v>
      </c>
      <c r="B132" s="585" t="s">
        <v>990</v>
      </c>
      <c r="C132" s="13" t="s">
        <v>1022</v>
      </c>
      <c r="D132" s="13">
        <v>3</v>
      </c>
      <c r="E132" s="13" t="s">
        <v>532</v>
      </c>
      <c r="F132" s="13">
        <v>1</v>
      </c>
      <c r="G132" s="13" t="s">
        <v>1032</v>
      </c>
      <c r="H132" s="586" t="s">
        <v>1000</v>
      </c>
      <c r="I132" s="13"/>
      <c r="J132" s="13"/>
      <c r="K132" s="13"/>
      <c r="L132" s="13"/>
      <c r="M132" s="13"/>
    </row>
    <row r="133" spans="1:13" ht="15.75" x14ac:dyDescent="0.25">
      <c r="A133" s="615" t="s">
        <v>1756</v>
      </c>
      <c r="B133" s="542" t="s">
        <v>452</v>
      </c>
      <c r="C133" s="542" t="s">
        <v>1771</v>
      </c>
      <c r="D133" s="543" t="s">
        <v>1790</v>
      </c>
      <c r="E133" s="554" t="s">
        <v>1791</v>
      </c>
      <c r="F133" s="554" t="s">
        <v>1774</v>
      </c>
      <c r="G133" s="13"/>
      <c r="H133" s="13"/>
      <c r="I133" s="13"/>
      <c r="J133" s="13"/>
      <c r="K133" s="13"/>
      <c r="L133" s="13"/>
      <c r="M133" s="13"/>
    </row>
    <row r="134" spans="1:13" ht="31.5" x14ac:dyDescent="0.5">
      <c r="A134" s="616"/>
      <c r="B134" s="4"/>
      <c r="C134" s="4"/>
      <c r="D134" s="4"/>
      <c r="E134" s="4"/>
      <c r="F134" s="4"/>
      <c r="G134" s="4"/>
      <c r="H134" s="4"/>
      <c r="I134" s="4"/>
      <c r="J134" s="4"/>
      <c r="K134" s="297" t="s">
        <v>501</v>
      </c>
      <c r="L134" s="4"/>
      <c r="M134" s="4"/>
    </row>
    <row r="135" spans="1:13" ht="26.25" x14ac:dyDescent="0.4">
      <c r="A135" s="408" t="s">
        <v>1069</v>
      </c>
      <c r="B135" s="587"/>
      <c r="C135" s="587"/>
      <c r="D135" s="587"/>
      <c r="E135" s="587"/>
      <c r="F135" s="587"/>
      <c r="G135" s="587"/>
      <c r="H135" s="587"/>
      <c r="I135" s="587"/>
      <c r="J135" s="587"/>
      <c r="K135" s="587"/>
      <c r="L135" s="587"/>
      <c r="M135" s="587"/>
    </row>
    <row r="136" spans="1:13" x14ac:dyDescent="0.25">
      <c r="A136" s="617">
        <v>0.625</v>
      </c>
      <c r="B136" s="588" t="s">
        <v>992</v>
      </c>
      <c r="C136" s="14" t="s">
        <v>1024</v>
      </c>
      <c r="D136" s="14">
        <v>1</v>
      </c>
      <c r="E136" s="14" t="s">
        <v>532</v>
      </c>
      <c r="F136" s="14">
        <v>0</v>
      </c>
      <c r="G136" s="14" t="s">
        <v>1041</v>
      </c>
      <c r="H136" s="589" t="s">
        <v>1009</v>
      </c>
      <c r="I136" s="14"/>
      <c r="J136" s="14"/>
      <c r="K136" s="14"/>
      <c r="L136" s="14"/>
      <c r="M136" s="14"/>
    </row>
    <row r="137" spans="1:13" x14ac:dyDescent="0.25">
      <c r="A137" s="617">
        <v>0.625</v>
      </c>
      <c r="B137" s="588" t="s">
        <v>998</v>
      </c>
      <c r="C137" s="14" t="s">
        <v>1030</v>
      </c>
      <c r="D137" s="14">
        <v>0</v>
      </c>
      <c r="E137" s="14" t="s">
        <v>532</v>
      </c>
      <c r="F137" s="14">
        <v>3</v>
      </c>
      <c r="G137" s="14" t="s">
        <v>1023</v>
      </c>
      <c r="H137" s="589" t="s">
        <v>991</v>
      </c>
      <c r="I137" s="14"/>
      <c r="J137" s="14"/>
      <c r="K137" s="14"/>
      <c r="L137" s="14"/>
      <c r="M137" s="14"/>
    </row>
    <row r="138" spans="1:13" x14ac:dyDescent="0.25">
      <c r="A138" s="617">
        <v>0.625</v>
      </c>
      <c r="B138" s="588" t="s">
        <v>1001</v>
      </c>
      <c r="C138" s="14" t="s">
        <v>1033</v>
      </c>
      <c r="D138" s="14">
        <v>4</v>
      </c>
      <c r="E138" s="14" t="s">
        <v>532</v>
      </c>
      <c r="F138" s="14">
        <v>1</v>
      </c>
      <c r="G138" s="14" t="s">
        <v>1026</v>
      </c>
      <c r="H138" s="589" t="s">
        <v>994</v>
      </c>
      <c r="I138" s="14"/>
      <c r="J138" s="14"/>
      <c r="K138" s="14"/>
      <c r="L138" s="14"/>
      <c r="M138" s="14"/>
    </row>
    <row r="139" spans="1:13" x14ac:dyDescent="0.25">
      <c r="A139" s="617">
        <v>0.625</v>
      </c>
      <c r="B139" s="588" t="s">
        <v>1005</v>
      </c>
      <c r="C139" s="14" t="s">
        <v>1037</v>
      </c>
      <c r="D139" s="14">
        <v>0</v>
      </c>
      <c r="E139" s="14" t="s">
        <v>532</v>
      </c>
      <c r="F139" s="14">
        <v>0</v>
      </c>
      <c r="G139" s="14" t="s">
        <v>1036</v>
      </c>
      <c r="H139" s="589" t="s">
        <v>1004</v>
      </c>
      <c r="I139" s="14"/>
      <c r="J139" s="14"/>
      <c r="K139" s="14"/>
      <c r="L139" s="14"/>
      <c r="M139" s="14"/>
    </row>
    <row r="140" spans="1:13" x14ac:dyDescent="0.25">
      <c r="A140" s="617">
        <v>0.625</v>
      </c>
      <c r="B140" s="588" t="s">
        <v>1007</v>
      </c>
      <c r="C140" s="14" t="s">
        <v>1039</v>
      </c>
      <c r="D140" s="14">
        <v>3</v>
      </c>
      <c r="E140" s="14" t="s">
        <v>532</v>
      </c>
      <c r="F140" s="14">
        <v>0</v>
      </c>
      <c r="G140" s="14" t="s">
        <v>1031</v>
      </c>
      <c r="H140" s="589" t="s">
        <v>999</v>
      </c>
      <c r="I140" s="14"/>
      <c r="J140" s="14"/>
      <c r="K140" s="14"/>
      <c r="L140" s="14"/>
      <c r="M140" s="14"/>
    </row>
    <row r="141" spans="1:13" x14ac:dyDescent="0.25">
      <c r="A141" s="617">
        <v>0.72916666666666663</v>
      </c>
      <c r="B141" s="588" t="s">
        <v>1000</v>
      </c>
      <c r="C141" s="14" t="s">
        <v>1032</v>
      </c>
      <c r="D141" s="14">
        <v>1</v>
      </c>
      <c r="E141" s="14" t="s">
        <v>532</v>
      </c>
      <c r="F141" s="14">
        <v>1</v>
      </c>
      <c r="G141" s="14" t="s">
        <v>1040</v>
      </c>
      <c r="H141" s="589" t="s">
        <v>1008</v>
      </c>
      <c r="I141" s="14"/>
      <c r="J141" s="14"/>
      <c r="K141" s="14"/>
      <c r="L141" s="14"/>
      <c r="M141" s="14"/>
    </row>
    <row r="142" spans="1:13" ht="26.25" x14ac:dyDescent="0.4">
      <c r="A142" s="408" t="s">
        <v>1070</v>
      </c>
      <c r="B142" s="587"/>
      <c r="C142" s="587"/>
      <c r="D142" s="587"/>
      <c r="E142" s="587"/>
      <c r="F142" s="587"/>
      <c r="G142" s="587"/>
      <c r="H142" s="587"/>
      <c r="I142" s="587"/>
      <c r="J142" s="587"/>
      <c r="K142" s="587"/>
      <c r="L142" s="587"/>
      <c r="M142" s="587"/>
    </row>
    <row r="143" spans="1:13" x14ac:dyDescent="0.25">
      <c r="A143" s="617">
        <v>0.60416666666666663</v>
      </c>
      <c r="B143" s="588" t="s">
        <v>993</v>
      </c>
      <c r="C143" s="14" t="s">
        <v>1025</v>
      </c>
      <c r="D143" s="14">
        <v>0</v>
      </c>
      <c r="E143" s="14" t="s">
        <v>532</v>
      </c>
      <c r="F143" s="14">
        <v>4</v>
      </c>
      <c r="G143" s="14" t="s">
        <v>1027</v>
      </c>
      <c r="H143" s="589" t="s">
        <v>995</v>
      </c>
      <c r="I143" s="14"/>
      <c r="J143" s="14"/>
      <c r="K143" s="14"/>
      <c r="L143" s="14"/>
      <c r="M143" s="14"/>
    </row>
    <row r="144" spans="1:13" x14ac:dyDescent="0.25">
      <c r="A144" s="617">
        <v>0.60416666666666663</v>
      </c>
      <c r="B144" s="588" t="s">
        <v>996</v>
      </c>
      <c r="C144" s="14" t="s">
        <v>1028</v>
      </c>
      <c r="D144" s="14">
        <v>2</v>
      </c>
      <c r="E144" s="14" t="s">
        <v>532</v>
      </c>
      <c r="F144" s="14">
        <v>2</v>
      </c>
      <c r="G144" s="14" t="s">
        <v>1022</v>
      </c>
      <c r="H144" s="589" t="s">
        <v>990</v>
      </c>
      <c r="I144" s="14"/>
      <c r="J144" s="14"/>
      <c r="K144" s="14"/>
      <c r="L144" s="14"/>
      <c r="M144" s="14"/>
    </row>
    <row r="145" spans="1:13" x14ac:dyDescent="0.25">
      <c r="A145" s="617">
        <v>0.70833333333333337</v>
      </c>
      <c r="B145" s="588" t="s">
        <v>1003</v>
      </c>
      <c r="C145" s="14" t="s">
        <v>1035</v>
      </c>
      <c r="D145" s="14">
        <v>2</v>
      </c>
      <c r="E145" s="14" t="s">
        <v>532</v>
      </c>
      <c r="F145" s="14">
        <v>1</v>
      </c>
      <c r="G145" s="14" t="s">
        <v>1029</v>
      </c>
      <c r="H145" s="589" t="s">
        <v>997</v>
      </c>
      <c r="I145" s="14"/>
      <c r="J145" s="14"/>
      <c r="K145" s="14"/>
      <c r="L145" s="14"/>
      <c r="M145" s="14"/>
    </row>
    <row r="146" spans="1:13" ht="26.25" x14ac:dyDescent="0.4">
      <c r="A146" s="408" t="s">
        <v>1071</v>
      </c>
      <c r="B146" s="587"/>
      <c r="C146" s="587"/>
      <c r="D146" s="587"/>
      <c r="E146" s="587"/>
      <c r="F146" s="587"/>
      <c r="G146" s="587"/>
      <c r="H146" s="587"/>
      <c r="I146" s="587"/>
      <c r="J146" s="587"/>
      <c r="K146" s="587"/>
      <c r="L146" s="587"/>
      <c r="M146" s="587"/>
    </row>
    <row r="147" spans="1:13" x14ac:dyDescent="0.25">
      <c r="A147" s="617">
        <v>0.875</v>
      </c>
      <c r="B147" s="588" t="s">
        <v>1006</v>
      </c>
      <c r="C147" s="14" t="s">
        <v>1038</v>
      </c>
      <c r="D147" s="14">
        <v>0</v>
      </c>
      <c r="E147" s="14" t="s">
        <v>532</v>
      </c>
      <c r="F147" s="14">
        <v>1</v>
      </c>
      <c r="G147" s="14" t="s">
        <v>1034</v>
      </c>
      <c r="H147" s="589" t="s">
        <v>1002</v>
      </c>
      <c r="I147" s="14"/>
      <c r="J147" s="14"/>
      <c r="K147" s="14"/>
      <c r="L147" s="14"/>
      <c r="M147" s="14"/>
    </row>
    <row r="148" spans="1:13" ht="15.75" x14ac:dyDescent="0.25">
      <c r="A148" s="618" t="s">
        <v>1756</v>
      </c>
      <c r="B148" s="544" t="s">
        <v>453</v>
      </c>
      <c r="C148" s="544" t="s">
        <v>1781</v>
      </c>
      <c r="D148" s="545" t="s">
        <v>1792</v>
      </c>
      <c r="E148" s="555" t="s">
        <v>1793</v>
      </c>
      <c r="F148" s="555" t="s">
        <v>1774</v>
      </c>
      <c r="G148" s="14"/>
      <c r="H148" s="14"/>
      <c r="I148" s="14"/>
      <c r="J148" s="14"/>
      <c r="K148" s="14"/>
      <c r="L148" s="14"/>
      <c r="M148" s="14"/>
    </row>
    <row r="149" spans="1:13" ht="31.5" x14ac:dyDescent="0.5">
      <c r="A149" s="590"/>
      <c r="B149" s="15"/>
      <c r="C149" s="15"/>
      <c r="D149" s="15"/>
      <c r="E149" s="15"/>
      <c r="F149" s="15"/>
      <c r="G149" s="15"/>
      <c r="H149" s="15"/>
      <c r="I149" s="15"/>
      <c r="J149" s="15"/>
      <c r="K149" s="288" t="s">
        <v>502</v>
      </c>
      <c r="L149" s="15"/>
      <c r="M149" s="15"/>
    </row>
    <row r="150" spans="1:13" ht="26.25" x14ac:dyDescent="0.4">
      <c r="A150" s="400" t="s">
        <v>1072</v>
      </c>
      <c r="B150" s="559"/>
      <c r="C150" s="559"/>
      <c r="D150" s="559"/>
      <c r="E150" s="559"/>
      <c r="F150" s="559"/>
      <c r="G150" s="559"/>
      <c r="H150" s="559"/>
      <c r="I150" s="559"/>
      <c r="J150" s="559"/>
      <c r="K150" s="559"/>
      <c r="L150" s="559"/>
      <c r="M150" s="559"/>
    </row>
    <row r="151" spans="1:13" x14ac:dyDescent="0.25">
      <c r="A151" s="591">
        <v>0.52083333333333337</v>
      </c>
      <c r="B151" s="560" t="s">
        <v>991</v>
      </c>
      <c r="C151" s="6" t="s">
        <v>1023</v>
      </c>
      <c r="D151" s="6">
        <v>1</v>
      </c>
      <c r="E151" s="6" t="s">
        <v>532</v>
      </c>
      <c r="F151" s="6">
        <v>2</v>
      </c>
      <c r="G151" s="6" t="s">
        <v>1035</v>
      </c>
      <c r="H151" s="561" t="s">
        <v>1003</v>
      </c>
      <c r="I151" s="6"/>
      <c r="J151" s="6"/>
      <c r="K151" s="6"/>
      <c r="L151" s="6"/>
      <c r="M151" s="6"/>
    </row>
    <row r="152" spans="1:13" x14ac:dyDescent="0.25">
      <c r="A152" s="591">
        <v>0.625</v>
      </c>
      <c r="B152" s="560" t="s">
        <v>990</v>
      </c>
      <c r="C152" s="6" t="s">
        <v>1022</v>
      </c>
      <c r="D152" s="6">
        <v>1</v>
      </c>
      <c r="E152" s="6" t="s">
        <v>532</v>
      </c>
      <c r="F152" s="6">
        <v>1</v>
      </c>
      <c r="G152" s="6" t="s">
        <v>1033</v>
      </c>
      <c r="H152" s="561" t="s">
        <v>1001</v>
      </c>
      <c r="I152" s="6"/>
      <c r="J152" s="6"/>
      <c r="K152" s="6"/>
      <c r="L152" s="6"/>
      <c r="M152" s="6"/>
    </row>
    <row r="153" spans="1:13" x14ac:dyDescent="0.25">
      <c r="A153" s="591">
        <v>0.625</v>
      </c>
      <c r="B153" s="560" t="s">
        <v>994</v>
      </c>
      <c r="C153" s="6" t="s">
        <v>1026</v>
      </c>
      <c r="D153" s="6">
        <v>0</v>
      </c>
      <c r="E153" s="6" t="s">
        <v>532</v>
      </c>
      <c r="F153" s="6">
        <v>1</v>
      </c>
      <c r="G153" s="6" t="s">
        <v>1032</v>
      </c>
      <c r="H153" s="561" t="s">
        <v>1000</v>
      </c>
      <c r="I153" s="6"/>
      <c r="J153" s="6"/>
      <c r="K153" s="6"/>
      <c r="L153" s="6"/>
      <c r="M153" s="6"/>
    </row>
    <row r="154" spans="1:13" x14ac:dyDescent="0.25">
      <c r="A154" s="591">
        <v>0.625</v>
      </c>
      <c r="B154" s="560" t="s">
        <v>997</v>
      </c>
      <c r="C154" s="6" t="s">
        <v>1029</v>
      </c>
      <c r="D154" s="6">
        <v>3</v>
      </c>
      <c r="E154" s="6" t="s">
        <v>532</v>
      </c>
      <c r="F154" s="6">
        <v>1</v>
      </c>
      <c r="G154" s="6" t="s">
        <v>1024</v>
      </c>
      <c r="H154" s="561" t="s">
        <v>992</v>
      </c>
      <c r="I154" s="6"/>
      <c r="J154" s="6"/>
      <c r="K154" s="6"/>
      <c r="L154" s="6"/>
      <c r="M154" s="6"/>
    </row>
    <row r="155" spans="1:13" x14ac:dyDescent="0.25">
      <c r="A155" s="591">
        <v>0.625</v>
      </c>
      <c r="B155" s="560" t="s">
        <v>1004</v>
      </c>
      <c r="C155" s="6" t="s">
        <v>1036</v>
      </c>
      <c r="D155" s="6">
        <v>1</v>
      </c>
      <c r="E155" s="6" t="s">
        <v>532</v>
      </c>
      <c r="F155" s="6">
        <v>0</v>
      </c>
      <c r="G155" s="6" t="s">
        <v>1039</v>
      </c>
      <c r="H155" s="561" t="s">
        <v>1007</v>
      </c>
      <c r="I155" s="6"/>
      <c r="J155" s="6"/>
      <c r="K155" s="6"/>
      <c r="L155" s="6"/>
      <c r="M155" s="6"/>
    </row>
    <row r="156" spans="1:13" x14ac:dyDescent="0.25">
      <c r="A156" s="591">
        <v>0.625</v>
      </c>
      <c r="B156" s="560" t="s">
        <v>1008</v>
      </c>
      <c r="C156" s="6" t="s">
        <v>1040</v>
      </c>
      <c r="D156" s="6">
        <v>4</v>
      </c>
      <c r="E156" s="6" t="s">
        <v>532</v>
      </c>
      <c r="F156" s="6">
        <v>2</v>
      </c>
      <c r="G156" s="6" t="s">
        <v>1025</v>
      </c>
      <c r="H156" s="561" t="s">
        <v>993</v>
      </c>
      <c r="I156" s="6"/>
      <c r="J156" s="6"/>
      <c r="K156" s="6"/>
      <c r="L156" s="6"/>
      <c r="M156" s="6"/>
    </row>
    <row r="157" spans="1:13" x14ac:dyDescent="0.25">
      <c r="A157" s="591">
        <v>0.6875</v>
      </c>
      <c r="B157" s="560" t="s">
        <v>1009</v>
      </c>
      <c r="C157" s="6" t="s">
        <v>1041</v>
      </c>
      <c r="D157" s="6">
        <v>2</v>
      </c>
      <c r="E157" s="6" t="s">
        <v>532</v>
      </c>
      <c r="F157" s="6">
        <v>3</v>
      </c>
      <c r="G157" s="6" t="s">
        <v>1038</v>
      </c>
      <c r="H157" s="561" t="s">
        <v>1006</v>
      </c>
      <c r="I157" s="6"/>
      <c r="J157" s="6"/>
      <c r="K157" s="6"/>
      <c r="L157" s="6"/>
      <c r="M157" s="6"/>
    </row>
    <row r="158" spans="1:13" ht="26.25" x14ac:dyDescent="0.4">
      <c r="A158" s="400" t="s">
        <v>1073</v>
      </c>
      <c r="B158" s="559"/>
      <c r="C158" s="559"/>
      <c r="D158" s="559"/>
      <c r="E158" s="559"/>
      <c r="F158" s="559"/>
      <c r="G158" s="559"/>
      <c r="H158" s="559"/>
      <c r="I158" s="559"/>
      <c r="J158" s="559"/>
      <c r="K158" s="559"/>
      <c r="L158" s="559"/>
      <c r="M158" s="559"/>
    </row>
    <row r="159" spans="1:13" x14ac:dyDescent="0.25">
      <c r="A159" s="591">
        <v>0.625</v>
      </c>
      <c r="B159" s="560" t="s">
        <v>1002</v>
      </c>
      <c r="C159" s="6" t="s">
        <v>1034</v>
      </c>
      <c r="D159" s="6">
        <v>6</v>
      </c>
      <c r="E159" s="6" t="s">
        <v>532</v>
      </c>
      <c r="F159" s="6">
        <v>1</v>
      </c>
      <c r="G159" s="6" t="s">
        <v>1037</v>
      </c>
      <c r="H159" s="561" t="s">
        <v>1005</v>
      </c>
      <c r="I159" s="6"/>
      <c r="J159" s="6"/>
      <c r="K159" s="6"/>
      <c r="L159" s="6"/>
      <c r="M159" s="6"/>
    </row>
    <row r="160" spans="1:13" x14ac:dyDescent="0.25">
      <c r="A160" s="591">
        <v>0.66666666666666663</v>
      </c>
      <c r="B160" s="560" t="s">
        <v>995</v>
      </c>
      <c r="C160" s="6" t="s">
        <v>1027</v>
      </c>
      <c r="D160" s="6">
        <v>3</v>
      </c>
      <c r="E160" s="6" t="s">
        <v>532</v>
      </c>
      <c r="F160" s="6">
        <v>1</v>
      </c>
      <c r="G160" s="6" t="s">
        <v>1028</v>
      </c>
      <c r="H160" s="561" t="s">
        <v>996</v>
      </c>
      <c r="I160" s="6"/>
      <c r="J160" s="6"/>
      <c r="K160" s="6"/>
      <c r="L160" s="6"/>
      <c r="M160" s="6"/>
    </row>
    <row r="161" spans="1:13" ht="26.25" x14ac:dyDescent="0.4">
      <c r="A161" s="400" t="s">
        <v>1074</v>
      </c>
      <c r="B161" s="559"/>
      <c r="C161" s="559"/>
      <c r="D161" s="559"/>
      <c r="E161" s="559"/>
      <c r="F161" s="559"/>
      <c r="G161" s="559"/>
      <c r="H161" s="559"/>
      <c r="I161" s="559"/>
      <c r="J161" s="559"/>
      <c r="K161" s="559"/>
      <c r="L161" s="559"/>
      <c r="M161" s="559"/>
    </row>
    <row r="162" spans="1:13" x14ac:dyDescent="0.25">
      <c r="A162" s="591">
        <v>0.83333333333333337</v>
      </c>
      <c r="B162" s="560" t="s">
        <v>999</v>
      </c>
      <c r="C162" s="6" t="s">
        <v>1031</v>
      </c>
      <c r="D162" s="6">
        <v>1</v>
      </c>
      <c r="E162" s="6" t="s">
        <v>532</v>
      </c>
      <c r="F162" s="6">
        <v>0</v>
      </c>
      <c r="G162" s="6" t="s">
        <v>1030</v>
      </c>
      <c r="H162" s="561" t="s">
        <v>998</v>
      </c>
      <c r="I162" s="6"/>
      <c r="J162" s="6"/>
      <c r="K162" s="6"/>
      <c r="L162" s="6"/>
      <c r="M162" s="6"/>
    </row>
    <row r="163" spans="1:13" ht="15.75" x14ac:dyDescent="0.25">
      <c r="A163" s="592" t="s">
        <v>1756</v>
      </c>
      <c r="B163" s="526" t="s">
        <v>438</v>
      </c>
      <c r="C163" s="526" t="s">
        <v>1771</v>
      </c>
      <c r="D163" s="527" t="s">
        <v>1772</v>
      </c>
      <c r="E163" s="546" t="s">
        <v>1773</v>
      </c>
      <c r="F163" s="546" t="s">
        <v>1774</v>
      </c>
      <c r="G163" s="6"/>
      <c r="H163" s="6"/>
      <c r="I163" s="6"/>
      <c r="J163" s="6"/>
      <c r="K163" s="6"/>
      <c r="L163" s="6"/>
      <c r="M163" s="6"/>
    </row>
    <row r="164" spans="1:13" ht="31.5" x14ac:dyDescent="0.5">
      <c r="A164" s="593"/>
      <c r="B164" s="16"/>
      <c r="C164" s="16"/>
      <c r="D164" s="16"/>
      <c r="E164" s="16"/>
      <c r="F164" s="16"/>
      <c r="G164" s="16"/>
      <c r="H164" s="16"/>
      <c r="I164" s="16"/>
      <c r="J164" s="16"/>
      <c r="K164" s="289" t="s">
        <v>503</v>
      </c>
      <c r="L164" s="16"/>
      <c r="M164" s="16"/>
    </row>
    <row r="165" spans="1:13" ht="26.25" x14ac:dyDescent="0.4">
      <c r="A165" s="401" t="s">
        <v>1075</v>
      </c>
      <c r="B165" s="562"/>
      <c r="C165" s="562"/>
      <c r="D165" s="562"/>
      <c r="E165" s="562"/>
      <c r="F165" s="562"/>
      <c r="G165" s="562"/>
      <c r="H165" s="562"/>
      <c r="I165" s="562"/>
      <c r="J165" s="562"/>
      <c r="K165" s="562"/>
      <c r="L165" s="562"/>
      <c r="M165" s="562"/>
    </row>
    <row r="166" spans="1:13" x14ac:dyDescent="0.25">
      <c r="A166" s="594">
        <v>0.52083333333333337</v>
      </c>
      <c r="B166" s="563" t="s">
        <v>994</v>
      </c>
      <c r="C166" s="7" t="s">
        <v>1026</v>
      </c>
      <c r="D166" s="7">
        <v>2</v>
      </c>
      <c r="E166" s="7" t="s">
        <v>532</v>
      </c>
      <c r="F166" s="7">
        <v>1</v>
      </c>
      <c r="G166" s="7" t="s">
        <v>1024</v>
      </c>
      <c r="H166" s="564" t="s">
        <v>992</v>
      </c>
      <c r="I166" s="7"/>
      <c r="J166" s="7"/>
      <c r="K166" s="7"/>
      <c r="L166" s="7"/>
      <c r="M166" s="7"/>
    </row>
    <row r="167" spans="1:13" x14ac:dyDescent="0.25">
      <c r="A167" s="594">
        <v>0.625</v>
      </c>
      <c r="B167" s="563" t="s">
        <v>999</v>
      </c>
      <c r="C167" s="7" t="s">
        <v>1031</v>
      </c>
      <c r="D167" s="7">
        <v>1</v>
      </c>
      <c r="E167" s="7" t="s">
        <v>532</v>
      </c>
      <c r="F167" s="7">
        <v>1</v>
      </c>
      <c r="G167" s="7" t="s">
        <v>1040</v>
      </c>
      <c r="H167" s="564" t="s">
        <v>1008</v>
      </c>
      <c r="I167" s="7"/>
      <c r="J167" s="7"/>
      <c r="K167" s="7"/>
      <c r="L167" s="7"/>
      <c r="M167" s="7"/>
    </row>
    <row r="168" spans="1:13" x14ac:dyDescent="0.25">
      <c r="A168" s="594">
        <v>0.625</v>
      </c>
      <c r="B168" s="563" t="s">
        <v>1000</v>
      </c>
      <c r="C168" s="7" t="s">
        <v>1032</v>
      </c>
      <c r="D168" s="7">
        <v>0</v>
      </c>
      <c r="E168" s="7" t="s">
        <v>532</v>
      </c>
      <c r="F168" s="7">
        <v>0</v>
      </c>
      <c r="G168" s="7" t="s">
        <v>1025</v>
      </c>
      <c r="H168" s="564" t="s">
        <v>993</v>
      </c>
      <c r="I168" s="7"/>
      <c r="J168" s="7"/>
      <c r="K168" s="7"/>
      <c r="L168" s="7"/>
      <c r="M168" s="7"/>
    </row>
    <row r="169" spans="1:13" x14ac:dyDescent="0.25">
      <c r="A169" s="594">
        <v>0.625</v>
      </c>
      <c r="B169" s="563" t="s">
        <v>1004</v>
      </c>
      <c r="C169" s="7" t="s">
        <v>1036</v>
      </c>
      <c r="D169" s="7">
        <v>2</v>
      </c>
      <c r="E169" s="7" t="s">
        <v>532</v>
      </c>
      <c r="F169" s="7">
        <v>1</v>
      </c>
      <c r="G169" s="7" t="s">
        <v>1023</v>
      </c>
      <c r="H169" s="564" t="s">
        <v>991</v>
      </c>
      <c r="I169" s="7"/>
      <c r="J169" s="7"/>
      <c r="K169" s="7"/>
      <c r="L169" s="7"/>
      <c r="M169" s="7"/>
    </row>
    <row r="170" spans="1:13" x14ac:dyDescent="0.25">
      <c r="A170" s="594">
        <v>0.625</v>
      </c>
      <c r="B170" s="563" t="s">
        <v>1005</v>
      </c>
      <c r="C170" s="7" t="s">
        <v>1037</v>
      </c>
      <c r="D170" s="7">
        <v>1</v>
      </c>
      <c r="E170" s="7" t="s">
        <v>532</v>
      </c>
      <c r="F170" s="7">
        <v>1</v>
      </c>
      <c r="G170" s="7" t="s">
        <v>1039</v>
      </c>
      <c r="H170" s="564" t="s">
        <v>1007</v>
      </c>
      <c r="I170" s="7"/>
      <c r="J170" s="7"/>
      <c r="K170" s="7"/>
      <c r="L170" s="7"/>
      <c r="M170" s="7"/>
    </row>
    <row r="171" spans="1:13" x14ac:dyDescent="0.25">
      <c r="A171" s="594">
        <v>0.72916666666666663</v>
      </c>
      <c r="B171" s="563" t="s">
        <v>996</v>
      </c>
      <c r="C171" s="7" t="s">
        <v>1028</v>
      </c>
      <c r="D171" s="7">
        <v>0</v>
      </c>
      <c r="E171" s="7" t="s">
        <v>532</v>
      </c>
      <c r="F171" s="7">
        <v>1</v>
      </c>
      <c r="G171" s="7" t="s">
        <v>1038</v>
      </c>
      <c r="H171" s="564" t="s">
        <v>1006</v>
      </c>
      <c r="I171" s="7"/>
      <c r="J171" s="7"/>
      <c r="K171" s="7"/>
      <c r="L171" s="7"/>
      <c r="M171" s="7"/>
    </row>
    <row r="172" spans="1:13" ht="26.25" x14ac:dyDescent="0.4">
      <c r="A172" s="401" t="s">
        <v>1076</v>
      </c>
      <c r="B172" s="562"/>
      <c r="C172" s="562"/>
      <c r="D172" s="562"/>
      <c r="E172" s="562"/>
      <c r="F172" s="562"/>
      <c r="G172" s="562"/>
      <c r="H172" s="562"/>
      <c r="I172" s="562"/>
      <c r="J172" s="562"/>
      <c r="K172" s="562"/>
      <c r="L172" s="562"/>
      <c r="M172" s="562"/>
    </row>
    <row r="173" spans="1:13" x14ac:dyDescent="0.25">
      <c r="A173" s="594">
        <v>0.5</v>
      </c>
      <c r="B173" s="563" t="s">
        <v>1001</v>
      </c>
      <c r="C173" s="7" t="s">
        <v>1033</v>
      </c>
      <c r="D173" s="7">
        <v>2</v>
      </c>
      <c r="E173" s="7" t="s">
        <v>532</v>
      </c>
      <c r="F173" s="7">
        <v>0</v>
      </c>
      <c r="G173" s="7" t="s">
        <v>1030</v>
      </c>
      <c r="H173" s="564" t="s">
        <v>998</v>
      </c>
      <c r="I173" s="7"/>
      <c r="J173" s="7"/>
      <c r="K173" s="7"/>
      <c r="L173" s="7"/>
      <c r="M173" s="7"/>
    </row>
    <row r="174" spans="1:13" x14ac:dyDescent="0.25">
      <c r="A174" s="594">
        <v>0.59375</v>
      </c>
      <c r="B174" s="563" t="s">
        <v>995</v>
      </c>
      <c r="C174" s="7" t="s">
        <v>1027</v>
      </c>
      <c r="D174" s="7">
        <v>0</v>
      </c>
      <c r="E174" s="7" t="s">
        <v>532</v>
      </c>
      <c r="F174" s="7">
        <v>0</v>
      </c>
      <c r="G174" s="7" t="s">
        <v>1029</v>
      </c>
      <c r="H174" s="564" t="s">
        <v>997</v>
      </c>
      <c r="I174" s="7"/>
      <c r="J174" s="7"/>
      <c r="K174" s="7"/>
      <c r="L174" s="7"/>
      <c r="M174" s="7"/>
    </row>
    <row r="175" spans="1:13" x14ac:dyDescent="0.25">
      <c r="A175" s="594">
        <v>0.6875</v>
      </c>
      <c r="B175" s="563" t="s">
        <v>990</v>
      </c>
      <c r="C175" s="7" t="s">
        <v>1022</v>
      </c>
      <c r="D175" s="7">
        <v>1</v>
      </c>
      <c r="E175" s="7" t="s">
        <v>532</v>
      </c>
      <c r="F175" s="7">
        <v>1</v>
      </c>
      <c r="G175" s="7" t="s">
        <v>1041</v>
      </c>
      <c r="H175" s="564" t="s">
        <v>1009</v>
      </c>
      <c r="I175" s="7"/>
      <c r="J175" s="7"/>
      <c r="K175" s="7"/>
      <c r="L175" s="7"/>
      <c r="M175" s="7"/>
    </row>
    <row r="176" spans="1:13" x14ac:dyDescent="0.25">
      <c r="A176" s="594">
        <v>0.6875</v>
      </c>
      <c r="B176" s="563" t="s">
        <v>1002</v>
      </c>
      <c r="C176" s="7" t="s">
        <v>1034</v>
      </c>
      <c r="D176" s="7">
        <v>3</v>
      </c>
      <c r="E176" s="7" t="s">
        <v>532</v>
      </c>
      <c r="F176" s="7">
        <v>1</v>
      </c>
      <c r="G176" s="7" t="s">
        <v>1035</v>
      </c>
      <c r="H176" s="564" t="s">
        <v>1003</v>
      </c>
      <c r="I176" s="7"/>
      <c r="J176" s="7"/>
      <c r="K176" s="7"/>
      <c r="L176" s="7"/>
      <c r="M176" s="7"/>
    </row>
    <row r="177" spans="1:13" ht="15.75" x14ac:dyDescent="0.25">
      <c r="A177" s="595" t="s">
        <v>1756</v>
      </c>
      <c r="B177" s="528" t="s">
        <v>439</v>
      </c>
      <c r="C177" s="528" t="s">
        <v>1771</v>
      </c>
      <c r="D177" s="529" t="s">
        <v>1775</v>
      </c>
      <c r="E177" s="547" t="s">
        <v>1776</v>
      </c>
      <c r="F177" s="547" t="s">
        <v>1774</v>
      </c>
      <c r="G177" s="7"/>
      <c r="H177" s="7"/>
      <c r="I177" s="7"/>
      <c r="J177" s="7"/>
      <c r="K177" s="7"/>
      <c r="L177" s="7"/>
      <c r="M177" s="7"/>
    </row>
    <row r="178" spans="1:13" ht="31.5" x14ac:dyDescent="0.5">
      <c r="A178" s="596"/>
      <c r="B178" s="17"/>
      <c r="C178" s="17"/>
      <c r="D178" s="17"/>
      <c r="E178" s="17"/>
      <c r="F178" s="17"/>
      <c r="G178" s="17"/>
      <c r="H178" s="17"/>
      <c r="I178" s="17"/>
      <c r="J178" s="17"/>
      <c r="K178" s="290" t="s">
        <v>504</v>
      </c>
      <c r="L178" s="17"/>
      <c r="M178" s="17"/>
    </row>
    <row r="179" spans="1:13" ht="26.25" x14ac:dyDescent="0.4">
      <c r="A179" s="402" t="s">
        <v>1077</v>
      </c>
      <c r="B179" s="565"/>
      <c r="C179" s="565"/>
      <c r="D179" s="565"/>
      <c r="E179" s="565"/>
      <c r="F179" s="565"/>
      <c r="G179" s="565"/>
      <c r="H179" s="565"/>
      <c r="I179" s="565"/>
      <c r="J179" s="565"/>
      <c r="K179" s="565"/>
      <c r="L179" s="565"/>
      <c r="M179" s="565"/>
    </row>
    <row r="180" spans="1:13" x14ac:dyDescent="0.25">
      <c r="A180" s="597">
        <v>0.625</v>
      </c>
      <c r="B180" s="566" t="s">
        <v>992</v>
      </c>
      <c r="C180" s="8" t="s">
        <v>1024</v>
      </c>
      <c r="D180" s="8">
        <v>1</v>
      </c>
      <c r="E180" s="8" t="s">
        <v>532</v>
      </c>
      <c r="F180" s="8">
        <v>1</v>
      </c>
      <c r="G180" s="8" t="s">
        <v>1032</v>
      </c>
      <c r="H180" s="567" t="s">
        <v>1000</v>
      </c>
      <c r="I180" s="8"/>
      <c r="J180" s="8"/>
      <c r="K180" s="8"/>
      <c r="L180" s="8"/>
      <c r="M180" s="8"/>
    </row>
    <row r="181" spans="1:13" x14ac:dyDescent="0.25">
      <c r="A181" s="597">
        <v>0.625</v>
      </c>
      <c r="B181" s="566" t="s">
        <v>997</v>
      </c>
      <c r="C181" s="8" t="s">
        <v>1029</v>
      </c>
      <c r="D181" s="8">
        <v>1</v>
      </c>
      <c r="E181" s="8" t="s">
        <v>532</v>
      </c>
      <c r="F181" s="8">
        <v>0</v>
      </c>
      <c r="G181" s="8" t="s">
        <v>1026</v>
      </c>
      <c r="H181" s="567" t="s">
        <v>994</v>
      </c>
      <c r="I181" s="8"/>
      <c r="J181" s="8"/>
      <c r="K181" s="8"/>
      <c r="L181" s="8"/>
      <c r="M181" s="8"/>
    </row>
    <row r="182" spans="1:13" x14ac:dyDescent="0.25">
      <c r="A182" s="597">
        <v>0.625</v>
      </c>
      <c r="B182" s="566" t="s">
        <v>998</v>
      </c>
      <c r="C182" s="8" t="s">
        <v>1030</v>
      </c>
      <c r="D182" s="8">
        <v>3</v>
      </c>
      <c r="E182" s="8" t="s">
        <v>532</v>
      </c>
      <c r="F182" s="8">
        <v>2</v>
      </c>
      <c r="G182" s="8" t="s">
        <v>1037</v>
      </c>
      <c r="H182" s="567" t="s">
        <v>1005</v>
      </c>
      <c r="I182" s="8"/>
      <c r="J182" s="8"/>
      <c r="K182" s="8"/>
      <c r="L182" s="8"/>
      <c r="M182" s="8"/>
    </row>
    <row r="183" spans="1:13" x14ac:dyDescent="0.25">
      <c r="A183" s="597">
        <v>0.625</v>
      </c>
      <c r="B183" s="566" t="s">
        <v>1003</v>
      </c>
      <c r="C183" s="8" t="s">
        <v>1035</v>
      </c>
      <c r="D183" s="8">
        <v>0</v>
      </c>
      <c r="E183" s="8" t="s">
        <v>532</v>
      </c>
      <c r="F183" s="8">
        <v>0</v>
      </c>
      <c r="G183" s="8" t="s">
        <v>1028</v>
      </c>
      <c r="H183" s="567" t="s">
        <v>996</v>
      </c>
      <c r="I183" s="8"/>
      <c r="J183" s="8"/>
      <c r="K183" s="8"/>
      <c r="L183" s="8"/>
      <c r="M183" s="8"/>
    </row>
    <row r="184" spans="1:13" x14ac:dyDescent="0.25">
      <c r="A184" s="597">
        <v>0.625</v>
      </c>
      <c r="B184" s="566" t="s">
        <v>1007</v>
      </c>
      <c r="C184" s="8" t="s">
        <v>1039</v>
      </c>
      <c r="D184" s="8">
        <v>0</v>
      </c>
      <c r="E184" s="8" t="s">
        <v>532</v>
      </c>
      <c r="F184" s="8">
        <v>3</v>
      </c>
      <c r="G184" s="8" t="s">
        <v>1033</v>
      </c>
      <c r="H184" s="567" t="s">
        <v>1001</v>
      </c>
      <c r="I184" s="8"/>
      <c r="J184" s="8"/>
      <c r="K184" s="8"/>
      <c r="L184" s="8"/>
      <c r="M184" s="8"/>
    </row>
    <row r="185" spans="1:13" x14ac:dyDescent="0.25">
      <c r="A185" s="597">
        <v>0.625</v>
      </c>
      <c r="B185" s="566" t="s">
        <v>1008</v>
      </c>
      <c r="C185" s="8" t="s">
        <v>1040</v>
      </c>
      <c r="D185" s="8">
        <v>0</v>
      </c>
      <c r="E185" s="8" t="s">
        <v>532</v>
      </c>
      <c r="F185" s="8">
        <v>4</v>
      </c>
      <c r="G185" s="8" t="s">
        <v>1034</v>
      </c>
      <c r="H185" s="567" t="s">
        <v>1002</v>
      </c>
      <c r="I185" s="8"/>
      <c r="J185" s="8"/>
      <c r="K185" s="8"/>
      <c r="L185" s="8"/>
      <c r="M185" s="8"/>
    </row>
    <row r="186" spans="1:13" x14ac:dyDescent="0.25">
      <c r="A186" s="597">
        <v>0.72916666666666663</v>
      </c>
      <c r="B186" s="566" t="s">
        <v>1006</v>
      </c>
      <c r="C186" s="8" t="s">
        <v>1038</v>
      </c>
      <c r="D186" s="8">
        <v>3</v>
      </c>
      <c r="E186" s="8" t="s">
        <v>532</v>
      </c>
      <c r="F186" s="8">
        <v>1</v>
      </c>
      <c r="G186" s="8" t="s">
        <v>1027</v>
      </c>
      <c r="H186" s="567" t="s">
        <v>995</v>
      </c>
      <c r="I186" s="8"/>
      <c r="J186" s="8"/>
      <c r="K186" s="8"/>
      <c r="L186" s="8"/>
      <c r="M186" s="8"/>
    </row>
    <row r="187" spans="1:13" ht="26.25" x14ac:dyDescent="0.4">
      <c r="A187" s="402" t="s">
        <v>1078</v>
      </c>
      <c r="B187" s="565"/>
      <c r="C187" s="565"/>
      <c r="D187" s="565"/>
      <c r="E187" s="565"/>
      <c r="F187" s="565"/>
      <c r="G187" s="565"/>
      <c r="H187" s="565"/>
      <c r="I187" s="565"/>
      <c r="J187" s="565"/>
      <c r="K187" s="565"/>
      <c r="L187" s="565"/>
      <c r="M187" s="565"/>
    </row>
    <row r="188" spans="1:13" x14ac:dyDescent="0.25">
      <c r="A188" s="597">
        <v>0.5625</v>
      </c>
      <c r="B188" s="566" t="s">
        <v>991</v>
      </c>
      <c r="C188" s="8" t="s">
        <v>1023</v>
      </c>
      <c r="D188" s="8">
        <v>1</v>
      </c>
      <c r="E188" s="8" t="s">
        <v>532</v>
      </c>
      <c r="F188" s="8">
        <v>2</v>
      </c>
      <c r="G188" s="8" t="s">
        <v>1022</v>
      </c>
      <c r="H188" s="567" t="s">
        <v>990</v>
      </c>
      <c r="I188" s="8"/>
      <c r="J188" s="8"/>
      <c r="K188" s="8"/>
      <c r="L188" s="8"/>
      <c r="M188" s="8"/>
    </row>
    <row r="189" spans="1:13" x14ac:dyDescent="0.25">
      <c r="A189" s="597">
        <v>0.66666666666666663</v>
      </c>
      <c r="B189" s="566" t="s">
        <v>1009</v>
      </c>
      <c r="C189" s="8" t="s">
        <v>1041</v>
      </c>
      <c r="D189" s="8">
        <v>0</v>
      </c>
      <c r="E189" s="8" t="s">
        <v>532</v>
      </c>
      <c r="F189" s="8">
        <v>2</v>
      </c>
      <c r="G189" s="8" t="s">
        <v>1031</v>
      </c>
      <c r="H189" s="567" t="s">
        <v>999</v>
      </c>
      <c r="I189" s="8"/>
      <c r="J189" s="8"/>
      <c r="K189" s="8"/>
      <c r="L189" s="8"/>
      <c r="M189" s="8"/>
    </row>
    <row r="190" spans="1:13" ht="26.25" x14ac:dyDescent="0.4">
      <c r="A190" s="402" t="s">
        <v>1079</v>
      </c>
      <c r="B190" s="565"/>
      <c r="C190" s="565"/>
      <c r="D190" s="565"/>
      <c r="E190" s="565"/>
      <c r="F190" s="565"/>
      <c r="G190" s="565"/>
      <c r="H190" s="565"/>
      <c r="I190" s="565"/>
      <c r="J190" s="565"/>
      <c r="K190" s="565"/>
      <c r="L190" s="565"/>
      <c r="M190" s="565"/>
    </row>
    <row r="191" spans="1:13" x14ac:dyDescent="0.25">
      <c r="A191" s="597">
        <v>0.83333333333333337</v>
      </c>
      <c r="B191" s="566" t="s">
        <v>993</v>
      </c>
      <c r="C191" s="8" t="s">
        <v>1025</v>
      </c>
      <c r="D191" s="8">
        <v>1</v>
      </c>
      <c r="E191" s="8" t="s">
        <v>532</v>
      </c>
      <c r="F191" s="8">
        <v>2</v>
      </c>
      <c r="G191" s="8" t="s">
        <v>1036</v>
      </c>
      <c r="H191" s="567" t="s">
        <v>1004</v>
      </c>
      <c r="I191" s="8"/>
      <c r="J191" s="8"/>
      <c r="K191" s="8"/>
      <c r="L191" s="8"/>
      <c r="M191" s="8"/>
    </row>
    <row r="192" spans="1:13" ht="15.75" x14ac:dyDescent="0.25">
      <c r="A192" s="598" t="s">
        <v>1756</v>
      </c>
      <c r="B192" s="530" t="s">
        <v>447</v>
      </c>
      <c r="C192" s="530" t="s">
        <v>1771</v>
      </c>
      <c r="D192" s="531" t="s">
        <v>1777</v>
      </c>
      <c r="E192" s="548" t="s">
        <v>1778</v>
      </c>
      <c r="F192" s="548" t="s">
        <v>1774</v>
      </c>
      <c r="G192" s="8"/>
      <c r="H192" s="8"/>
      <c r="I192" s="8"/>
      <c r="J192" s="8"/>
      <c r="K192" s="8"/>
      <c r="L192" s="8"/>
      <c r="M192" s="8"/>
    </row>
    <row r="193" spans="1:13" ht="31.5" x14ac:dyDescent="0.5">
      <c r="A193" s="599"/>
      <c r="B193" s="18"/>
      <c r="C193" s="18"/>
      <c r="D193" s="18"/>
      <c r="E193" s="18"/>
      <c r="F193" s="18"/>
      <c r="G193" s="18"/>
      <c r="H193" s="18"/>
      <c r="I193" s="18"/>
      <c r="J193" s="18"/>
      <c r="K193" s="291" t="s">
        <v>505</v>
      </c>
      <c r="L193" s="18"/>
      <c r="M193" s="18"/>
    </row>
    <row r="194" spans="1:13" ht="26.25" x14ac:dyDescent="0.4">
      <c r="A194" s="403" t="s">
        <v>1757</v>
      </c>
      <c r="B194" s="568"/>
      <c r="C194" s="568"/>
      <c r="D194" s="568"/>
      <c r="E194" s="568"/>
      <c r="F194" s="568"/>
      <c r="G194" s="568"/>
      <c r="H194" s="568"/>
      <c r="I194" s="568"/>
      <c r="J194" s="568"/>
      <c r="K194" s="568"/>
      <c r="L194" s="568"/>
      <c r="M194" s="568"/>
    </row>
    <row r="195" spans="1:13" x14ac:dyDescent="0.25">
      <c r="A195" s="600">
        <v>0.83333333333333337</v>
      </c>
      <c r="B195" s="569" t="s">
        <v>994</v>
      </c>
      <c r="C195" s="9" t="s">
        <v>1026</v>
      </c>
      <c r="D195" s="9">
        <v>2</v>
      </c>
      <c r="E195" s="9" t="s">
        <v>532</v>
      </c>
      <c r="F195" s="9">
        <v>1</v>
      </c>
      <c r="G195" s="9" t="s">
        <v>1041</v>
      </c>
      <c r="H195" s="570" t="s">
        <v>1009</v>
      </c>
      <c r="I195" s="9"/>
      <c r="J195" s="9"/>
      <c r="K195" s="9"/>
      <c r="L195" s="9"/>
      <c r="M195" s="9"/>
    </row>
    <row r="196" spans="1:13" ht="26.25" x14ac:dyDescent="0.4">
      <c r="A196" s="403" t="s">
        <v>1080</v>
      </c>
      <c r="B196" s="568"/>
      <c r="C196" s="568"/>
      <c r="D196" s="568"/>
      <c r="E196" s="568"/>
      <c r="F196" s="568"/>
      <c r="G196" s="568"/>
      <c r="H196" s="568"/>
      <c r="I196" s="568"/>
      <c r="J196" s="568"/>
      <c r="K196" s="568"/>
      <c r="L196" s="568"/>
      <c r="M196" s="568"/>
    </row>
    <row r="197" spans="1:13" x14ac:dyDescent="0.25">
      <c r="A197" s="600">
        <v>0.625</v>
      </c>
      <c r="B197" s="569" t="s">
        <v>996</v>
      </c>
      <c r="C197" s="9" t="s">
        <v>1028</v>
      </c>
      <c r="D197" s="9">
        <v>2</v>
      </c>
      <c r="E197" s="9" t="s">
        <v>532</v>
      </c>
      <c r="F197" s="9">
        <v>0</v>
      </c>
      <c r="G197" s="9" t="s">
        <v>1025</v>
      </c>
      <c r="H197" s="570" t="s">
        <v>993</v>
      </c>
      <c r="I197" s="9"/>
      <c r="J197" s="9"/>
      <c r="K197" s="9"/>
      <c r="L197" s="9"/>
      <c r="M197" s="9"/>
    </row>
    <row r="198" spans="1:13" x14ac:dyDescent="0.25">
      <c r="A198" s="600">
        <v>0.625</v>
      </c>
      <c r="B198" s="569" t="s">
        <v>999</v>
      </c>
      <c r="C198" s="9" t="s">
        <v>1031</v>
      </c>
      <c r="D198" s="9">
        <v>1</v>
      </c>
      <c r="E198" s="9" t="s">
        <v>532</v>
      </c>
      <c r="F198" s="9">
        <v>2</v>
      </c>
      <c r="G198" s="9" t="s">
        <v>1024</v>
      </c>
      <c r="H198" s="570" t="s">
        <v>992</v>
      </c>
      <c r="I198" s="9"/>
      <c r="J198" s="9"/>
      <c r="K198" s="9"/>
      <c r="L198" s="9"/>
      <c r="M198" s="9"/>
    </row>
    <row r="199" spans="1:13" x14ac:dyDescent="0.25">
      <c r="A199" s="600">
        <v>0.625</v>
      </c>
      <c r="B199" s="569" t="s">
        <v>1000</v>
      </c>
      <c r="C199" s="9" t="s">
        <v>1032</v>
      </c>
      <c r="D199" s="9">
        <v>2</v>
      </c>
      <c r="E199" s="9" t="s">
        <v>532</v>
      </c>
      <c r="F199" s="9">
        <v>0</v>
      </c>
      <c r="G199" s="9" t="s">
        <v>1039</v>
      </c>
      <c r="H199" s="570" t="s">
        <v>1007</v>
      </c>
      <c r="I199" s="9"/>
      <c r="J199" s="9"/>
      <c r="K199" s="9"/>
      <c r="L199" s="9"/>
      <c r="M199" s="9"/>
    </row>
    <row r="200" spans="1:13" x14ac:dyDescent="0.25">
      <c r="A200" s="600">
        <v>0.625</v>
      </c>
      <c r="B200" s="569" t="s">
        <v>1002</v>
      </c>
      <c r="C200" s="9" t="s">
        <v>1034</v>
      </c>
      <c r="D200" s="9">
        <v>3</v>
      </c>
      <c r="E200" s="9" t="s">
        <v>532</v>
      </c>
      <c r="F200" s="9">
        <v>1</v>
      </c>
      <c r="G200" s="9" t="s">
        <v>1023</v>
      </c>
      <c r="H200" s="570" t="s">
        <v>991</v>
      </c>
      <c r="I200" s="9"/>
      <c r="J200" s="9"/>
      <c r="K200" s="9"/>
      <c r="L200" s="9"/>
      <c r="M200" s="9"/>
    </row>
    <row r="201" spans="1:13" x14ac:dyDescent="0.25">
      <c r="A201" s="600">
        <v>0.625</v>
      </c>
      <c r="B201" s="569" t="s">
        <v>1004</v>
      </c>
      <c r="C201" s="9" t="s">
        <v>1036</v>
      </c>
      <c r="D201" s="9">
        <v>0</v>
      </c>
      <c r="E201" s="9" t="s">
        <v>532</v>
      </c>
      <c r="F201" s="9">
        <v>3</v>
      </c>
      <c r="G201" s="9" t="s">
        <v>1040</v>
      </c>
      <c r="H201" s="570" t="s">
        <v>1008</v>
      </c>
      <c r="I201" s="9"/>
      <c r="J201" s="9"/>
      <c r="K201" s="9"/>
      <c r="L201" s="9"/>
      <c r="M201" s="9"/>
    </row>
    <row r="202" spans="1:13" x14ac:dyDescent="0.25">
      <c r="A202" s="600">
        <v>0.72916666666666663</v>
      </c>
      <c r="B202" s="569" t="s">
        <v>1005</v>
      </c>
      <c r="C202" s="9" t="s">
        <v>1037</v>
      </c>
      <c r="D202" s="9">
        <v>2</v>
      </c>
      <c r="E202" s="9" t="s">
        <v>532</v>
      </c>
      <c r="F202" s="9">
        <v>2</v>
      </c>
      <c r="G202" s="9" t="s">
        <v>1035</v>
      </c>
      <c r="H202" s="570" t="s">
        <v>1003</v>
      </c>
      <c r="I202" s="9"/>
      <c r="J202" s="9"/>
      <c r="K202" s="9"/>
      <c r="L202" s="9"/>
      <c r="M202" s="9"/>
    </row>
    <row r="203" spans="1:13" ht="26.25" x14ac:dyDescent="0.4">
      <c r="A203" s="403" t="s">
        <v>1758</v>
      </c>
      <c r="B203" s="568"/>
      <c r="C203" s="568"/>
      <c r="D203" s="568"/>
      <c r="E203" s="568"/>
      <c r="F203" s="568"/>
      <c r="G203" s="568"/>
      <c r="H203" s="568"/>
      <c r="I203" s="568"/>
      <c r="J203" s="568"/>
      <c r="K203" s="568"/>
      <c r="L203" s="568"/>
      <c r="M203" s="568"/>
    </row>
    <row r="204" spans="1:13" x14ac:dyDescent="0.25">
      <c r="A204" s="600">
        <v>0.5</v>
      </c>
      <c r="B204" s="569" t="s">
        <v>995</v>
      </c>
      <c r="C204" s="9" t="s">
        <v>1027</v>
      </c>
      <c r="D204" s="9">
        <v>2</v>
      </c>
      <c r="E204" s="9" t="s">
        <v>532</v>
      </c>
      <c r="F204" s="9">
        <v>0</v>
      </c>
      <c r="G204" s="9" t="s">
        <v>1030</v>
      </c>
      <c r="H204" s="570" t="s">
        <v>998</v>
      </c>
      <c r="I204" s="9"/>
      <c r="J204" s="9"/>
      <c r="K204" s="9"/>
      <c r="L204" s="9"/>
      <c r="M204" s="9"/>
    </row>
    <row r="205" spans="1:13" x14ac:dyDescent="0.25">
      <c r="A205" s="600">
        <v>0.58680555555555558</v>
      </c>
      <c r="B205" s="569" t="s">
        <v>990</v>
      </c>
      <c r="C205" s="9" t="s">
        <v>1022</v>
      </c>
      <c r="D205" s="9">
        <v>4</v>
      </c>
      <c r="E205" s="9" t="s">
        <v>532</v>
      </c>
      <c r="F205" s="9">
        <v>2</v>
      </c>
      <c r="G205" s="9" t="s">
        <v>1038</v>
      </c>
      <c r="H205" s="570" t="s">
        <v>1006</v>
      </c>
      <c r="I205" s="9"/>
      <c r="J205" s="9"/>
      <c r="K205" s="9"/>
      <c r="L205" s="9"/>
      <c r="M205" s="9"/>
    </row>
    <row r="206" spans="1:13" x14ac:dyDescent="0.25">
      <c r="A206" s="600">
        <v>0.67708333333333337</v>
      </c>
      <c r="B206" s="569" t="s">
        <v>1001</v>
      </c>
      <c r="C206" s="9" t="s">
        <v>1033</v>
      </c>
      <c r="D206" s="9">
        <v>1</v>
      </c>
      <c r="E206" s="9" t="s">
        <v>532</v>
      </c>
      <c r="F206" s="9">
        <v>0</v>
      </c>
      <c r="G206" s="9" t="s">
        <v>1029</v>
      </c>
      <c r="H206" s="570" t="s">
        <v>997</v>
      </c>
      <c r="I206" s="9"/>
      <c r="J206" s="9"/>
      <c r="K206" s="9"/>
      <c r="L206" s="9"/>
      <c r="M206" s="9"/>
    </row>
    <row r="207" spans="1:13" ht="15.75" x14ac:dyDescent="0.25">
      <c r="A207" s="601" t="s">
        <v>1756</v>
      </c>
      <c r="B207" s="532" t="s">
        <v>454</v>
      </c>
      <c r="C207" s="532" t="s">
        <v>1771</v>
      </c>
      <c r="D207" s="533" t="s">
        <v>1779</v>
      </c>
      <c r="E207" s="549" t="s">
        <v>1780</v>
      </c>
      <c r="F207" s="549" t="s">
        <v>1774</v>
      </c>
      <c r="G207" s="9"/>
      <c r="H207" s="9"/>
      <c r="I207" s="9"/>
      <c r="J207" s="9"/>
      <c r="K207" s="9"/>
      <c r="L207" s="9"/>
      <c r="M207" s="9"/>
    </row>
    <row r="208" spans="1:13" ht="31.5" x14ac:dyDescent="0.5">
      <c r="A208" s="602"/>
      <c r="B208" s="571"/>
      <c r="C208" s="571"/>
      <c r="D208" s="571"/>
      <c r="E208" s="571"/>
      <c r="F208" s="571"/>
      <c r="G208" s="571"/>
      <c r="H208" s="571"/>
      <c r="I208" s="571"/>
      <c r="J208" s="571"/>
      <c r="K208" s="292" t="s">
        <v>506</v>
      </c>
      <c r="L208" s="571"/>
      <c r="M208" s="571"/>
    </row>
    <row r="209" spans="1:13" ht="26.25" x14ac:dyDescent="0.4">
      <c r="A209" s="518" t="s">
        <v>1081</v>
      </c>
      <c r="B209" s="572"/>
      <c r="C209" s="572"/>
      <c r="D209" s="572"/>
      <c r="E209" s="572"/>
      <c r="F209" s="572"/>
      <c r="G209" s="572"/>
      <c r="H209" s="572"/>
      <c r="I209" s="572"/>
      <c r="J209" s="572"/>
      <c r="K209" s="572"/>
      <c r="L209" s="572"/>
      <c r="M209" s="572"/>
    </row>
    <row r="210" spans="1:13" x14ac:dyDescent="0.25">
      <c r="A210" s="603">
        <v>0.82291666666666663</v>
      </c>
      <c r="B210" s="573" t="s">
        <v>991</v>
      </c>
      <c r="C210" s="5" t="s">
        <v>1023</v>
      </c>
      <c r="D210" s="5">
        <v>2</v>
      </c>
      <c r="E210" s="5" t="s">
        <v>532</v>
      </c>
      <c r="F210" s="5">
        <v>1</v>
      </c>
      <c r="G210" s="5" t="s">
        <v>1031</v>
      </c>
      <c r="H210" s="574" t="s">
        <v>999</v>
      </c>
      <c r="I210" s="5"/>
      <c r="J210" s="5"/>
      <c r="K210" s="5"/>
      <c r="L210" s="5"/>
      <c r="M210" s="5"/>
    </row>
    <row r="211" spans="1:13" x14ac:dyDescent="0.25">
      <c r="A211" s="603">
        <v>0.82291666666666663</v>
      </c>
      <c r="B211" s="573" t="s">
        <v>992</v>
      </c>
      <c r="C211" s="5" t="s">
        <v>1024</v>
      </c>
      <c r="D211" s="5">
        <v>3</v>
      </c>
      <c r="E211" s="5" t="s">
        <v>532</v>
      </c>
      <c r="F211" s="5">
        <v>1</v>
      </c>
      <c r="G211" s="5" t="s">
        <v>1028</v>
      </c>
      <c r="H211" s="574" t="s">
        <v>996</v>
      </c>
      <c r="I211" s="5"/>
      <c r="J211" s="5"/>
      <c r="K211" s="5"/>
      <c r="L211" s="5"/>
      <c r="M211" s="5"/>
    </row>
    <row r="212" spans="1:13" x14ac:dyDescent="0.25">
      <c r="A212" s="603">
        <v>0.82291666666666663</v>
      </c>
      <c r="B212" s="573" t="s">
        <v>1008</v>
      </c>
      <c r="C212" s="5" t="s">
        <v>1040</v>
      </c>
      <c r="D212" s="5">
        <v>3</v>
      </c>
      <c r="E212" s="5" t="s">
        <v>532</v>
      </c>
      <c r="F212" s="5">
        <v>1</v>
      </c>
      <c r="G212" s="5" t="s">
        <v>1026</v>
      </c>
      <c r="H212" s="574" t="s">
        <v>994</v>
      </c>
      <c r="I212" s="5"/>
      <c r="J212" s="5"/>
      <c r="K212" s="5"/>
      <c r="L212" s="5"/>
      <c r="M212" s="5"/>
    </row>
    <row r="213" spans="1:13" x14ac:dyDescent="0.25">
      <c r="A213" s="603">
        <v>0.83333333333333337</v>
      </c>
      <c r="B213" s="573" t="s">
        <v>1007</v>
      </c>
      <c r="C213" s="5" t="s">
        <v>1039</v>
      </c>
      <c r="D213" s="5">
        <v>1</v>
      </c>
      <c r="E213" s="5" t="s">
        <v>532</v>
      </c>
      <c r="F213" s="5">
        <v>2</v>
      </c>
      <c r="G213" s="5" t="s">
        <v>1034</v>
      </c>
      <c r="H213" s="574" t="s">
        <v>1002</v>
      </c>
      <c r="I213" s="5"/>
      <c r="J213" s="5"/>
      <c r="K213" s="5"/>
      <c r="L213" s="5"/>
      <c r="M213" s="5"/>
    </row>
    <row r="214" spans="1:13" ht="26.25" x14ac:dyDescent="0.4">
      <c r="A214" s="518" t="s">
        <v>1082</v>
      </c>
      <c r="B214" s="572"/>
      <c r="C214" s="572"/>
      <c r="D214" s="572"/>
      <c r="E214" s="572"/>
      <c r="F214" s="572"/>
      <c r="G214" s="572"/>
      <c r="H214" s="572"/>
      <c r="I214" s="572"/>
      <c r="J214" s="572"/>
      <c r="K214" s="572"/>
      <c r="L214" s="572"/>
      <c r="M214" s="572"/>
    </row>
    <row r="215" spans="1:13" x14ac:dyDescent="0.25">
      <c r="A215" s="603">
        <v>0.82291666666666663</v>
      </c>
      <c r="B215" s="573" t="s">
        <v>993</v>
      </c>
      <c r="C215" s="5" t="s">
        <v>1025</v>
      </c>
      <c r="D215" s="5">
        <v>1</v>
      </c>
      <c r="E215" s="5" t="s">
        <v>532</v>
      </c>
      <c r="F215" s="5">
        <v>3</v>
      </c>
      <c r="G215" s="5" t="s">
        <v>1033</v>
      </c>
      <c r="H215" s="574" t="s">
        <v>1001</v>
      </c>
      <c r="I215" s="5"/>
      <c r="J215" s="5"/>
      <c r="K215" s="5"/>
      <c r="L215" s="5"/>
      <c r="M215" s="5"/>
    </row>
    <row r="216" spans="1:13" x14ac:dyDescent="0.25">
      <c r="A216" s="603">
        <v>0.82291666666666663</v>
      </c>
      <c r="B216" s="573" t="s">
        <v>997</v>
      </c>
      <c r="C216" s="5" t="s">
        <v>1029</v>
      </c>
      <c r="D216" s="5">
        <v>1</v>
      </c>
      <c r="E216" s="5" t="s">
        <v>532</v>
      </c>
      <c r="F216" s="5">
        <v>1</v>
      </c>
      <c r="G216" s="5" t="s">
        <v>1036</v>
      </c>
      <c r="H216" s="574" t="s">
        <v>1004</v>
      </c>
      <c r="I216" s="5"/>
      <c r="J216" s="5"/>
      <c r="K216" s="5"/>
      <c r="L216" s="5"/>
      <c r="M216" s="5"/>
    </row>
    <row r="217" spans="1:13" x14ac:dyDescent="0.25">
      <c r="A217" s="603">
        <v>0.82291666666666663</v>
      </c>
      <c r="B217" s="573" t="s">
        <v>998</v>
      </c>
      <c r="C217" s="5" t="s">
        <v>1030</v>
      </c>
      <c r="D217" s="5">
        <v>1</v>
      </c>
      <c r="E217" s="5" t="s">
        <v>532</v>
      </c>
      <c r="F217" s="5">
        <v>1</v>
      </c>
      <c r="G217" s="5" t="s">
        <v>1032</v>
      </c>
      <c r="H217" s="574" t="s">
        <v>1000</v>
      </c>
      <c r="I217" s="5"/>
      <c r="J217" s="5"/>
      <c r="K217" s="5"/>
      <c r="L217" s="5"/>
      <c r="M217" s="5"/>
    </row>
    <row r="218" spans="1:13" x14ac:dyDescent="0.25">
      <c r="A218" s="603">
        <v>0.82291666666666663</v>
      </c>
      <c r="B218" s="573" t="s">
        <v>1009</v>
      </c>
      <c r="C218" s="5" t="s">
        <v>1041</v>
      </c>
      <c r="D218" s="5">
        <v>2</v>
      </c>
      <c r="E218" s="5" t="s">
        <v>532</v>
      </c>
      <c r="F218" s="5">
        <v>1</v>
      </c>
      <c r="G218" s="5" t="s">
        <v>1027</v>
      </c>
      <c r="H218" s="574" t="s">
        <v>995</v>
      </c>
      <c r="I218" s="5"/>
      <c r="J218" s="5"/>
      <c r="K218" s="5"/>
      <c r="L218" s="5"/>
      <c r="M218" s="5"/>
    </row>
    <row r="219" spans="1:13" x14ac:dyDescent="0.25">
      <c r="A219" s="603">
        <v>0.83333333333333337</v>
      </c>
      <c r="B219" s="573" t="s">
        <v>1003</v>
      </c>
      <c r="C219" s="5" t="s">
        <v>1035</v>
      </c>
      <c r="D219" s="5">
        <v>2</v>
      </c>
      <c r="E219" s="5" t="s">
        <v>532</v>
      </c>
      <c r="F219" s="5">
        <v>2</v>
      </c>
      <c r="G219" s="5" t="s">
        <v>1022</v>
      </c>
      <c r="H219" s="574" t="s">
        <v>990</v>
      </c>
      <c r="I219" s="5"/>
      <c r="J219" s="5"/>
      <c r="K219" s="5"/>
      <c r="L219" s="5"/>
      <c r="M219" s="5"/>
    </row>
    <row r="220" spans="1:13" x14ac:dyDescent="0.25">
      <c r="A220" s="603">
        <v>0.83333333333333337</v>
      </c>
      <c r="B220" s="573" t="s">
        <v>1006</v>
      </c>
      <c r="C220" s="5" t="s">
        <v>1038</v>
      </c>
      <c r="D220" s="5">
        <v>3</v>
      </c>
      <c r="E220" s="5" t="s">
        <v>532</v>
      </c>
      <c r="F220" s="5">
        <v>1</v>
      </c>
      <c r="G220" s="5" t="s">
        <v>1037</v>
      </c>
      <c r="H220" s="574" t="s">
        <v>1005</v>
      </c>
      <c r="I220" s="5"/>
      <c r="J220" s="5"/>
      <c r="K220" s="5"/>
      <c r="L220" s="5"/>
      <c r="M220" s="5"/>
    </row>
    <row r="221" spans="1:13" ht="15.75" x14ac:dyDescent="0.25">
      <c r="A221" s="604" t="s">
        <v>1756</v>
      </c>
      <c r="B221" s="534" t="s">
        <v>443</v>
      </c>
      <c r="C221" s="534" t="s">
        <v>1781</v>
      </c>
      <c r="D221" s="535" t="s">
        <v>1782</v>
      </c>
      <c r="E221" s="550" t="s">
        <v>1783</v>
      </c>
      <c r="F221" s="550" t="s">
        <v>1774</v>
      </c>
      <c r="G221" s="5"/>
      <c r="H221" s="5"/>
      <c r="I221" s="5"/>
      <c r="J221" s="5"/>
      <c r="K221" s="5"/>
      <c r="L221" s="5"/>
      <c r="M221" s="5"/>
    </row>
    <row r="222" spans="1:13" ht="31.5" x14ac:dyDescent="0.5">
      <c r="A222" s="605"/>
      <c r="B222" s="20"/>
      <c r="C222" s="20"/>
      <c r="D222" s="20"/>
      <c r="E222" s="20"/>
      <c r="F222" s="20"/>
      <c r="G222" s="20"/>
      <c r="H222" s="20"/>
      <c r="I222" s="20"/>
      <c r="J222" s="20"/>
      <c r="K222" s="293" t="s">
        <v>507</v>
      </c>
      <c r="L222" s="20"/>
      <c r="M222" s="20"/>
    </row>
    <row r="223" spans="1:13" ht="26.25" x14ac:dyDescent="0.4">
      <c r="A223" s="404" t="s">
        <v>1083</v>
      </c>
      <c r="B223" s="575"/>
      <c r="C223" s="575"/>
      <c r="D223" s="575"/>
      <c r="E223" s="575"/>
      <c r="F223" s="575"/>
      <c r="G223" s="575"/>
      <c r="H223" s="575"/>
      <c r="I223" s="575"/>
      <c r="J223" s="575"/>
      <c r="K223" s="575"/>
      <c r="L223" s="575"/>
      <c r="M223" s="575"/>
    </row>
    <row r="224" spans="1:13" x14ac:dyDescent="0.25">
      <c r="A224" s="606">
        <v>0.52083333333333337</v>
      </c>
      <c r="B224" s="576" t="s">
        <v>991</v>
      </c>
      <c r="C224" s="10" t="s">
        <v>1023</v>
      </c>
      <c r="D224" s="10">
        <v>0</v>
      </c>
      <c r="E224" s="10" t="s">
        <v>532</v>
      </c>
      <c r="F224" s="10">
        <v>4</v>
      </c>
      <c r="G224" s="10" t="s">
        <v>1033</v>
      </c>
      <c r="H224" s="577" t="s">
        <v>1001</v>
      </c>
      <c r="I224" s="10"/>
      <c r="J224" s="10"/>
      <c r="K224" s="10"/>
      <c r="L224" s="10"/>
      <c r="M224" s="10"/>
    </row>
    <row r="225" spans="1:13" x14ac:dyDescent="0.25">
      <c r="A225" s="606">
        <v>0.625</v>
      </c>
      <c r="B225" s="576" t="s">
        <v>990</v>
      </c>
      <c r="C225" s="10" t="s">
        <v>1022</v>
      </c>
      <c r="D225" s="10">
        <v>1</v>
      </c>
      <c r="E225" s="10" t="s">
        <v>532</v>
      </c>
      <c r="F225" s="10">
        <v>0</v>
      </c>
      <c r="G225" s="10" t="s">
        <v>1031</v>
      </c>
      <c r="H225" s="577" t="s">
        <v>999</v>
      </c>
      <c r="I225" s="10"/>
      <c r="J225" s="10"/>
      <c r="K225" s="10"/>
      <c r="L225" s="10"/>
      <c r="M225" s="10"/>
    </row>
    <row r="226" spans="1:13" x14ac:dyDescent="0.25">
      <c r="A226" s="606">
        <v>0.625</v>
      </c>
      <c r="B226" s="576" t="s">
        <v>993</v>
      </c>
      <c r="C226" s="10" t="s">
        <v>1025</v>
      </c>
      <c r="D226" s="10">
        <v>1</v>
      </c>
      <c r="E226" s="10" t="s">
        <v>532</v>
      </c>
      <c r="F226" s="10">
        <v>0</v>
      </c>
      <c r="G226" s="10" t="s">
        <v>1024</v>
      </c>
      <c r="H226" s="577" t="s">
        <v>992</v>
      </c>
      <c r="I226" s="10"/>
      <c r="J226" s="10"/>
      <c r="K226" s="10"/>
      <c r="L226" s="10"/>
      <c r="M226" s="10"/>
    </row>
    <row r="227" spans="1:13" x14ac:dyDescent="0.25">
      <c r="A227" s="606">
        <v>0.625</v>
      </c>
      <c r="B227" s="576" t="s">
        <v>994</v>
      </c>
      <c r="C227" s="10" t="s">
        <v>1026</v>
      </c>
      <c r="D227" s="10">
        <v>1</v>
      </c>
      <c r="E227" s="10" t="s">
        <v>532</v>
      </c>
      <c r="F227" s="10">
        <v>0</v>
      </c>
      <c r="G227" s="10" t="s">
        <v>1037</v>
      </c>
      <c r="H227" s="577" t="s">
        <v>1005</v>
      </c>
      <c r="I227" s="10"/>
      <c r="J227" s="10"/>
      <c r="K227" s="10"/>
      <c r="L227" s="10"/>
      <c r="M227" s="10"/>
    </row>
    <row r="228" spans="1:13" x14ac:dyDescent="0.25">
      <c r="A228" s="606">
        <v>0.625</v>
      </c>
      <c r="B228" s="576" t="s">
        <v>1003</v>
      </c>
      <c r="C228" s="10" t="s">
        <v>1035</v>
      </c>
      <c r="D228" s="10">
        <v>4</v>
      </c>
      <c r="E228" s="10" t="s">
        <v>532</v>
      </c>
      <c r="F228" s="10">
        <v>1</v>
      </c>
      <c r="G228" s="10" t="s">
        <v>1030</v>
      </c>
      <c r="H228" s="577" t="s">
        <v>998</v>
      </c>
      <c r="I228" s="10"/>
      <c r="J228" s="10"/>
      <c r="K228" s="10"/>
      <c r="L228" s="10"/>
      <c r="M228" s="10"/>
    </row>
    <row r="229" spans="1:13" x14ac:dyDescent="0.25">
      <c r="A229" s="606">
        <v>0.625</v>
      </c>
      <c r="B229" s="576" t="s">
        <v>1008</v>
      </c>
      <c r="C229" s="10" t="s">
        <v>1040</v>
      </c>
      <c r="D229" s="10">
        <v>3</v>
      </c>
      <c r="E229" s="10" t="s">
        <v>532</v>
      </c>
      <c r="F229" s="10">
        <v>2</v>
      </c>
      <c r="G229" s="10" t="s">
        <v>1028</v>
      </c>
      <c r="H229" s="577" t="s">
        <v>996</v>
      </c>
      <c r="I229" s="10"/>
      <c r="J229" s="10"/>
      <c r="K229" s="10"/>
      <c r="L229" s="10"/>
      <c r="M229" s="10"/>
    </row>
    <row r="230" spans="1:13" x14ac:dyDescent="0.25">
      <c r="A230" s="606">
        <v>0.72916666666666663</v>
      </c>
      <c r="B230" s="576" t="s">
        <v>995</v>
      </c>
      <c r="C230" s="10" t="s">
        <v>1027</v>
      </c>
      <c r="D230" s="10">
        <v>2</v>
      </c>
      <c r="E230" s="10" t="s">
        <v>532</v>
      </c>
      <c r="F230" s="10">
        <v>0</v>
      </c>
      <c r="G230" s="10" t="s">
        <v>1034</v>
      </c>
      <c r="H230" s="577" t="s">
        <v>1002</v>
      </c>
      <c r="I230" s="10"/>
      <c r="J230" s="10"/>
      <c r="K230" s="10"/>
      <c r="L230" s="10"/>
      <c r="M230" s="10"/>
    </row>
    <row r="231" spans="1:13" x14ac:dyDescent="0.25">
      <c r="A231" s="606">
        <v>0.82291666666666663</v>
      </c>
      <c r="B231" s="576" t="s">
        <v>1000</v>
      </c>
      <c r="C231" s="10" t="s">
        <v>1032</v>
      </c>
      <c r="D231" s="10">
        <v>0</v>
      </c>
      <c r="E231" s="10" t="s">
        <v>532</v>
      </c>
      <c r="F231" s="10">
        <v>2</v>
      </c>
      <c r="G231" s="10" t="s">
        <v>1038</v>
      </c>
      <c r="H231" s="577" t="s">
        <v>1006</v>
      </c>
      <c r="I231" s="10"/>
      <c r="J231" s="10"/>
      <c r="K231" s="10"/>
      <c r="L231" s="10"/>
      <c r="M231" s="10"/>
    </row>
    <row r="232" spans="1:13" ht="26.25" x14ac:dyDescent="0.4">
      <c r="A232" s="404" t="s">
        <v>1759</v>
      </c>
      <c r="B232" s="575"/>
      <c r="C232" s="575"/>
      <c r="D232" s="575"/>
      <c r="E232" s="575"/>
      <c r="F232" s="575"/>
      <c r="G232" s="575"/>
      <c r="H232" s="575"/>
      <c r="I232" s="575"/>
      <c r="J232" s="575"/>
      <c r="K232" s="575"/>
      <c r="L232" s="575"/>
      <c r="M232" s="575"/>
    </row>
    <row r="233" spans="1:13" x14ac:dyDescent="0.25">
      <c r="A233" s="606">
        <v>0.66666666666666663</v>
      </c>
      <c r="B233" s="576" t="s">
        <v>1004</v>
      </c>
      <c r="C233" s="10" t="s">
        <v>1036</v>
      </c>
      <c r="D233" s="10">
        <v>1</v>
      </c>
      <c r="E233" s="10" t="s">
        <v>532</v>
      </c>
      <c r="F233" s="10">
        <v>2</v>
      </c>
      <c r="G233" s="10" t="s">
        <v>1041</v>
      </c>
      <c r="H233" s="577" t="s">
        <v>1009</v>
      </c>
      <c r="I233" s="10"/>
      <c r="J233" s="10"/>
      <c r="K233" s="10"/>
      <c r="L233" s="10"/>
      <c r="M233" s="10"/>
    </row>
    <row r="234" spans="1:13" ht="26.25" x14ac:dyDescent="0.4">
      <c r="A234" s="404" t="s">
        <v>1760</v>
      </c>
      <c r="B234" s="575"/>
      <c r="C234" s="575"/>
      <c r="D234" s="575"/>
      <c r="E234" s="575"/>
      <c r="F234" s="575"/>
      <c r="G234" s="575"/>
      <c r="H234" s="575"/>
      <c r="I234" s="575"/>
      <c r="J234" s="575"/>
      <c r="K234" s="575"/>
      <c r="L234" s="575"/>
      <c r="M234" s="575"/>
    </row>
    <row r="235" spans="1:13" x14ac:dyDescent="0.25">
      <c r="A235" s="606">
        <v>0.83333333333333337</v>
      </c>
      <c r="B235" s="576" t="s">
        <v>997</v>
      </c>
      <c r="C235" s="10" t="s">
        <v>1029</v>
      </c>
      <c r="D235" s="10">
        <v>2</v>
      </c>
      <c r="E235" s="10" t="s">
        <v>532</v>
      </c>
      <c r="F235" s="10">
        <v>2</v>
      </c>
      <c r="G235" s="10" t="s">
        <v>1039</v>
      </c>
      <c r="H235" s="577" t="s">
        <v>1007</v>
      </c>
      <c r="I235" s="10"/>
      <c r="J235" s="10"/>
      <c r="K235" s="10"/>
      <c r="L235" s="10"/>
      <c r="M235" s="10"/>
    </row>
    <row r="236" spans="1:13" ht="15.75" x14ac:dyDescent="0.25">
      <c r="A236" s="607" t="s">
        <v>1756</v>
      </c>
      <c r="B236" s="536" t="s">
        <v>444</v>
      </c>
      <c r="C236" s="536" t="s">
        <v>1771</v>
      </c>
      <c r="D236" s="537" t="s">
        <v>1784</v>
      </c>
      <c r="E236" s="551" t="s">
        <v>1785</v>
      </c>
      <c r="F236" s="551" t="s">
        <v>1774</v>
      </c>
      <c r="G236" s="10"/>
      <c r="H236" s="10"/>
      <c r="I236" s="10"/>
      <c r="J236" s="10"/>
      <c r="K236" s="10"/>
      <c r="L236" s="10"/>
      <c r="M236" s="10"/>
    </row>
    <row r="237" spans="1:13" ht="31.5" x14ac:dyDescent="0.5">
      <c r="A237" s="608"/>
      <c r="B237" s="21"/>
      <c r="C237" s="21"/>
      <c r="D237" s="21"/>
      <c r="E237" s="21"/>
      <c r="F237" s="21"/>
      <c r="G237" s="21"/>
      <c r="H237" s="21"/>
      <c r="I237" s="21"/>
      <c r="J237" s="21"/>
      <c r="K237" s="294" t="s">
        <v>508</v>
      </c>
      <c r="L237" s="21"/>
      <c r="M237" s="21"/>
    </row>
    <row r="238" spans="1:13" ht="26.25" x14ac:dyDescent="0.4">
      <c r="A238" s="405" t="s">
        <v>1084</v>
      </c>
      <c r="B238" s="578"/>
      <c r="C238" s="578"/>
      <c r="D238" s="578"/>
      <c r="E238" s="578"/>
      <c r="F238" s="578"/>
      <c r="G238" s="578"/>
      <c r="H238" s="578"/>
      <c r="I238" s="578"/>
      <c r="J238" s="578"/>
      <c r="K238" s="578"/>
      <c r="L238" s="578"/>
      <c r="M238" s="578"/>
    </row>
    <row r="239" spans="1:13" x14ac:dyDescent="0.25">
      <c r="A239" s="609">
        <v>0.52083333333333337</v>
      </c>
      <c r="B239" s="579" t="s">
        <v>1002</v>
      </c>
      <c r="C239" s="11" t="s">
        <v>1034</v>
      </c>
      <c r="D239" s="11">
        <v>3</v>
      </c>
      <c r="E239" s="11" t="s">
        <v>532</v>
      </c>
      <c r="F239" s="11">
        <v>1</v>
      </c>
      <c r="G239" s="11" t="s">
        <v>1029</v>
      </c>
      <c r="H239" s="580" t="s">
        <v>997</v>
      </c>
      <c r="I239" s="11"/>
      <c r="J239" s="11"/>
      <c r="K239" s="11"/>
      <c r="L239" s="11"/>
      <c r="M239" s="11"/>
    </row>
    <row r="240" spans="1:13" x14ac:dyDescent="0.25">
      <c r="A240" s="609">
        <v>0.625</v>
      </c>
      <c r="B240" s="579" t="s">
        <v>996</v>
      </c>
      <c r="C240" s="11" t="s">
        <v>1028</v>
      </c>
      <c r="D240" s="11">
        <v>1</v>
      </c>
      <c r="E240" s="11" t="s">
        <v>532</v>
      </c>
      <c r="F240" s="11">
        <v>0</v>
      </c>
      <c r="G240" s="11" t="s">
        <v>1032</v>
      </c>
      <c r="H240" s="580" t="s">
        <v>1000</v>
      </c>
      <c r="I240" s="11"/>
      <c r="J240" s="11"/>
      <c r="K240" s="11"/>
      <c r="L240" s="11"/>
      <c r="M240" s="11"/>
    </row>
    <row r="241" spans="1:13" x14ac:dyDescent="0.25">
      <c r="A241" s="609">
        <v>0.625</v>
      </c>
      <c r="B241" s="579" t="s">
        <v>999</v>
      </c>
      <c r="C241" s="11" t="s">
        <v>1031</v>
      </c>
      <c r="D241" s="11">
        <v>0</v>
      </c>
      <c r="E241" s="11" t="s">
        <v>532</v>
      </c>
      <c r="F241" s="11">
        <v>1</v>
      </c>
      <c r="G241" s="11" t="s">
        <v>1036</v>
      </c>
      <c r="H241" s="580" t="s">
        <v>1004</v>
      </c>
      <c r="I241" s="11"/>
      <c r="J241" s="11"/>
      <c r="K241" s="11"/>
      <c r="L241" s="11"/>
      <c r="M241" s="11"/>
    </row>
    <row r="242" spans="1:13" x14ac:dyDescent="0.25">
      <c r="A242" s="609">
        <v>0.625</v>
      </c>
      <c r="B242" s="579" t="s">
        <v>1006</v>
      </c>
      <c r="C242" s="11" t="s">
        <v>1038</v>
      </c>
      <c r="D242" s="11">
        <v>1</v>
      </c>
      <c r="E242" s="11" t="s">
        <v>532</v>
      </c>
      <c r="F242" s="11">
        <v>0</v>
      </c>
      <c r="G242" s="11" t="s">
        <v>1025</v>
      </c>
      <c r="H242" s="580" t="s">
        <v>993</v>
      </c>
      <c r="I242" s="11"/>
      <c r="J242" s="11"/>
      <c r="K242" s="11"/>
      <c r="L242" s="11"/>
      <c r="M242" s="11"/>
    </row>
    <row r="243" spans="1:13" x14ac:dyDescent="0.25">
      <c r="A243" s="609">
        <v>0.625</v>
      </c>
      <c r="B243" s="579" t="s">
        <v>1007</v>
      </c>
      <c r="C243" s="11" t="s">
        <v>1039</v>
      </c>
      <c r="D243" s="11">
        <v>3</v>
      </c>
      <c r="E243" s="11" t="s">
        <v>532</v>
      </c>
      <c r="F243" s="11">
        <v>2</v>
      </c>
      <c r="G243" s="11" t="s">
        <v>1026</v>
      </c>
      <c r="H243" s="580" t="s">
        <v>994</v>
      </c>
      <c r="I243" s="11"/>
      <c r="J243" s="11"/>
      <c r="K243" s="11"/>
      <c r="L243" s="11"/>
      <c r="M243" s="11"/>
    </row>
    <row r="244" spans="1:13" x14ac:dyDescent="0.25">
      <c r="A244" s="609">
        <v>0.625</v>
      </c>
      <c r="B244" s="579" t="s">
        <v>1009</v>
      </c>
      <c r="C244" s="11" t="s">
        <v>1041</v>
      </c>
      <c r="D244" s="11">
        <v>2</v>
      </c>
      <c r="E244" s="11" t="s">
        <v>532</v>
      </c>
      <c r="F244" s="11">
        <v>0</v>
      </c>
      <c r="G244" s="11" t="s">
        <v>1023</v>
      </c>
      <c r="H244" s="580" t="s">
        <v>991</v>
      </c>
      <c r="I244" s="11"/>
      <c r="J244" s="11"/>
      <c r="K244" s="11"/>
      <c r="L244" s="11"/>
      <c r="M244" s="11"/>
    </row>
    <row r="245" spans="1:13" x14ac:dyDescent="0.25">
      <c r="A245" s="609">
        <v>0.72916666666666663</v>
      </c>
      <c r="B245" s="579" t="s">
        <v>998</v>
      </c>
      <c r="C245" s="11" t="s">
        <v>1030</v>
      </c>
      <c r="D245" s="11">
        <v>0</v>
      </c>
      <c r="E245" s="11" t="s">
        <v>532</v>
      </c>
      <c r="F245" s="11">
        <v>2</v>
      </c>
      <c r="G245" s="11" t="s">
        <v>1040</v>
      </c>
      <c r="H245" s="580" t="s">
        <v>1008</v>
      </c>
      <c r="I245" s="11"/>
      <c r="J245" s="11"/>
      <c r="K245" s="11"/>
      <c r="L245" s="11"/>
      <c r="M245" s="11"/>
    </row>
    <row r="246" spans="1:13" ht="26.25" x14ac:dyDescent="0.4">
      <c r="A246" s="405" t="s">
        <v>1761</v>
      </c>
      <c r="B246" s="578"/>
      <c r="C246" s="578"/>
      <c r="D246" s="578"/>
      <c r="E246" s="578"/>
      <c r="F246" s="578"/>
      <c r="G246" s="578"/>
      <c r="H246" s="578"/>
      <c r="I246" s="578"/>
      <c r="J246" s="578"/>
      <c r="K246" s="578"/>
      <c r="L246" s="578"/>
      <c r="M246" s="578"/>
    </row>
    <row r="247" spans="1:13" x14ac:dyDescent="0.25">
      <c r="A247" s="609">
        <v>0.5625</v>
      </c>
      <c r="B247" s="579" t="s">
        <v>992</v>
      </c>
      <c r="C247" s="11" t="s">
        <v>1024</v>
      </c>
      <c r="D247" s="11">
        <v>1</v>
      </c>
      <c r="E247" s="11" t="s">
        <v>532</v>
      </c>
      <c r="F247" s="11">
        <v>2</v>
      </c>
      <c r="G247" s="11" t="s">
        <v>1027</v>
      </c>
      <c r="H247" s="580" t="s">
        <v>995</v>
      </c>
      <c r="I247" s="11"/>
      <c r="J247" s="11"/>
      <c r="K247" s="11"/>
      <c r="L247" s="11"/>
      <c r="M247" s="11"/>
    </row>
    <row r="248" spans="1:13" x14ac:dyDescent="0.25">
      <c r="A248" s="609">
        <v>0.5625</v>
      </c>
      <c r="B248" s="579" t="s">
        <v>1005</v>
      </c>
      <c r="C248" s="11" t="s">
        <v>1037</v>
      </c>
      <c r="D248" s="11">
        <v>3</v>
      </c>
      <c r="E248" s="11" t="s">
        <v>532</v>
      </c>
      <c r="F248" s="11">
        <v>2</v>
      </c>
      <c r="G248" s="11" t="s">
        <v>1022</v>
      </c>
      <c r="H248" s="580" t="s">
        <v>990</v>
      </c>
      <c r="I248" s="11"/>
      <c r="J248" s="11"/>
      <c r="K248" s="11"/>
      <c r="L248" s="11"/>
      <c r="M248" s="11"/>
    </row>
    <row r="249" spans="1:13" x14ac:dyDescent="0.25">
      <c r="A249" s="609">
        <v>0.66666666666666663</v>
      </c>
      <c r="B249" s="579" t="s">
        <v>1001</v>
      </c>
      <c r="C249" s="11" t="s">
        <v>1033</v>
      </c>
      <c r="D249" s="11">
        <v>3</v>
      </c>
      <c r="E249" s="11" t="s">
        <v>532</v>
      </c>
      <c r="F249" s="11">
        <v>1</v>
      </c>
      <c r="G249" s="11" t="s">
        <v>1035</v>
      </c>
      <c r="H249" s="580" t="s">
        <v>1003</v>
      </c>
      <c r="I249" s="11"/>
      <c r="J249" s="11"/>
      <c r="K249" s="11"/>
      <c r="L249" s="11"/>
      <c r="M249" s="11"/>
    </row>
    <row r="250" spans="1:13" ht="15.75" x14ac:dyDescent="0.25">
      <c r="A250" s="610" t="s">
        <v>1756</v>
      </c>
      <c r="B250" s="538" t="s">
        <v>445</v>
      </c>
      <c r="C250" s="538" t="s">
        <v>1771</v>
      </c>
      <c r="D250" s="539" t="s">
        <v>1786</v>
      </c>
      <c r="E250" s="552" t="s">
        <v>1787</v>
      </c>
      <c r="F250" s="552" t="s">
        <v>1774</v>
      </c>
      <c r="G250" s="11"/>
      <c r="H250" s="11"/>
      <c r="I250" s="11"/>
      <c r="J250" s="11"/>
      <c r="K250" s="11"/>
      <c r="L250" s="11"/>
      <c r="M250" s="11"/>
    </row>
    <row r="251" spans="1:13" ht="31.5" x14ac:dyDescent="0.5">
      <c r="A251" s="611"/>
      <c r="B251" s="3"/>
      <c r="C251" s="3"/>
      <c r="D251" s="3"/>
      <c r="E251" s="3"/>
      <c r="F251" s="3"/>
      <c r="G251" s="3"/>
      <c r="H251" s="3"/>
      <c r="I251" s="3"/>
      <c r="J251" s="3"/>
      <c r="K251" s="295" t="s">
        <v>509</v>
      </c>
      <c r="L251" s="3"/>
      <c r="M251" s="3"/>
    </row>
    <row r="252" spans="1:13" ht="26.25" x14ac:dyDescent="0.4">
      <c r="A252" s="406" t="s">
        <v>1762</v>
      </c>
      <c r="B252" s="581"/>
      <c r="C252" s="581"/>
      <c r="D252" s="581"/>
      <c r="E252" s="581"/>
      <c r="F252" s="581"/>
      <c r="G252" s="581"/>
      <c r="H252" s="581"/>
      <c r="I252" s="581"/>
      <c r="J252" s="581"/>
      <c r="K252" s="581"/>
      <c r="L252" s="581"/>
      <c r="M252" s="581"/>
    </row>
    <row r="253" spans="1:13" x14ac:dyDescent="0.25">
      <c r="A253" s="612">
        <v>0.83333333333333337</v>
      </c>
      <c r="B253" s="582" t="s">
        <v>1009</v>
      </c>
      <c r="C253" s="12" t="s">
        <v>1041</v>
      </c>
      <c r="D253" s="12">
        <v>0</v>
      </c>
      <c r="E253" s="12" t="s">
        <v>532</v>
      </c>
      <c r="F253" s="12">
        <v>2</v>
      </c>
      <c r="G253" s="12" t="s">
        <v>1033</v>
      </c>
      <c r="H253" s="583" t="s">
        <v>1001</v>
      </c>
      <c r="I253" s="12"/>
      <c r="J253" s="12"/>
      <c r="K253" s="12"/>
      <c r="L253" s="12"/>
      <c r="M253" s="12"/>
    </row>
    <row r="254" spans="1:13" ht="26.25" x14ac:dyDescent="0.4">
      <c r="A254" s="406" t="s">
        <v>1085</v>
      </c>
      <c r="B254" s="581"/>
      <c r="C254" s="581"/>
      <c r="D254" s="581"/>
      <c r="E254" s="581"/>
      <c r="F254" s="581"/>
      <c r="G254" s="581"/>
      <c r="H254" s="581"/>
      <c r="I254" s="581"/>
      <c r="J254" s="581"/>
      <c r="K254" s="581"/>
      <c r="L254" s="581"/>
      <c r="M254" s="581"/>
    </row>
    <row r="255" spans="1:13" x14ac:dyDescent="0.25">
      <c r="A255" s="612">
        <v>0.52083333333333337</v>
      </c>
      <c r="B255" s="582" t="s">
        <v>990</v>
      </c>
      <c r="C255" s="12" t="s">
        <v>1022</v>
      </c>
      <c r="D255" s="12">
        <v>3</v>
      </c>
      <c r="E255" s="12" t="s">
        <v>532</v>
      </c>
      <c r="F255" s="12">
        <v>1</v>
      </c>
      <c r="G255" s="12" t="s">
        <v>1025</v>
      </c>
      <c r="H255" s="583" t="s">
        <v>993</v>
      </c>
      <c r="I255" s="12"/>
      <c r="J255" s="12"/>
      <c r="K255" s="12"/>
      <c r="L255" s="12"/>
      <c r="M255" s="12"/>
    </row>
    <row r="256" spans="1:13" x14ac:dyDescent="0.25">
      <c r="A256" s="612">
        <v>0.625</v>
      </c>
      <c r="B256" s="582" t="s">
        <v>991</v>
      </c>
      <c r="C256" s="12" t="s">
        <v>1023</v>
      </c>
      <c r="D256" s="12">
        <v>2</v>
      </c>
      <c r="E256" s="12" t="s">
        <v>532</v>
      </c>
      <c r="F256" s="12">
        <v>0</v>
      </c>
      <c r="G256" s="12" t="s">
        <v>1024</v>
      </c>
      <c r="H256" s="583" t="s">
        <v>992</v>
      </c>
      <c r="I256" s="12"/>
      <c r="J256" s="12"/>
      <c r="K256" s="12"/>
      <c r="L256" s="12"/>
      <c r="M256" s="12"/>
    </row>
    <row r="257" spans="1:13" x14ac:dyDescent="0.25">
      <c r="A257" s="612">
        <v>0.625</v>
      </c>
      <c r="B257" s="582" t="s">
        <v>995</v>
      </c>
      <c r="C257" s="12" t="s">
        <v>1027</v>
      </c>
      <c r="D257" s="12">
        <v>0</v>
      </c>
      <c r="E257" s="12" t="s">
        <v>532</v>
      </c>
      <c r="F257" s="12">
        <v>1</v>
      </c>
      <c r="G257" s="12" t="s">
        <v>1032</v>
      </c>
      <c r="H257" s="583" t="s">
        <v>1000</v>
      </c>
      <c r="I257" s="12"/>
      <c r="J257" s="12"/>
      <c r="K257" s="12"/>
      <c r="L257" s="12"/>
      <c r="M257" s="12"/>
    </row>
    <row r="258" spans="1:13" x14ac:dyDescent="0.25">
      <c r="A258" s="612">
        <v>0.625</v>
      </c>
      <c r="B258" s="582" t="s">
        <v>999</v>
      </c>
      <c r="C258" s="12" t="s">
        <v>1031</v>
      </c>
      <c r="D258" s="12">
        <v>1</v>
      </c>
      <c r="E258" s="12" t="s">
        <v>532</v>
      </c>
      <c r="F258" s="12">
        <v>3</v>
      </c>
      <c r="G258" s="12" t="s">
        <v>1037</v>
      </c>
      <c r="H258" s="583" t="s">
        <v>1005</v>
      </c>
      <c r="I258" s="12"/>
      <c r="J258" s="12"/>
      <c r="K258" s="12"/>
      <c r="L258" s="12"/>
      <c r="M258" s="12"/>
    </row>
    <row r="259" spans="1:13" x14ac:dyDescent="0.25">
      <c r="A259" s="612">
        <v>0.625</v>
      </c>
      <c r="B259" s="582" t="s">
        <v>1002</v>
      </c>
      <c r="C259" s="12" t="s">
        <v>1034</v>
      </c>
      <c r="D259" s="12">
        <v>2</v>
      </c>
      <c r="E259" s="12" t="s">
        <v>532</v>
      </c>
      <c r="F259" s="12">
        <v>3</v>
      </c>
      <c r="G259" s="12" t="s">
        <v>1028</v>
      </c>
      <c r="H259" s="583" t="s">
        <v>996</v>
      </c>
      <c r="I259" s="12"/>
      <c r="J259" s="12"/>
      <c r="K259" s="12"/>
      <c r="L259" s="12"/>
      <c r="M259" s="12"/>
    </row>
    <row r="260" spans="1:13" x14ac:dyDescent="0.25">
      <c r="A260" s="612">
        <v>0.625</v>
      </c>
      <c r="B260" s="582" t="s">
        <v>1004</v>
      </c>
      <c r="C260" s="12" t="s">
        <v>1036</v>
      </c>
      <c r="D260" s="12">
        <v>0</v>
      </c>
      <c r="E260" s="12" t="s">
        <v>532</v>
      </c>
      <c r="F260" s="12">
        <v>0</v>
      </c>
      <c r="G260" s="12" t="s">
        <v>1030</v>
      </c>
      <c r="H260" s="583" t="s">
        <v>998</v>
      </c>
      <c r="I260" s="12"/>
      <c r="J260" s="12"/>
      <c r="K260" s="12"/>
      <c r="L260" s="12"/>
      <c r="M260" s="12"/>
    </row>
    <row r="261" spans="1:13" x14ac:dyDescent="0.25">
      <c r="A261" s="612">
        <v>0.625</v>
      </c>
      <c r="B261" s="582" t="s">
        <v>1008</v>
      </c>
      <c r="C261" s="12" t="s">
        <v>1040</v>
      </c>
      <c r="D261" s="12">
        <v>0</v>
      </c>
      <c r="E261" s="12" t="s">
        <v>532</v>
      </c>
      <c r="F261" s="12">
        <v>2</v>
      </c>
      <c r="G261" s="12" t="s">
        <v>1039</v>
      </c>
      <c r="H261" s="583" t="s">
        <v>1007</v>
      </c>
      <c r="I261" s="12"/>
      <c r="J261" s="12"/>
      <c r="K261" s="12"/>
      <c r="L261" s="12"/>
      <c r="M261" s="12"/>
    </row>
    <row r="262" spans="1:13" x14ac:dyDescent="0.25">
      <c r="A262" s="612">
        <v>0.72916666666666663</v>
      </c>
      <c r="B262" s="582" t="s">
        <v>994</v>
      </c>
      <c r="C262" s="12" t="s">
        <v>1026</v>
      </c>
      <c r="D262" s="12">
        <v>1</v>
      </c>
      <c r="E262" s="12" t="s">
        <v>532</v>
      </c>
      <c r="F262" s="12">
        <v>5</v>
      </c>
      <c r="G262" s="12" t="s">
        <v>1035</v>
      </c>
      <c r="H262" s="583" t="s">
        <v>1003</v>
      </c>
      <c r="I262" s="12"/>
      <c r="J262" s="12"/>
      <c r="K262" s="12"/>
      <c r="L262" s="12"/>
      <c r="M262" s="12"/>
    </row>
    <row r="263" spans="1:13" ht="26.25" x14ac:dyDescent="0.4">
      <c r="A263" s="406" t="s">
        <v>1763</v>
      </c>
      <c r="B263" s="581"/>
      <c r="C263" s="581"/>
      <c r="D263" s="581"/>
      <c r="E263" s="581"/>
      <c r="F263" s="581"/>
      <c r="G263" s="581"/>
      <c r="H263" s="581"/>
      <c r="I263" s="581"/>
      <c r="J263" s="581"/>
      <c r="K263" s="581"/>
      <c r="L263" s="581"/>
      <c r="M263" s="581"/>
    </row>
    <row r="264" spans="1:13" x14ac:dyDescent="0.25">
      <c r="A264" s="612">
        <v>0.66666666666666663</v>
      </c>
      <c r="B264" s="582" t="s">
        <v>997</v>
      </c>
      <c r="C264" s="12" t="s">
        <v>1029</v>
      </c>
      <c r="D264" s="12">
        <v>2</v>
      </c>
      <c r="E264" s="12" t="s">
        <v>532</v>
      </c>
      <c r="F264" s="12">
        <v>6</v>
      </c>
      <c r="G264" s="12" t="s">
        <v>1038</v>
      </c>
      <c r="H264" s="583" t="s">
        <v>1006</v>
      </c>
      <c r="I264" s="12"/>
      <c r="J264" s="12"/>
      <c r="K264" s="12"/>
      <c r="L264" s="12"/>
      <c r="M264" s="12"/>
    </row>
    <row r="265" spans="1:13" ht="15.75" x14ac:dyDescent="0.25">
      <c r="A265" s="519" t="s">
        <v>1756</v>
      </c>
      <c r="B265" s="540" t="s">
        <v>451</v>
      </c>
      <c r="C265" s="540" t="s">
        <v>1781</v>
      </c>
      <c r="D265" s="541" t="s">
        <v>1788</v>
      </c>
      <c r="E265" s="553" t="s">
        <v>1789</v>
      </c>
      <c r="F265" s="553" t="s">
        <v>1774</v>
      </c>
      <c r="G265" s="12"/>
      <c r="H265" s="12"/>
      <c r="I265" s="12"/>
      <c r="J265" s="12"/>
      <c r="K265" s="12"/>
      <c r="L265" s="12"/>
      <c r="M265" s="12"/>
    </row>
    <row r="266" spans="1:13" ht="31.5" x14ac:dyDescent="0.5">
      <c r="A266" s="613"/>
      <c r="B266" s="22"/>
      <c r="C266" s="22"/>
      <c r="D266" s="22"/>
      <c r="E266" s="22"/>
      <c r="F266" s="22"/>
      <c r="G266" s="22"/>
      <c r="H266" s="22"/>
      <c r="I266" s="22"/>
      <c r="J266" s="22"/>
      <c r="K266" s="296" t="s">
        <v>510</v>
      </c>
      <c r="L266" s="22"/>
      <c r="M266" s="22"/>
    </row>
    <row r="267" spans="1:13" ht="26.25" x14ac:dyDescent="0.4">
      <c r="A267" s="407" t="s">
        <v>1086</v>
      </c>
      <c r="B267" s="584"/>
      <c r="C267" s="584"/>
      <c r="D267" s="584"/>
      <c r="E267" s="584"/>
      <c r="F267" s="584"/>
      <c r="G267" s="584"/>
      <c r="H267" s="584"/>
      <c r="I267" s="584"/>
      <c r="J267" s="584"/>
      <c r="K267" s="584"/>
      <c r="L267" s="584"/>
      <c r="M267" s="584"/>
    </row>
    <row r="268" spans="1:13" x14ac:dyDescent="0.25">
      <c r="A268" s="614">
        <v>0.52083333333333337</v>
      </c>
      <c r="B268" s="585" t="s">
        <v>998</v>
      </c>
      <c r="C268" s="13" t="s">
        <v>1030</v>
      </c>
      <c r="D268" s="13">
        <v>1</v>
      </c>
      <c r="E268" s="13" t="s">
        <v>532</v>
      </c>
      <c r="F268" s="13">
        <v>1</v>
      </c>
      <c r="G268" s="13" t="s">
        <v>1041</v>
      </c>
      <c r="H268" s="586" t="s">
        <v>1009</v>
      </c>
      <c r="I268" s="13"/>
      <c r="J268" s="13"/>
      <c r="K268" s="13"/>
      <c r="L268" s="13"/>
      <c r="M268" s="13"/>
    </row>
    <row r="269" spans="1:13" x14ac:dyDescent="0.25">
      <c r="A269" s="614">
        <v>0.625</v>
      </c>
      <c r="B269" s="585" t="s">
        <v>993</v>
      </c>
      <c r="C269" s="13" t="s">
        <v>1025</v>
      </c>
      <c r="D269" s="13">
        <v>1</v>
      </c>
      <c r="E269" s="13" t="s">
        <v>532</v>
      </c>
      <c r="F269" s="13">
        <v>5</v>
      </c>
      <c r="G269" s="13" t="s">
        <v>1029</v>
      </c>
      <c r="H269" s="586" t="s">
        <v>997</v>
      </c>
      <c r="I269" s="13"/>
      <c r="J269" s="13"/>
      <c r="K269" s="13"/>
      <c r="L269" s="13"/>
      <c r="M269" s="13"/>
    </row>
    <row r="270" spans="1:13" x14ac:dyDescent="0.25">
      <c r="A270" s="614">
        <v>0.625</v>
      </c>
      <c r="B270" s="585" t="s">
        <v>996</v>
      </c>
      <c r="C270" s="13" t="s">
        <v>1028</v>
      </c>
      <c r="D270" s="13">
        <v>0</v>
      </c>
      <c r="E270" s="13" t="s">
        <v>532</v>
      </c>
      <c r="F270" s="13">
        <v>0</v>
      </c>
      <c r="G270" s="13" t="s">
        <v>1026</v>
      </c>
      <c r="H270" s="586" t="s">
        <v>994</v>
      </c>
      <c r="I270" s="13"/>
      <c r="J270" s="13"/>
      <c r="K270" s="13"/>
      <c r="L270" s="13"/>
      <c r="M270" s="13"/>
    </row>
    <row r="271" spans="1:13" x14ac:dyDescent="0.25">
      <c r="A271" s="614">
        <v>0.625</v>
      </c>
      <c r="B271" s="585" t="s">
        <v>1000</v>
      </c>
      <c r="C271" s="13" t="s">
        <v>1032</v>
      </c>
      <c r="D271" s="13">
        <v>2</v>
      </c>
      <c r="E271" s="13" t="s">
        <v>532</v>
      </c>
      <c r="F271" s="13">
        <v>1</v>
      </c>
      <c r="G271" s="13" t="s">
        <v>1034</v>
      </c>
      <c r="H271" s="586" t="s">
        <v>1002</v>
      </c>
      <c r="I271" s="13"/>
      <c r="J271" s="13"/>
      <c r="K271" s="13"/>
      <c r="L271" s="13"/>
      <c r="M271" s="13"/>
    </row>
    <row r="272" spans="1:13" x14ac:dyDescent="0.25">
      <c r="A272" s="614">
        <v>0.625</v>
      </c>
      <c r="B272" s="585" t="s">
        <v>1001</v>
      </c>
      <c r="C272" s="13" t="s">
        <v>1033</v>
      </c>
      <c r="D272" s="13">
        <v>4</v>
      </c>
      <c r="E272" s="13" t="s">
        <v>532</v>
      </c>
      <c r="F272" s="13">
        <v>0</v>
      </c>
      <c r="G272" s="13" t="s">
        <v>1036</v>
      </c>
      <c r="H272" s="586" t="s">
        <v>1004</v>
      </c>
      <c r="I272" s="13"/>
      <c r="J272" s="13"/>
      <c r="K272" s="13"/>
      <c r="L272" s="13"/>
      <c r="M272" s="13"/>
    </row>
    <row r="273" spans="1:13" x14ac:dyDescent="0.25">
      <c r="A273" s="614">
        <v>0.625</v>
      </c>
      <c r="B273" s="585" t="s">
        <v>1003</v>
      </c>
      <c r="C273" s="13" t="s">
        <v>1035</v>
      </c>
      <c r="D273" s="13">
        <v>3</v>
      </c>
      <c r="E273" s="13" t="s">
        <v>532</v>
      </c>
      <c r="F273" s="13">
        <v>1</v>
      </c>
      <c r="G273" s="13" t="s">
        <v>1031</v>
      </c>
      <c r="H273" s="586" t="s">
        <v>999</v>
      </c>
      <c r="I273" s="13"/>
      <c r="J273" s="13"/>
      <c r="K273" s="13"/>
      <c r="L273" s="13"/>
      <c r="M273" s="13"/>
    </row>
    <row r="274" spans="1:13" x14ac:dyDescent="0.25">
      <c r="A274" s="614">
        <v>0.625</v>
      </c>
      <c r="B274" s="585" t="s">
        <v>1006</v>
      </c>
      <c r="C274" s="13" t="s">
        <v>1038</v>
      </c>
      <c r="D274" s="13">
        <v>5</v>
      </c>
      <c r="E274" s="13" t="s">
        <v>532</v>
      </c>
      <c r="F274" s="13">
        <v>0</v>
      </c>
      <c r="G274" s="13" t="s">
        <v>1023</v>
      </c>
      <c r="H274" s="586" t="s">
        <v>991</v>
      </c>
      <c r="I274" s="13"/>
      <c r="J274" s="13"/>
      <c r="K274" s="13"/>
      <c r="L274" s="13"/>
      <c r="M274" s="13"/>
    </row>
    <row r="275" spans="1:13" x14ac:dyDescent="0.25">
      <c r="A275" s="614">
        <v>0.71875</v>
      </c>
      <c r="B275" s="585" t="s">
        <v>992</v>
      </c>
      <c r="C275" s="13" t="s">
        <v>1024</v>
      </c>
      <c r="D275" s="13">
        <v>1</v>
      </c>
      <c r="E275" s="13" t="s">
        <v>532</v>
      </c>
      <c r="F275" s="13">
        <v>1</v>
      </c>
      <c r="G275" s="13" t="s">
        <v>1022</v>
      </c>
      <c r="H275" s="586" t="s">
        <v>990</v>
      </c>
      <c r="I275" s="13"/>
      <c r="J275" s="13"/>
      <c r="K275" s="13"/>
      <c r="L275" s="13"/>
      <c r="M275" s="13"/>
    </row>
    <row r="276" spans="1:13" x14ac:dyDescent="0.25">
      <c r="A276" s="614">
        <v>0.8125</v>
      </c>
      <c r="B276" s="585" t="s">
        <v>1007</v>
      </c>
      <c r="C276" s="13" t="s">
        <v>1039</v>
      </c>
      <c r="D276" s="13">
        <v>1</v>
      </c>
      <c r="E276" s="13" t="s">
        <v>532</v>
      </c>
      <c r="F276" s="13">
        <v>2</v>
      </c>
      <c r="G276" s="13" t="s">
        <v>1027</v>
      </c>
      <c r="H276" s="586" t="s">
        <v>995</v>
      </c>
      <c r="I276" s="13"/>
      <c r="J276" s="13"/>
      <c r="K276" s="13"/>
      <c r="L276" s="13"/>
      <c r="M276" s="13"/>
    </row>
    <row r="277" spans="1:13" ht="26.25" x14ac:dyDescent="0.4">
      <c r="A277" s="407" t="s">
        <v>1764</v>
      </c>
      <c r="B277" s="584"/>
      <c r="C277" s="584"/>
      <c r="D277" s="584"/>
      <c r="E277" s="584"/>
      <c r="F277" s="584"/>
      <c r="G277" s="584"/>
      <c r="H277" s="584"/>
      <c r="I277" s="584"/>
      <c r="J277" s="584"/>
      <c r="K277" s="584"/>
      <c r="L277" s="584"/>
      <c r="M277" s="584"/>
    </row>
    <row r="278" spans="1:13" x14ac:dyDescent="0.25">
      <c r="A278" s="614">
        <v>0.82291666666666663</v>
      </c>
      <c r="B278" s="585" t="s">
        <v>1005</v>
      </c>
      <c r="C278" s="13" t="s">
        <v>1037</v>
      </c>
      <c r="D278" s="13">
        <v>1</v>
      </c>
      <c r="E278" s="13" t="s">
        <v>532</v>
      </c>
      <c r="F278" s="13">
        <v>2</v>
      </c>
      <c r="G278" s="13" t="s">
        <v>1040</v>
      </c>
      <c r="H278" s="586" t="s">
        <v>1008</v>
      </c>
      <c r="I278" s="13"/>
      <c r="J278" s="13"/>
      <c r="K278" s="13"/>
      <c r="L278" s="13"/>
      <c r="M278" s="13"/>
    </row>
    <row r="279" spans="1:13" ht="15.75" x14ac:dyDescent="0.25">
      <c r="A279" s="615" t="s">
        <v>1756</v>
      </c>
      <c r="B279" s="542" t="s">
        <v>452</v>
      </c>
      <c r="C279" s="542" t="s">
        <v>1771</v>
      </c>
      <c r="D279" s="543" t="s">
        <v>1790</v>
      </c>
      <c r="E279" s="554" t="s">
        <v>1791</v>
      </c>
      <c r="F279" s="554" t="s">
        <v>1774</v>
      </c>
      <c r="G279" s="13"/>
      <c r="H279" s="13"/>
      <c r="I279" s="13"/>
      <c r="J279" s="13"/>
      <c r="K279" s="13"/>
      <c r="L279" s="13"/>
      <c r="M279" s="13"/>
    </row>
    <row r="280" spans="1:13" ht="31.5" x14ac:dyDescent="0.5">
      <c r="A280" s="616"/>
      <c r="B280" s="4"/>
      <c r="C280" s="4"/>
      <c r="D280" s="4"/>
      <c r="E280" s="4"/>
      <c r="F280" s="4"/>
      <c r="G280" s="4"/>
      <c r="H280" s="4"/>
      <c r="I280" s="4"/>
      <c r="J280" s="4"/>
      <c r="K280" s="297" t="s">
        <v>511</v>
      </c>
      <c r="L280" s="4"/>
      <c r="M280" s="4"/>
    </row>
    <row r="281" spans="1:13" ht="26.25" x14ac:dyDescent="0.4">
      <c r="A281" s="408" t="s">
        <v>1087</v>
      </c>
      <c r="B281" s="587"/>
      <c r="C281" s="587"/>
      <c r="D281" s="587"/>
      <c r="E281" s="587"/>
      <c r="F281" s="587"/>
      <c r="G281" s="587"/>
      <c r="H281" s="587"/>
      <c r="I281" s="587"/>
      <c r="J281" s="587"/>
      <c r="K281" s="587"/>
      <c r="L281" s="587"/>
      <c r="M281" s="587"/>
    </row>
    <row r="282" spans="1:13" x14ac:dyDescent="0.25">
      <c r="A282" s="617">
        <v>0.625</v>
      </c>
      <c r="B282" s="588" t="s">
        <v>992</v>
      </c>
      <c r="C282" s="14" t="s">
        <v>1024</v>
      </c>
      <c r="D282" s="14">
        <v>1</v>
      </c>
      <c r="E282" s="14" t="s">
        <v>532</v>
      </c>
      <c r="F282" s="14">
        <v>0</v>
      </c>
      <c r="G282" s="14" t="s">
        <v>1029</v>
      </c>
      <c r="H282" s="589" t="s">
        <v>997</v>
      </c>
      <c r="I282" s="14"/>
      <c r="J282" s="14"/>
      <c r="K282" s="14"/>
      <c r="L282" s="14"/>
      <c r="M282" s="14"/>
    </row>
    <row r="283" spans="1:13" x14ac:dyDescent="0.25">
      <c r="A283" s="617">
        <v>0.625</v>
      </c>
      <c r="B283" s="588" t="s">
        <v>998</v>
      </c>
      <c r="C283" s="14" t="s">
        <v>1030</v>
      </c>
      <c r="D283" s="14">
        <v>1</v>
      </c>
      <c r="E283" s="14" t="s">
        <v>532</v>
      </c>
      <c r="F283" s="14">
        <v>0</v>
      </c>
      <c r="G283" s="14" t="s">
        <v>1031</v>
      </c>
      <c r="H283" s="589" t="s">
        <v>999</v>
      </c>
      <c r="I283" s="14"/>
      <c r="J283" s="14"/>
      <c r="K283" s="14"/>
      <c r="L283" s="14"/>
      <c r="M283" s="14"/>
    </row>
    <row r="284" spans="1:13" x14ac:dyDescent="0.25">
      <c r="A284" s="617">
        <v>0.625</v>
      </c>
      <c r="B284" s="588" t="s">
        <v>1000</v>
      </c>
      <c r="C284" s="14" t="s">
        <v>1032</v>
      </c>
      <c r="D284" s="14">
        <v>0</v>
      </c>
      <c r="E284" s="14" t="s">
        <v>532</v>
      </c>
      <c r="F284" s="14">
        <v>1</v>
      </c>
      <c r="G284" s="14" t="s">
        <v>1026</v>
      </c>
      <c r="H284" s="589" t="s">
        <v>994</v>
      </c>
      <c r="I284" s="14"/>
      <c r="J284" s="14"/>
      <c r="K284" s="14"/>
      <c r="L284" s="14"/>
      <c r="M284" s="14"/>
    </row>
    <row r="285" spans="1:13" x14ac:dyDescent="0.25">
      <c r="A285" s="617">
        <v>0.625</v>
      </c>
      <c r="B285" s="588" t="s">
        <v>1006</v>
      </c>
      <c r="C285" s="14" t="s">
        <v>1038</v>
      </c>
      <c r="D285" s="14">
        <v>1</v>
      </c>
      <c r="E285" s="14" t="s">
        <v>532</v>
      </c>
      <c r="F285" s="14">
        <v>3</v>
      </c>
      <c r="G285" s="14" t="s">
        <v>1041</v>
      </c>
      <c r="H285" s="589" t="s">
        <v>1009</v>
      </c>
      <c r="I285" s="14"/>
      <c r="J285" s="14"/>
      <c r="K285" s="14"/>
      <c r="L285" s="14"/>
      <c r="M285" s="14"/>
    </row>
    <row r="286" spans="1:13" x14ac:dyDescent="0.25">
      <c r="A286" s="617">
        <v>0.625</v>
      </c>
      <c r="B286" s="588" t="s">
        <v>1007</v>
      </c>
      <c r="C286" s="14" t="s">
        <v>1039</v>
      </c>
      <c r="D286" s="14">
        <v>1</v>
      </c>
      <c r="E286" s="14" t="s">
        <v>532</v>
      </c>
      <c r="F286" s="14">
        <v>1</v>
      </c>
      <c r="G286" s="14" t="s">
        <v>1036</v>
      </c>
      <c r="H286" s="589" t="s">
        <v>1004</v>
      </c>
      <c r="I286" s="14"/>
      <c r="J286" s="14"/>
      <c r="K286" s="14"/>
      <c r="L286" s="14"/>
      <c r="M286" s="14"/>
    </row>
    <row r="287" spans="1:13" x14ac:dyDescent="0.25">
      <c r="A287" s="617">
        <v>0.72916666666666663</v>
      </c>
      <c r="B287" s="588" t="s">
        <v>1001</v>
      </c>
      <c r="C287" s="14" t="s">
        <v>1033</v>
      </c>
      <c r="D287" s="14">
        <v>5</v>
      </c>
      <c r="E287" s="14" t="s">
        <v>532</v>
      </c>
      <c r="F287" s="14">
        <v>1</v>
      </c>
      <c r="G287" s="14" t="s">
        <v>1022</v>
      </c>
      <c r="H287" s="589" t="s">
        <v>990</v>
      </c>
      <c r="I287" s="14"/>
      <c r="J287" s="14"/>
      <c r="K287" s="14"/>
      <c r="L287" s="14"/>
      <c r="M287" s="14"/>
    </row>
    <row r="288" spans="1:13" ht="26.25" x14ac:dyDescent="0.4">
      <c r="A288" s="408" t="s">
        <v>1765</v>
      </c>
      <c r="B288" s="587"/>
      <c r="C288" s="587"/>
      <c r="D288" s="587"/>
      <c r="E288" s="587"/>
      <c r="F288" s="587"/>
      <c r="G288" s="587"/>
      <c r="H288" s="587"/>
      <c r="I288" s="587"/>
      <c r="J288" s="587"/>
      <c r="K288" s="587"/>
      <c r="L288" s="587"/>
      <c r="M288" s="587"/>
    </row>
    <row r="289" spans="1:13" x14ac:dyDescent="0.25">
      <c r="A289" s="617">
        <v>0.5</v>
      </c>
      <c r="B289" s="588" t="s">
        <v>996</v>
      </c>
      <c r="C289" s="14" t="s">
        <v>1028</v>
      </c>
      <c r="D289" s="14">
        <v>0</v>
      </c>
      <c r="E289" s="14" t="s">
        <v>532</v>
      </c>
      <c r="F289" s="14">
        <v>1</v>
      </c>
      <c r="G289" s="14" t="s">
        <v>1027</v>
      </c>
      <c r="H289" s="589" t="s">
        <v>995</v>
      </c>
      <c r="I289" s="14"/>
      <c r="J289" s="14"/>
      <c r="K289" s="14"/>
      <c r="L289" s="14"/>
      <c r="M289" s="14"/>
    </row>
    <row r="290" spans="1:13" x14ac:dyDescent="0.25">
      <c r="A290" s="617">
        <v>0.59375</v>
      </c>
      <c r="B290" s="588" t="s">
        <v>993</v>
      </c>
      <c r="C290" s="14" t="s">
        <v>1025</v>
      </c>
      <c r="D290" s="14">
        <v>2</v>
      </c>
      <c r="E290" s="14" t="s">
        <v>532</v>
      </c>
      <c r="F290" s="14">
        <v>0</v>
      </c>
      <c r="G290" s="14" t="s">
        <v>1040</v>
      </c>
      <c r="H290" s="589" t="s">
        <v>1008</v>
      </c>
      <c r="I290" s="14"/>
      <c r="J290" s="14"/>
      <c r="K290" s="14"/>
      <c r="L290" s="14"/>
      <c r="M290" s="14"/>
    </row>
    <row r="291" spans="1:13" x14ac:dyDescent="0.25">
      <c r="A291" s="617">
        <v>0.59375</v>
      </c>
      <c r="B291" s="588" t="s">
        <v>1005</v>
      </c>
      <c r="C291" s="14" t="s">
        <v>1037</v>
      </c>
      <c r="D291" s="14">
        <v>1</v>
      </c>
      <c r="E291" s="14" t="s">
        <v>532</v>
      </c>
      <c r="F291" s="14">
        <v>3</v>
      </c>
      <c r="G291" s="14" t="s">
        <v>1034</v>
      </c>
      <c r="H291" s="589" t="s">
        <v>1002</v>
      </c>
      <c r="I291" s="14"/>
      <c r="J291" s="14"/>
      <c r="K291" s="14"/>
      <c r="L291" s="14"/>
      <c r="M291" s="14"/>
    </row>
    <row r="292" spans="1:13" x14ac:dyDescent="0.25">
      <c r="A292" s="617">
        <v>0.6875</v>
      </c>
      <c r="B292" s="588" t="s">
        <v>1003</v>
      </c>
      <c r="C292" s="14" t="s">
        <v>1035</v>
      </c>
      <c r="D292" s="14">
        <v>4</v>
      </c>
      <c r="E292" s="14" t="s">
        <v>532</v>
      </c>
      <c r="F292" s="14">
        <v>1</v>
      </c>
      <c r="G292" s="14" t="s">
        <v>1023</v>
      </c>
      <c r="H292" s="589" t="s">
        <v>991</v>
      </c>
      <c r="I292" s="14"/>
      <c r="J292" s="14"/>
      <c r="K292" s="14"/>
      <c r="L292" s="14"/>
      <c r="M292" s="14"/>
    </row>
    <row r="293" spans="1:13" ht="15.75" x14ac:dyDescent="0.25">
      <c r="A293" s="618" t="s">
        <v>1756</v>
      </c>
      <c r="B293" s="544" t="s">
        <v>453</v>
      </c>
      <c r="C293" s="544" t="s">
        <v>1781</v>
      </c>
      <c r="D293" s="545" t="s">
        <v>1792</v>
      </c>
      <c r="E293" s="555" t="s">
        <v>1793</v>
      </c>
      <c r="F293" s="555" t="s">
        <v>1774</v>
      </c>
      <c r="G293" s="14"/>
      <c r="H293" s="14"/>
      <c r="I293" s="14"/>
      <c r="J293" s="14"/>
      <c r="K293" s="14"/>
      <c r="L293" s="14"/>
      <c r="M293" s="14"/>
    </row>
    <row r="294" spans="1:13" ht="31.5" x14ac:dyDescent="0.5">
      <c r="A294" s="590"/>
      <c r="B294" s="15"/>
      <c r="C294" s="15"/>
      <c r="D294" s="15"/>
      <c r="E294" s="15"/>
      <c r="F294" s="15"/>
      <c r="G294" s="15"/>
      <c r="H294" s="15"/>
      <c r="I294" s="15"/>
      <c r="J294" s="15"/>
      <c r="K294" s="288" t="s">
        <v>512</v>
      </c>
      <c r="L294" s="15"/>
      <c r="M294" s="15"/>
    </row>
    <row r="295" spans="1:13" ht="26.25" x14ac:dyDescent="0.4">
      <c r="A295" s="400" t="s">
        <v>1088</v>
      </c>
      <c r="B295" s="559"/>
      <c r="C295" s="559"/>
      <c r="D295" s="559"/>
      <c r="E295" s="559"/>
      <c r="F295" s="559"/>
      <c r="G295" s="559"/>
      <c r="H295" s="559"/>
      <c r="I295" s="559"/>
      <c r="J295" s="559"/>
      <c r="K295" s="559"/>
      <c r="L295" s="559"/>
      <c r="M295" s="559"/>
    </row>
    <row r="296" spans="1:13" x14ac:dyDescent="0.25">
      <c r="A296" s="591">
        <v>0.52083333333333337</v>
      </c>
      <c r="B296" s="560" t="s">
        <v>997</v>
      </c>
      <c r="C296" s="6" t="s">
        <v>1029</v>
      </c>
      <c r="D296" s="6">
        <v>0</v>
      </c>
      <c r="E296" s="6" t="s">
        <v>532</v>
      </c>
      <c r="F296" s="6">
        <v>1</v>
      </c>
      <c r="G296" s="6" t="s">
        <v>1032</v>
      </c>
      <c r="H296" s="561" t="s">
        <v>1000</v>
      </c>
      <c r="I296" s="6"/>
      <c r="J296" s="6"/>
      <c r="K296" s="6"/>
      <c r="L296" s="6"/>
      <c r="M296" s="6"/>
    </row>
    <row r="297" spans="1:13" x14ac:dyDescent="0.25">
      <c r="A297" s="591">
        <v>0.625</v>
      </c>
      <c r="B297" s="560" t="s">
        <v>990</v>
      </c>
      <c r="C297" s="6" t="s">
        <v>1022</v>
      </c>
      <c r="D297" s="6">
        <v>4</v>
      </c>
      <c r="E297" s="6" t="s">
        <v>532</v>
      </c>
      <c r="F297" s="6">
        <v>1</v>
      </c>
      <c r="G297" s="6" t="s">
        <v>1030</v>
      </c>
      <c r="H297" s="561" t="s">
        <v>998</v>
      </c>
      <c r="I297" s="6"/>
      <c r="J297" s="6"/>
      <c r="K297" s="6"/>
      <c r="L297" s="6"/>
      <c r="M297" s="6"/>
    </row>
    <row r="298" spans="1:13" x14ac:dyDescent="0.25">
      <c r="A298" s="591">
        <v>0.72916666666666663</v>
      </c>
      <c r="B298" s="560" t="s">
        <v>994</v>
      </c>
      <c r="C298" s="6" t="s">
        <v>1026</v>
      </c>
      <c r="D298" s="6">
        <v>0</v>
      </c>
      <c r="E298" s="6" t="s">
        <v>532</v>
      </c>
      <c r="F298" s="6">
        <v>3</v>
      </c>
      <c r="G298" s="6" t="s">
        <v>1038</v>
      </c>
      <c r="H298" s="561" t="s">
        <v>1006</v>
      </c>
      <c r="I298" s="6"/>
      <c r="J298" s="6"/>
      <c r="K298" s="6"/>
      <c r="L298" s="6"/>
      <c r="M298" s="6"/>
    </row>
    <row r="299" spans="1:13" ht="26.25" x14ac:dyDescent="0.4">
      <c r="A299" s="400" t="s">
        <v>1766</v>
      </c>
      <c r="B299" s="559"/>
      <c r="C299" s="559"/>
      <c r="D299" s="559"/>
      <c r="E299" s="559"/>
      <c r="F299" s="559"/>
      <c r="G299" s="559"/>
      <c r="H299" s="559"/>
      <c r="I299" s="559"/>
      <c r="J299" s="559"/>
      <c r="K299" s="559"/>
      <c r="L299" s="559"/>
      <c r="M299" s="559"/>
    </row>
    <row r="300" spans="1:13" x14ac:dyDescent="0.25">
      <c r="A300" s="591">
        <v>0.82291666666666663</v>
      </c>
      <c r="B300" s="560" t="s">
        <v>991</v>
      </c>
      <c r="C300" s="6" t="s">
        <v>1023</v>
      </c>
      <c r="D300" s="6">
        <v>3</v>
      </c>
      <c r="E300" s="6" t="s">
        <v>532</v>
      </c>
      <c r="F300" s="6">
        <v>3</v>
      </c>
      <c r="G300" s="6" t="s">
        <v>1039</v>
      </c>
      <c r="H300" s="561" t="s">
        <v>1007</v>
      </c>
      <c r="I300" s="6"/>
      <c r="J300" s="6"/>
      <c r="K300" s="6"/>
      <c r="L300" s="6"/>
      <c r="M300" s="6"/>
    </row>
    <row r="301" spans="1:13" x14ac:dyDescent="0.25">
      <c r="A301" s="591">
        <v>0.82291666666666663</v>
      </c>
      <c r="B301" s="560" t="s">
        <v>995</v>
      </c>
      <c r="C301" s="6" t="s">
        <v>1027</v>
      </c>
      <c r="D301" s="6">
        <v>0</v>
      </c>
      <c r="E301" s="6" t="s">
        <v>532</v>
      </c>
      <c r="F301" s="6">
        <v>0</v>
      </c>
      <c r="G301" s="6" t="s">
        <v>1037</v>
      </c>
      <c r="H301" s="561" t="s">
        <v>1005</v>
      </c>
      <c r="I301" s="6"/>
      <c r="J301" s="6"/>
      <c r="K301" s="6"/>
      <c r="L301" s="6"/>
      <c r="M301" s="6"/>
    </row>
    <row r="302" spans="1:13" x14ac:dyDescent="0.25">
      <c r="A302" s="591">
        <v>0.82291666666666663</v>
      </c>
      <c r="B302" s="560" t="s">
        <v>999</v>
      </c>
      <c r="C302" s="6" t="s">
        <v>1031</v>
      </c>
      <c r="D302" s="6">
        <v>1</v>
      </c>
      <c r="E302" s="6" t="s">
        <v>532</v>
      </c>
      <c r="F302" s="6">
        <v>2</v>
      </c>
      <c r="G302" s="6" t="s">
        <v>1025</v>
      </c>
      <c r="H302" s="561" t="s">
        <v>993</v>
      </c>
      <c r="I302" s="6"/>
      <c r="J302" s="6"/>
      <c r="K302" s="6"/>
      <c r="L302" s="6"/>
      <c r="M302" s="6"/>
    </row>
    <row r="303" spans="1:13" x14ac:dyDescent="0.25">
      <c r="A303" s="591">
        <v>0.82291666666666663</v>
      </c>
      <c r="B303" s="560" t="s">
        <v>1008</v>
      </c>
      <c r="C303" s="6" t="s">
        <v>1040</v>
      </c>
      <c r="D303" s="6">
        <v>2</v>
      </c>
      <c r="E303" s="6" t="s">
        <v>532</v>
      </c>
      <c r="F303" s="6">
        <v>2</v>
      </c>
      <c r="G303" s="6" t="s">
        <v>1024</v>
      </c>
      <c r="H303" s="561" t="s">
        <v>992</v>
      </c>
      <c r="I303" s="6"/>
      <c r="J303" s="6"/>
      <c r="K303" s="6"/>
      <c r="L303" s="6"/>
      <c r="M303" s="6"/>
    </row>
    <row r="304" spans="1:13" x14ac:dyDescent="0.25">
      <c r="A304" s="591">
        <v>0.82291666666666663</v>
      </c>
      <c r="B304" s="560" t="s">
        <v>1009</v>
      </c>
      <c r="C304" s="6" t="s">
        <v>1041</v>
      </c>
      <c r="D304" s="6">
        <v>0</v>
      </c>
      <c r="E304" s="6" t="s">
        <v>532</v>
      </c>
      <c r="F304" s="6">
        <v>2</v>
      </c>
      <c r="G304" s="6" t="s">
        <v>1028</v>
      </c>
      <c r="H304" s="561" t="s">
        <v>996</v>
      </c>
      <c r="I304" s="6"/>
      <c r="J304" s="6"/>
      <c r="K304" s="6"/>
      <c r="L304" s="6"/>
      <c r="M304" s="6"/>
    </row>
    <row r="305" spans="1:13" x14ac:dyDescent="0.25">
      <c r="A305" s="591">
        <v>0.83333333333333337</v>
      </c>
      <c r="B305" s="560" t="s">
        <v>1004</v>
      </c>
      <c r="C305" s="6" t="s">
        <v>1036</v>
      </c>
      <c r="D305" s="6">
        <v>0</v>
      </c>
      <c r="E305" s="6" t="s">
        <v>532</v>
      </c>
      <c r="F305" s="6">
        <v>2</v>
      </c>
      <c r="G305" s="6" t="s">
        <v>1035</v>
      </c>
      <c r="H305" s="561" t="s">
        <v>1003</v>
      </c>
      <c r="I305" s="6"/>
      <c r="J305" s="6"/>
      <c r="K305" s="6"/>
      <c r="L305" s="6"/>
      <c r="M305" s="6"/>
    </row>
    <row r="306" spans="1:13" ht="26.25" x14ac:dyDescent="0.4">
      <c r="A306" s="400" t="s">
        <v>1767</v>
      </c>
      <c r="B306" s="559"/>
      <c r="C306" s="559"/>
      <c r="D306" s="559"/>
      <c r="E306" s="559"/>
      <c r="F306" s="559"/>
      <c r="G306" s="559"/>
      <c r="H306" s="559"/>
      <c r="I306" s="559"/>
      <c r="J306" s="559"/>
      <c r="K306" s="559"/>
      <c r="L306" s="559"/>
      <c r="M306" s="559"/>
    </row>
    <row r="307" spans="1:13" x14ac:dyDescent="0.25">
      <c r="A307" s="591">
        <v>0.83333333333333337</v>
      </c>
      <c r="B307" s="560" t="s">
        <v>1002</v>
      </c>
      <c r="C307" s="6" t="s">
        <v>1034</v>
      </c>
      <c r="D307" s="6">
        <v>2</v>
      </c>
      <c r="E307" s="6" t="s">
        <v>532</v>
      </c>
      <c r="F307" s="6">
        <v>1</v>
      </c>
      <c r="G307" s="6" t="s">
        <v>1033</v>
      </c>
      <c r="H307" s="561" t="s">
        <v>1001</v>
      </c>
      <c r="I307" s="6"/>
      <c r="J307" s="6"/>
      <c r="K307" s="6"/>
      <c r="L307" s="6"/>
      <c r="M307" s="6"/>
    </row>
    <row r="308" spans="1:13" ht="15.75" x14ac:dyDescent="0.25">
      <c r="A308" s="592" t="s">
        <v>1756</v>
      </c>
      <c r="B308" s="526" t="s">
        <v>438</v>
      </c>
      <c r="C308" s="526" t="s">
        <v>1771</v>
      </c>
      <c r="D308" s="527" t="s">
        <v>1772</v>
      </c>
      <c r="E308" s="546" t="s">
        <v>1773</v>
      </c>
      <c r="F308" s="546" t="s">
        <v>1774</v>
      </c>
      <c r="G308" s="6"/>
      <c r="H308" s="6"/>
      <c r="I308" s="6"/>
      <c r="J308" s="6"/>
      <c r="K308" s="6"/>
      <c r="L308" s="6"/>
      <c r="M308" s="6"/>
    </row>
    <row r="309" spans="1:13" ht="31.5" x14ac:dyDescent="0.5">
      <c r="A309" s="593"/>
      <c r="B309" s="16"/>
      <c r="C309" s="16"/>
      <c r="D309" s="16"/>
      <c r="E309" s="16"/>
      <c r="F309" s="16"/>
      <c r="G309" s="16"/>
      <c r="H309" s="16"/>
      <c r="I309" s="16"/>
      <c r="J309" s="16"/>
      <c r="K309" s="289" t="s">
        <v>513</v>
      </c>
      <c r="L309" s="16"/>
      <c r="M309" s="16"/>
    </row>
    <row r="310" spans="1:13" ht="26.25" x14ac:dyDescent="0.4">
      <c r="A310" s="401" t="s">
        <v>1089</v>
      </c>
      <c r="B310" s="562"/>
      <c r="C310" s="562"/>
      <c r="D310" s="562"/>
      <c r="E310" s="562"/>
      <c r="F310" s="562"/>
      <c r="G310" s="562"/>
      <c r="H310" s="562"/>
      <c r="I310" s="562"/>
      <c r="J310" s="562"/>
      <c r="K310" s="562"/>
      <c r="L310" s="562"/>
      <c r="M310" s="562"/>
    </row>
    <row r="311" spans="1:13" x14ac:dyDescent="0.25">
      <c r="A311" s="594">
        <v>0.52083333333333337</v>
      </c>
      <c r="B311" s="563" t="s">
        <v>1008</v>
      </c>
      <c r="C311" s="7" t="s">
        <v>1040</v>
      </c>
      <c r="D311" s="7">
        <v>1</v>
      </c>
      <c r="E311" s="7" t="s">
        <v>532</v>
      </c>
      <c r="F311" s="7">
        <v>0</v>
      </c>
      <c r="G311" s="7" t="s">
        <v>1022</v>
      </c>
      <c r="H311" s="564" t="s">
        <v>990</v>
      </c>
      <c r="I311" s="7"/>
      <c r="J311" s="7"/>
      <c r="K311" s="7"/>
      <c r="L311" s="7"/>
      <c r="M311" s="7"/>
    </row>
    <row r="312" spans="1:13" x14ac:dyDescent="0.25">
      <c r="A312" s="594">
        <v>0.625</v>
      </c>
      <c r="B312" s="563" t="s">
        <v>992</v>
      </c>
      <c r="C312" s="7" t="s">
        <v>1024</v>
      </c>
      <c r="D312" s="7">
        <v>0</v>
      </c>
      <c r="E312" s="7" t="s">
        <v>532</v>
      </c>
      <c r="F312" s="7">
        <v>1</v>
      </c>
      <c r="G312" s="7" t="s">
        <v>1033</v>
      </c>
      <c r="H312" s="564" t="s">
        <v>1001</v>
      </c>
      <c r="I312" s="7"/>
      <c r="J312" s="7"/>
      <c r="K312" s="7"/>
      <c r="L312" s="7"/>
      <c r="M312" s="7"/>
    </row>
    <row r="313" spans="1:13" x14ac:dyDescent="0.25">
      <c r="A313" s="594">
        <v>0.625</v>
      </c>
      <c r="B313" s="563" t="s">
        <v>993</v>
      </c>
      <c r="C313" s="7" t="s">
        <v>1025</v>
      </c>
      <c r="D313" s="7">
        <v>2</v>
      </c>
      <c r="E313" s="7" t="s">
        <v>532</v>
      </c>
      <c r="F313" s="7">
        <v>1</v>
      </c>
      <c r="G313" s="7" t="s">
        <v>1030</v>
      </c>
      <c r="H313" s="564" t="s">
        <v>998</v>
      </c>
      <c r="I313" s="7"/>
      <c r="J313" s="7"/>
      <c r="K313" s="7"/>
      <c r="L313" s="7"/>
      <c r="M313" s="7"/>
    </row>
    <row r="314" spans="1:13" x14ac:dyDescent="0.25">
      <c r="A314" s="594">
        <v>0.625</v>
      </c>
      <c r="B314" s="563" t="s">
        <v>994</v>
      </c>
      <c r="C314" s="7" t="s">
        <v>1026</v>
      </c>
      <c r="D314" s="7">
        <v>0</v>
      </c>
      <c r="E314" s="7" t="s">
        <v>532</v>
      </c>
      <c r="F314" s="7">
        <v>0</v>
      </c>
      <c r="G314" s="7" t="s">
        <v>1031</v>
      </c>
      <c r="H314" s="564" t="s">
        <v>999</v>
      </c>
      <c r="I314" s="7"/>
      <c r="J314" s="7"/>
      <c r="K314" s="7"/>
      <c r="L314" s="7"/>
      <c r="M314" s="7"/>
    </row>
    <row r="315" spans="1:13" x14ac:dyDescent="0.25">
      <c r="A315" s="594">
        <v>0.625</v>
      </c>
      <c r="B315" s="563" t="s">
        <v>996</v>
      </c>
      <c r="C315" s="7" t="s">
        <v>1028</v>
      </c>
      <c r="D315" s="7">
        <v>1</v>
      </c>
      <c r="E315" s="7" t="s">
        <v>532</v>
      </c>
      <c r="F315" s="7">
        <v>2</v>
      </c>
      <c r="G315" s="7" t="s">
        <v>1039</v>
      </c>
      <c r="H315" s="564" t="s">
        <v>1007</v>
      </c>
      <c r="I315" s="7"/>
      <c r="J315" s="7"/>
      <c r="K315" s="7"/>
      <c r="L315" s="7"/>
      <c r="M315" s="7"/>
    </row>
    <row r="316" spans="1:13" x14ac:dyDescent="0.25">
      <c r="A316" s="594">
        <v>0.625</v>
      </c>
      <c r="B316" s="563" t="s">
        <v>1000</v>
      </c>
      <c r="C316" s="7" t="s">
        <v>1032</v>
      </c>
      <c r="D316" s="7">
        <v>1</v>
      </c>
      <c r="E316" s="7" t="s">
        <v>532</v>
      </c>
      <c r="F316" s="7">
        <v>2</v>
      </c>
      <c r="G316" s="7" t="s">
        <v>1037</v>
      </c>
      <c r="H316" s="564" t="s">
        <v>1005</v>
      </c>
      <c r="I316" s="7"/>
      <c r="J316" s="7"/>
      <c r="K316" s="7"/>
      <c r="L316" s="7"/>
      <c r="M316" s="7"/>
    </row>
    <row r="317" spans="1:13" x14ac:dyDescent="0.25">
      <c r="A317" s="594">
        <v>0.72916666666666663</v>
      </c>
      <c r="B317" s="563" t="s">
        <v>995</v>
      </c>
      <c r="C317" s="7" t="s">
        <v>1027</v>
      </c>
      <c r="D317" s="7">
        <v>2</v>
      </c>
      <c r="E317" s="7" t="s">
        <v>532</v>
      </c>
      <c r="F317" s="7">
        <v>1</v>
      </c>
      <c r="G317" s="7" t="s">
        <v>1036</v>
      </c>
      <c r="H317" s="564" t="s">
        <v>1004</v>
      </c>
      <c r="I317" s="7"/>
      <c r="J317" s="7"/>
      <c r="K317" s="7"/>
      <c r="L317" s="7"/>
      <c r="M317" s="7"/>
    </row>
    <row r="318" spans="1:13" ht="26.25" x14ac:dyDescent="0.4">
      <c r="A318" s="401" t="s">
        <v>1768</v>
      </c>
      <c r="B318" s="562"/>
      <c r="C318" s="562"/>
      <c r="D318" s="562"/>
      <c r="E318" s="562"/>
      <c r="F318" s="562"/>
      <c r="G318" s="562"/>
      <c r="H318" s="562"/>
      <c r="I318" s="562"/>
      <c r="J318" s="562"/>
      <c r="K318" s="562"/>
      <c r="L318" s="562"/>
      <c r="M318" s="562"/>
    </row>
    <row r="319" spans="1:13" x14ac:dyDescent="0.25">
      <c r="A319" s="594">
        <v>0.59375</v>
      </c>
      <c r="B319" s="563" t="s">
        <v>997</v>
      </c>
      <c r="C319" s="7" t="s">
        <v>1029</v>
      </c>
      <c r="D319" s="7">
        <v>2</v>
      </c>
      <c r="E319" s="7" t="s">
        <v>532</v>
      </c>
      <c r="F319" s="7">
        <v>0</v>
      </c>
      <c r="G319" s="7" t="s">
        <v>1023</v>
      </c>
      <c r="H319" s="564" t="s">
        <v>991</v>
      </c>
      <c r="I319" s="7"/>
      <c r="J319" s="7"/>
      <c r="K319" s="7"/>
      <c r="L319" s="7"/>
      <c r="M319" s="7"/>
    </row>
    <row r="320" spans="1:13" x14ac:dyDescent="0.25">
      <c r="A320" s="594">
        <v>0.6875</v>
      </c>
      <c r="B320" s="563" t="s">
        <v>1006</v>
      </c>
      <c r="C320" s="7" t="s">
        <v>1038</v>
      </c>
      <c r="D320" s="7">
        <v>0</v>
      </c>
      <c r="E320" s="7" t="s">
        <v>532</v>
      </c>
      <c r="F320" s="7">
        <v>1</v>
      </c>
      <c r="G320" s="7" t="s">
        <v>1035</v>
      </c>
      <c r="H320" s="564" t="s">
        <v>1003</v>
      </c>
      <c r="I320" s="7"/>
      <c r="J320" s="7"/>
      <c r="K320" s="7"/>
      <c r="L320" s="7"/>
      <c r="M320" s="7"/>
    </row>
    <row r="321" spans="1:13" ht="26.25" x14ac:dyDescent="0.4">
      <c r="A321" s="401" t="s">
        <v>1769</v>
      </c>
      <c r="B321" s="562"/>
      <c r="C321" s="562"/>
      <c r="D321" s="562"/>
      <c r="E321" s="562"/>
      <c r="F321" s="562"/>
      <c r="G321" s="562"/>
      <c r="H321" s="562"/>
      <c r="I321" s="562"/>
      <c r="J321" s="562"/>
      <c r="K321" s="562"/>
      <c r="L321" s="562"/>
      <c r="M321" s="562"/>
    </row>
    <row r="322" spans="1:13" x14ac:dyDescent="0.25">
      <c r="A322" s="594">
        <v>0.83333333333333337</v>
      </c>
      <c r="B322" s="563" t="s">
        <v>1002</v>
      </c>
      <c r="C322" s="7" t="s">
        <v>1034</v>
      </c>
      <c r="D322" s="7">
        <v>3</v>
      </c>
      <c r="E322" s="7" t="s">
        <v>532</v>
      </c>
      <c r="F322" s="7">
        <v>0</v>
      </c>
      <c r="G322" s="7" t="s">
        <v>1041</v>
      </c>
      <c r="H322" s="564" t="s">
        <v>1009</v>
      </c>
      <c r="I322" s="7"/>
      <c r="J322" s="7"/>
      <c r="K322" s="7"/>
      <c r="L322" s="7"/>
      <c r="M322" s="7"/>
    </row>
    <row r="323" spans="1:13" ht="15.75" x14ac:dyDescent="0.25">
      <c r="A323" s="595" t="s">
        <v>1756</v>
      </c>
      <c r="B323" s="528" t="s">
        <v>439</v>
      </c>
      <c r="C323" s="528" t="s">
        <v>1771</v>
      </c>
      <c r="D323" s="529" t="s">
        <v>1775</v>
      </c>
      <c r="E323" s="547" t="s">
        <v>1776</v>
      </c>
      <c r="F323" s="547" t="s">
        <v>1774</v>
      </c>
      <c r="G323" s="7"/>
      <c r="H323" s="7"/>
      <c r="I323" s="7"/>
      <c r="J323" s="7"/>
      <c r="K323" s="7"/>
      <c r="L323" s="7"/>
      <c r="M323" s="7"/>
    </row>
    <row r="324" spans="1:13" ht="31.5" x14ac:dyDescent="0.5">
      <c r="A324" s="596"/>
      <c r="B324" s="17"/>
      <c r="C324" s="17"/>
      <c r="D324" s="17"/>
      <c r="E324" s="17"/>
      <c r="F324" s="17"/>
      <c r="G324" s="17"/>
      <c r="H324" s="17"/>
      <c r="I324" s="17"/>
      <c r="J324" s="17"/>
      <c r="K324" s="290" t="s">
        <v>514</v>
      </c>
      <c r="L324" s="17"/>
      <c r="M324" s="17"/>
    </row>
    <row r="325" spans="1:13" ht="26.25" x14ac:dyDescent="0.4">
      <c r="A325" s="402" t="s">
        <v>1090</v>
      </c>
      <c r="B325" s="565"/>
      <c r="C325" s="565"/>
      <c r="D325" s="565"/>
      <c r="E325" s="565"/>
      <c r="F325" s="565"/>
      <c r="G325" s="565"/>
      <c r="H325" s="565"/>
      <c r="I325" s="565"/>
      <c r="J325" s="565"/>
      <c r="K325" s="565"/>
      <c r="L325" s="565"/>
      <c r="M325" s="565"/>
    </row>
    <row r="326" spans="1:13" x14ac:dyDescent="0.25">
      <c r="A326" s="597">
        <v>0.52083333333333337</v>
      </c>
      <c r="B326" s="566" t="s">
        <v>1009</v>
      </c>
      <c r="C326" s="8" t="s">
        <v>1041</v>
      </c>
      <c r="D326" s="8">
        <v>4</v>
      </c>
      <c r="E326" s="8" t="s">
        <v>532</v>
      </c>
      <c r="F326" s="8">
        <v>3</v>
      </c>
      <c r="G326" s="8" t="s">
        <v>1032</v>
      </c>
      <c r="H326" s="567" t="s">
        <v>1000</v>
      </c>
      <c r="I326" s="8"/>
      <c r="J326" s="8"/>
      <c r="K326" s="8"/>
      <c r="L326" s="8"/>
      <c r="M326" s="8"/>
    </row>
    <row r="327" spans="1:13" x14ac:dyDescent="0.25">
      <c r="A327" s="597">
        <v>0.625</v>
      </c>
      <c r="B327" s="566" t="s">
        <v>991</v>
      </c>
      <c r="C327" s="8" t="s">
        <v>1023</v>
      </c>
      <c r="D327" s="8">
        <v>2</v>
      </c>
      <c r="E327" s="8" t="s">
        <v>532</v>
      </c>
      <c r="F327" s="8">
        <v>0</v>
      </c>
      <c r="G327" s="8" t="s">
        <v>1040</v>
      </c>
      <c r="H327" s="567" t="s">
        <v>1008</v>
      </c>
      <c r="I327" s="8"/>
      <c r="J327" s="8"/>
      <c r="K327" s="8"/>
      <c r="L327" s="8"/>
      <c r="M327" s="8"/>
    </row>
    <row r="328" spans="1:13" x14ac:dyDescent="0.25">
      <c r="A328" s="597">
        <v>0.625</v>
      </c>
      <c r="B328" s="566" t="s">
        <v>1001</v>
      </c>
      <c r="C328" s="8" t="s">
        <v>1033</v>
      </c>
      <c r="D328" s="8">
        <v>4</v>
      </c>
      <c r="E328" s="8" t="s">
        <v>532</v>
      </c>
      <c r="F328" s="8">
        <v>3</v>
      </c>
      <c r="G328" s="8" t="s">
        <v>1028</v>
      </c>
      <c r="H328" s="567" t="s">
        <v>996</v>
      </c>
      <c r="I328" s="8"/>
      <c r="J328" s="8"/>
      <c r="K328" s="8"/>
      <c r="L328" s="8"/>
      <c r="M328" s="8"/>
    </row>
    <row r="329" spans="1:13" x14ac:dyDescent="0.25">
      <c r="A329" s="597">
        <v>0.625</v>
      </c>
      <c r="B329" s="566" t="s">
        <v>1003</v>
      </c>
      <c r="C329" s="8" t="s">
        <v>1035</v>
      </c>
      <c r="D329" s="8">
        <v>2</v>
      </c>
      <c r="E329" s="8" t="s">
        <v>532</v>
      </c>
      <c r="F329" s="8">
        <v>1</v>
      </c>
      <c r="G329" s="8" t="s">
        <v>1024</v>
      </c>
      <c r="H329" s="567" t="s">
        <v>992</v>
      </c>
      <c r="I329" s="8"/>
      <c r="J329" s="8"/>
      <c r="K329" s="8"/>
      <c r="L329" s="8"/>
      <c r="M329" s="8"/>
    </row>
    <row r="330" spans="1:13" x14ac:dyDescent="0.25">
      <c r="A330" s="597">
        <v>0.625</v>
      </c>
      <c r="B330" s="566" t="s">
        <v>1004</v>
      </c>
      <c r="C330" s="8" t="s">
        <v>1036</v>
      </c>
      <c r="D330" s="8">
        <v>2</v>
      </c>
      <c r="E330" s="8" t="s">
        <v>532</v>
      </c>
      <c r="F330" s="8">
        <v>0</v>
      </c>
      <c r="G330" s="8" t="s">
        <v>1026</v>
      </c>
      <c r="H330" s="567" t="s">
        <v>994</v>
      </c>
      <c r="I330" s="8"/>
      <c r="J330" s="8"/>
      <c r="K330" s="8"/>
      <c r="L330" s="8"/>
      <c r="M330" s="8"/>
    </row>
    <row r="331" spans="1:13" x14ac:dyDescent="0.25">
      <c r="A331" s="597">
        <v>0.625</v>
      </c>
      <c r="B331" s="566" t="s">
        <v>1005</v>
      </c>
      <c r="C331" s="8" t="s">
        <v>1037</v>
      </c>
      <c r="D331" s="8">
        <v>2</v>
      </c>
      <c r="E331" s="8" t="s">
        <v>532</v>
      </c>
      <c r="F331" s="8">
        <v>1</v>
      </c>
      <c r="G331" s="8" t="s">
        <v>1029</v>
      </c>
      <c r="H331" s="567" t="s">
        <v>997</v>
      </c>
      <c r="I331" s="8"/>
      <c r="J331" s="8"/>
      <c r="K331" s="8"/>
      <c r="L331" s="8"/>
      <c r="M331" s="8"/>
    </row>
    <row r="332" spans="1:13" x14ac:dyDescent="0.25">
      <c r="A332" s="597">
        <v>0.625</v>
      </c>
      <c r="B332" s="566" t="s">
        <v>1007</v>
      </c>
      <c r="C332" s="8" t="s">
        <v>1039</v>
      </c>
      <c r="D332" s="8">
        <v>0</v>
      </c>
      <c r="E332" s="8" t="s">
        <v>532</v>
      </c>
      <c r="F332" s="8">
        <v>0</v>
      </c>
      <c r="G332" s="8" t="s">
        <v>1025</v>
      </c>
      <c r="H332" s="567" t="s">
        <v>993</v>
      </c>
      <c r="I332" s="8"/>
      <c r="J332" s="8"/>
      <c r="K332" s="8"/>
      <c r="L332" s="8"/>
      <c r="M332" s="8"/>
    </row>
    <row r="333" spans="1:13" x14ac:dyDescent="0.25">
      <c r="A333" s="597">
        <v>0.72916666666666663</v>
      </c>
      <c r="B333" s="566" t="s">
        <v>990</v>
      </c>
      <c r="C333" s="8" t="s">
        <v>1022</v>
      </c>
      <c r="D333" s="8">
        <v>2</v>
      </c>
      <c r="E333" s="8" t="s">
        <v>532</v>
      </c>
      <c r="F333" s="8">
        <v>0</v>
      </c>
      <c r="G333" s="8" t="s">
        <v>1027</v>
      </c>
      <c r="H333" s="567" t="s">
        <v>995</v>
      </c>
      <c r="I333" s="8"/>
      <c r="J333" s="8"/>
      <c r="K333" s="8"/>
      <c r="L333" s="8"/>
      <c r="M333" s="8"/>
    </row>
    <row r="334" spans="1:13" ht="26.25" x14ac:dyDescent="0.4">
      <c r="A334" s="402" t="s">
        <v>1770</v>
      </c>
      <c r="B334" s="565"/>
      <c r="C334" s="565"/>
      <c r="D334" s="565"/>
      <c r="E334" s="565"/>
      <c r="F334" s="565"/>
      <c r="G334" s="565"/>
      <c r="H334" s="565"/>
      <c r="I334" s="565"/>
      <c r="J334" s="565"/>
      <c r="K334" s="565"/>
      <c r="L334" s="565"/>
      <c r="M334" s="565"/>
    </row>
    <row r="335" spans="1:13" x14ac:dyDescent="0.25">
      <c r="A335" s="597">
        <v>0.5625</v>
      </c>
      <c r="B335" s="566" t="s">
        <v>999</v>
      </c>
      <c r="C335" s="8" t="s">
        <v>1031</v>
      </c>
      <c r="D335" s="8">
        <v>0</v>
      </c>
      <c r="E335" s="8" t="s">
        <v>532</v>
      </c>
      <c r="F335" s="8">
        <v>3</v>
      </c>
      <c r="G335" s="8" t="s">
        <v>1034</v>
      </c>
      <c r="H335" s="567" t="s">
        <v>1002</v>
      </c>
      <c r="I335" s="8"/>
      <c r="J335" s="8"/>
      <c r="K335" s="8"/>
      <c r="L335" s="8"/>
      <c r="M335" s="8"/>
    </row>
    <row r="336" spans="1:13" x14ac:dyDescent="0.25">
      <c r="A336" s="597">
        <v>0.66666666666666663</v>
      </c>
      <c r="B336" s="566" t="s">
        <v>998</v>
      </c>
      <c r="C336" s="8" t="s">
        <v>1030</v>
      </c>
      <c r="D336" s="8">
        <v>1</v>
      </c>
      <c r="E336" s="8" t="s">
        <v>532</v>
      </c>
      <c r="F336" s="8">
        <v>2</v>
      </c>
      <c r="G336" s="8" t="s">
        <v>1038</v>
      </c>
      <c r="H336" s="567" t="s">
        <v>1006</v>
      </c>
      <c r="I336" s="8"/>
      <c r="J336" s="8"/>
      <c r="K336" s="8"/>
      <c r="L336" s="8"/>
      <c r="M336" s="8"/>
    </row>
    <row r="337" spans="1:13" ht="15.75" x14ac:dyDescent="0.25">
      <c r="A337" s="598" t="s">
        <v>1756</v>
      </c>
      <c r="B337" s="530" t="s">
        <v>447</v>
      </c>
      <c r="C337" s="530" t="s">
        <v>1771</v>
      </c>
      <c r="D337" s="531" t="s">
        <v>1777</v>
      </c>
      <c r="E337" s="548" t="s">
        <v>1778</v>
      </c>
      <c r="F337" s="548" t="s">
        <v>1774</v>
      </c>
      <c r="G337" s="8"/>
      <c r="H337" s="8"/>
      <c r="I337" s="8"/>
      <c r="J337" s="8"/>
      <c r="K337" s="8"/>
      <c r="L337" s="8"/>
      <c r="M337" s="8"/>
    </row>
    <row r="338" spans="1:13" ht="31.5" x14ac:dyDescent="0.5">
      <c r="A338" s="599"/>
      <c r="B338" s="18"/>
      <c r="C338" s="18"/>
      <c r="D338" s="18"/>
      <c r="E338" s="18"/>
      <c r="F338" s="18"/>
      <c r="G338" s="18"/>
      <c r="H338" s="18"/>
      <c r="I338" s="18"/>
      <c r="J338" s="18"/>
      <c r="K338" s="291" t="s">
        <v>515</v>
      </c>
      <c r="L338" s="18"/>
      <c r="M338" s="18"/>
    </row>
    <row r="339" spans="1:13" ht="26.25" x14ac:dyDescent="0.4">
      <c r="A339" s="403" t="s">
        <v>1091</v>
      </c>
      <c r="B339" s="568"/>
      <c r="C339" s="568"/>
      <c r="D339" s="568"/>
      <c r="E339" s="568"/>
      <c r="F339" s="568"/>
      <c r="G339" s="568"/>
      <c r="H339" s="568"/>
      <c r="I339" s="568"/>
      <c r="J339" s="568"/>
      <c r="K339" s="568"/>
      <c r="L339" s="568"/>
      <c r="M339" s="568"/>
    </row>
    <row r="340" spans="1:13" x14ac:dyDescent="0.25">
      <c r="A340" s="600">
        <v>0.82291666666666663</v>
      </c>
      <c r="B340" s="569" t="s">
        <v>990</v>
      </c>
      <c r="C340" s="9" t="s">
        <v>1022</v>
      </c>
      <c r="D340" s="9">
        <v>2</v>
      </c>
      <c r="E340" s="9" t="s">
        <v>532</v>
      </c>
      <c r="F340" s="9">
        <v>1</v>
      </c>
      <c r="G340" s="9" t="s">
        <v>1026</v>
      </c>
      <c r="H340" s="570" t="s">
        <v>994</v>
      </c>
      <c r="I340" s="9"/>
      <c r="J340" s="9"/>
      <c r="K340" s="9"/>
      <c r="L340" s="9"/>
      <c r="M340" s="9"/>
    </row>
    <row r="341" spans="1:13" x14ac:dyDescent="0.25">
      <c r="A341" s="600">
        <v>0.82291666666666663</v>
      </c>
      <c r="B341" s="569" t="s">
        <v>991</v>
      </c>
      <c r="C341" s="9" t="s">
        <v>1023</v>
      </c>
      <c r="D341" s="9">
        <v>4</v>
      </c>
      <c r="E341" s="9" t="s">
        <v>532</v>
      </c>
      <c r="F341" s="9">
        <v>0</v>
      </c>
      <c r="G341" s="9" t="s">
        <v>1027</v>
      </c>
      <c r="H341" s="570" t="s">
        <v>995</v>
      </c>
      <c r="I341" s="9"/>
      <c r="J341" s="9"/>
      <c r="K341" s="9"/>
      <c r="L341" s="9"/>
      <c r="M341" s="9"/>
    </row>
    <row r="342" spans="1:13" x14ac:dyDescent="0.25">
      <c r="A342" s="600">
        <v>0.82291666666666663</v>
      </c>
      <c r="B342" s="569" t="s">
        <v>998</v>
      </c>
      <c r="C342" s="9" t="s">
        <v>1030</v>
      </c>
      <c r="D342" s="9">
        <v>4</v>
      </c>
      <c r="E342" s="9" t="s">
        <v>532</v>
      </c>
      <c r="F342" s="9">
        <v>2</v>
      </c>
      <c r="G342" s="9" t="s">
        <v>1024</v>
      </c>
      <c r="H342" s="570" t="s">
        <v>992</v>
      </c>
      <c r="I342" s="9"/>
      <c r="J342" s="9"/>
      <c r="K342" s="9"/>
      <c r="L342" s="9"/>
      <c r="M342" s="9"/>
    </row>
    <row r="343" spans="1:13" x14ac:dyDescent="0.25">
      <c r="A343" s="600">
        <v>0.82291666666666663</v>
      </c>
      <c r="B343" s="569" t="s">
        <v>999</v>
      </c>
      <c r="C343" s="9" t="s">
        <v>1031</v>
      </c>
      <c r="D343" s="9">
        <v>0</v>
      </c>
      <c r="E343" s="9" t="s">
        <v>532</v>
      </c>
      <c r="F343" s="9">
        <v>1</v>
      </c>
      <c r="G343" s="9" t="s">
        <v>1029</v>
      </c>
      <c r="H343" s="570" t="s">
        <v>997</v>
      </c>
      <c r="I343" s="9"/>
      <c r="J343" s="9"/>
      <c r="K343" s="9"/>
      <c r="L343" s="9"/>
      <c r="M343" s="9"/>
    </row>
    <row r="344" spans="1:13" x14ac:dyDescent="0.25">
      <c r="A344" s="600">
        <v>0.82291666666666663</v>
      </c>
      <c r="B344" s="569" t="s">
        <v>1009</v>
      </c>
      <c r="C344" s="9" t="s">
        <v>1041</v>
      </c>
      <c r="D344" s="9">
        <v>3</v>
      </c>
      <c r="E344" s="9" t="s">
        <v>532</v>
      </c>
      <c r="F344" s="9">
        <v>0</v>
      </c>
      <c r="G344" s="9" t="s">
        <v>1040</v>
      </c>
      <c r="H344" s="570" t="s">
        <v>1008</v>
      </c>
      <c r="I344" s="9"/>
      <c r="J344" s="9"/>
      <c r="K344" s="9"/>
      <c r="L344" s="9"/>
      <c r="M344" s="9"/>
    </row>
    <row r="345" spans="1:13" x14ac:dyDescent="0.25">
      <c r="A345" s="600">
        <v>0.83333333333333337</v>
      </c>
      <c r="B345" s="569" t="s">
        <v>1003</v>
      </c>
      <c r="C345" s="9" t="s">
        <v>1035</v>
      </c>
      <c r="D345" s="9">
        <v>2</v>
      </c>
      <c r="E345" s="9" t="s">
        <v>532</v>
      </c>
      <c r="F345" s="9">
        <v>2</v>
      </c>
      <c r="G345" s="9" t="s">
        <v>1025</v>
      </c>
      <c r="H345" s="570" t="s">
        <v>993</v>
      </c>
      <c r="I345" s="9"/>
      <c r="J345" s="9"/>
      <c r="K345" s="9"/>
      <c r="L345" s="9"/>
      <c r="M345" s="9"/>
    </row>
    <row r="346" spans="1:13" x14ac:dyDescent="0.25">
      <c r="A346" s="600">
        <v>0.83333333333333337</v>
      </c>
      <c r="B346" s="569" t="s">
        <v>1004</v>
      </c>
      <c r="C346" s="9" t="s">
        <v>1036</v>
      </c>
      <c r="D346" s="9">
        <v>2</v>
      </c>
      <c r="E346" s="9" t="s">
        <v>532</v>
      </c>
      <c r="F346" s="9">
        <v>1</v>
      </c>
      <c r="G346" s="9" t="s">
        <v>1034</v>
      </c>
      <c r="H346" s="570" t="s">
        <v>1002</v>
      </c>
      <c r="I346" s="9"/>
      <c r="J346" s="9"/>
      <c r="K346" s="9"/>
      <c r="L346" s="9"/>
      <c r="M346" s="9"/>
    </row>
    <row r="347" spans="1:13" ht="26.25" x14ac:dyDescent="0.4">
      <c r="A347" s="403" t="s">
        <v>1092</v>
      </c>
      <c r="B347" s="568"/>
      <c r="C347" s="568"/>
      <c r="D347" s="568"/>
      <c r="E347" s="568"/>
      <c r="F347" s="568"/>
      <c r="G347" s="568"/>
      <c r="H347" s="568"/>
      <c r="I347" s="568"/>
      <c r="J347" s="568"/>
      <c r="K347" s="568"/>
      <c r="L347" s="568"/>
      <c r="M347" s="568"/>
    </row>
    <row r="348" spans="1:13" x14ac:dyDescent="0.25">
      <c r="A348" s="600">
        <v>0.82291666666666663</v>
      </c>
      <c r="B348" s="569" t="s">
        <v>1005</v>
      </c>
      <c r="C348" s="9" t="s">
        <v>1037</v>
      </c>
      <c r="D348" s="9">
        <v>1</v>
      </c>
      <c r="E348" s="9" t="s">
        <v>532</v>
      </c>
      <c r="F348" s="9">
        <v>1</v>
      </c>
      <c r="G348" s="9" t="s">
        <v>1028</v>
      </c>
      <c r="H348" s="570" t="s">
        <v>996</v>
      </c>
      <c r="I348" s="9"/>
      <c r="J348" s="9"/>
      <c r="K348" s="9"/>
      <c r="L348" s="9"/>
      <c r="M348" s="9"/>
    </row>
    <row r="349" spans="1:13" x14ac:dyDescent="0.25">
      <c r="A349" s="600">
        <v>0.83333333333333337</v>
      </c>
      <c r="B349" s="569" t="s">
        <v>1001</v>
      </c>
      <c r="C349" s="9" t="s">
        <v>1033</v>
      </c>
      <c r="D349" s="9">
        <v>1</v>
      </c>
      <c r="E349" s="9" t="s">
        <v>532</v>
      </c>
      <c r="F349" s="9">
        <v>1</v>
      </c>
      <c r="G349" s="9" t="s">
        <v>1032</v>
      </c>
      <c r="H349" s="570" t="s">
        <v>1000</v>
      </c>
      <c r="I349" s="9"/>
      <c r="J349" s="9"/>
      <c r="K349" s="9"/>
      <c r="L349" s="9"/>
      <c r="M349" s="9"/>
    </row>
    <row r="350" spans="1:13" x14ac:dyDescent="0.25">
      <c r="A350" s="600">
        <v>0.83333333333333337</v>
      </c>
      <c r="B350" s="569" t="s">
        <v>1006</v>
      </c>
      <c r="C350" s="9" t="s">
        <v>1038</v>
      </c>
      <c r="D350" s="9">
        <v>2</v>
      </c>
      <c r="E350" s="9" t="s">
        <v>532</v>
      </c>
      <c r="F350" s="9">
        <v>1</v>
      </c>
      <c r="G350" s="9" t="s">
        <v>1039</v>
      </c>
      <c r="H350" s="570" t="s">
        <v>1007</v>
      </c>
      <c r="I350" s="9"/>
      <c r="J350" s="9"/>
      <c r="K350" s="9"/>
      <c r="L350" s="9"/>
      <c r="M350" s="9"/>
    </row>
    <row r="351" spans="1:13" ht="15.75" x14ac:dyDescent="0.25">
      <c r="A351" s="601" t="s">
        <v>1756</v>
      </c>
      <c r="B351" s="532" t="s">
        <v>454</v>
      </c>
      <c r="C351" s="532" t="s">
        <v>1771</v>
      </c>
      <c r="D351" s="533" t="s">
        <v>1779</v>
      </c>
      <c r="E351" s="549" t="s">
        <v>1780</v>
      </c>
      <c r="F351" s="549" t="s">
        <v>1774</v>
      </c>
      <c r="G351" s="9"/>
      <c r="H351" s="9"/>
      <c r="I351" s="9"/>
      <c r="J351" s="9"/>
      <c r="K351" s="9"/>
      <c r="L351" s="9"/>
      <c r="M351" s="9"/>
    </row>
    <row r="352" spans="1:13" ht="31.5" x14ac:dyDescent="0.5">
      <c r="A352" s="602"/>
      <c r="B352" s="571"/>
      <c r="C352" s="571"/>
      <c r="D352" s="571"/>
      <c r="E352" s="571"/>
      <c r="F352" s="571"/>
      <c r="G352" s="571"/>
      <c r="H352" s="571"/>
      <c r="I352" s="571"/>
      <c r="J352" s="571"/>
      <c r="K352" s="292" t="s">
        <v>516</v>
      </c>
      <c r="L352" s="571"/>
      <c r="M352" s="571"/>
    </row>
    <row r="353" spans="1:13" ht="26.25" x14ac:dyDescent="0.4">
      <c r="A353" s="518" t="s">
        <v>1093</v>
      </c>
      <c r="B353" s="572"/>
      <c r="C353" s="572"/>
      <c r="D353" s="572"/>
      <c r="E353" s="572"/>
      <c r="F353" s="572"/>
      <c r="G353" s="572"/>
      <c r="H353" s="572"/>
      <c r="I353" s="572"/>
      <c r="J353" s="572"/>
      <c r="K353" s="572"/>
      <c r="L353" s="572"/>
      <c r="M353" s="572"/>
    </row>
    <row r="354" spans="1:13" x14ac:dyDescent="0.25">
      <c r="A354" s="603">
        <v>0.52083333333333337</v>
      </c>
      <c r="B354" s="573" t="s">
        <v>1006</v>
      </c>
      <c r="C354" s="5" t="s">
        <v>1038</v>
      </c>
      <c r="D354" s="5">
        <v>1</v>
      </c>
      <c r="E354" s="5" t="s">
        <v>532</v>
      </c>
      <c r="F354" s="5">
        <v>0</v>
      </c>
      <c r="G354" s="5" t="s">
        <v>1036</v>
      </c>
      <c r="H354" s="574" t="s">
        <v>1004</v>
      </c>
      <c r="I354" s="5"/>
      <c r="J354" s="5"/>
      <c r="K354" s="5"/>
      <c r="L354" s="5"/>
      <c r="M354" s="5"/>
    </row>
    <row r="355" spans="1:13" x14ac:dyDescent="0.25">
      <c r="A355" s="603">
        <v>0.625</v>
      </c>
      <c r="B355" s="573" t="s">
        <v>992</v>
      </c>
      <c r="C355" s="5" t="s">
        <v>1024</v>
      </c>
      <c r="D355" s="5">
        <v>0</v>
      </c>
      <c r="E355" s="5" t="s">
        <v>532</v>
      </c>
      <c r="F355" s="5">
        <v>0</v>
      </c>
      <c r="G355" s="5" t="s">
        <v>1039</v>
      </c>
      <c r="H355" s="574" t="s">
        <v>1007</v>
      </c>
      <c r="I355" s="5"/>
      <c r="J355" s="5"/>
      <c r="K355" s="5"/>
      <c r="L355" s="5"/>
      <c r="M355" s="5"/>
    </row>
    <row r="356" spans="1:13" x14ac:dyDescent="0.25">
      <c r="A356" s="603">
        <v>0.625</v>
      </c>
      <c r="B356" s="573" t="s">
        <v>993</v>
      </c>
      <c r="C356" s="5" t="s">
        <v>1025</v>
      </c>
      <c r="D356" s="5">
        <v>1</v>
      </c>
      <c r="E356" s="5" t="s">
        <v>532</v>
      </c>
      <c r="F356" s="5">
        <v>1</v>
      </c>
      <c r="G356" s="5" t="s">
        <v>1037</v>
      </c>
      <c r="H356" s="574" t="s">
        <v>1005</v>
      </c>
      <c r="I356" s="5"/>
      <c r="J356" s="5"/>
      <c r="K356" s="5"/>
      <c r="L356" s="5"/>
      <c r="M356" s="5"/>
    </row>
    <row r="357" spans="1:13" x14ac:dyDescent="0.25">
      <c r="A357" s="603">
        <v>0.625</v>
      </c>
      <c r="B357" s="573" t="s">
        <v>995</v>
      </c>
      <c r="C357" s="5" t="s">
        <v>1027</v>
      </c>
      <c r="D357" s="5">
        <v>5</v>
      </c>
      <c r="E357" s="5" t="s">
        <v>532</v>
      </c>
      <c r="F357" s="5">
        <v>0</v>
      </c>
      <c r="G357" s="5" t="s">
        <v>1031</v>
      </c>
      <c r="H357" s="574" t="s">
        <v>999</v>
      </c>
      <c r="I357" s="5"/>
      <c r="J357" s="5"/>
      <c r="K357" s="5"/>
      <c r="L357" s="5"/>
      <c r="M357" s="5"/>
    </row>
    <row r="358" spans="1:13" x14ac:dyDescent="0.25">
      <c r="A358" s="603">
        <v>0.625</v>
      </c>
      <c r="B358" s="573" t="s">
        <v>996</v>
      </c>
      <c r="C358" s="5" t="s">
        <v>1028</v>
      </c>
      <c r="D358" s="5">
        <v>2</v>
      </c>
      <c r="E358" s="5" t="s">
        <v>532</v>
      </c>
      <c r="F358" s="5">
        <v>0</v>
      </c>
      <c r="G358" s="5" t="s">
        <v>1030</v>
      </c>
      <c r="H358" s="574" t="s">
        <v>998</v>
      </c>
      <c r="I358" s="5"/>
      <c r="J358" s="5"/>
      <c r="K358" s="5"/>
      <c r="L358" s="5"/>
      <c r="M358" s="5"/>
    </row>
    <row r="359" spans="1:13" x14ac:dyDescent="0.25">
      <c r="A359" s="603">
        <v>0.625</v>
      </c>
      <c r="B359" s="573" t="s">
        <v>997</v>
      </c>
      <c r="C359" s="5" t="s">
        <v>1029</v>
      </c>
      <c r="D359" s="5">
        <v>1</v>
      </c>
      <c r="E359" s="5" t="s">
        <v>532</v>
      </c>
      <c r="F359" s="5">
        <v>3</v>
      </c>
      <c r="G359" s="5" t="s">
        <v>1041</v>
      </c>
      <c r="H359" s="574" t="s">
        <v>1009</v>
      </c>
      <c r="I359" s="5"/>
      <c r="J359" s="5"/>
      <c r="K359" s="5"/>
      <c r="L359" s="5"/>
      <c r="M359" s="5"/>
    </row>
    <row r="360" spans="1:13" x14ac:dyDescent="0.25">
      <c r="A360" s="603">
        <v>0.72916666666666663</v>
      </c>
      <c r="B360" s="573" t="s">
        <v>994</v>
      </c>
      <c r="C360" s="5" t="s">
        <v>1026</v>
      </c>
      <c r="D360" s="5">
        <v>2</v>
      </c>
      <c r="E360" s="5" t="s">
        <v>532</v>
      </c>
      <c r="F360" s="5">
        <v>0</v>
      </c>
      <c r="G360" s="5" t="s">
        <v>1023</v>
      </c>
      <c r="H360" s="574" t="s">
        <v>991</v>
      </c>
      <c r="I360" s="5"/>
      <c r="J360" s="5"/>
      <c r="K360" s="5"/>
      <c r="L360" s="5"/>
      <c r="M360" s="5"/>
    </row>
    <row r="361" spans="1:13" ht="26.25" x14ac:dyDescent="0.4">
      <c r="A361" s="518" t="s">
        <v>1810</v>
      </c>
      <c r="B361" s="620" t="s">
        <v>1002</v>
      </c>
      <c r="C361" s="572" t="s">
        <v>1034</v>
      </c>
      <c r="D361" s="572"/>
      <c r="E361" s="572" t="s">
        <v>1020</v>
      </c>
      <c r="F361" s="572"/>
      <c r="G361" s="572" t="s">
        <v>1022</v>
      </c>
      <c r="H361" s="699" t="s">
        <v>990</v>
      </c>
      <c r="I361" s="572"/>
      <c r="J361" s="572"/>
      <c r="K361" s="572"/>
      <c r="L361" s="572"/>
      <c r="M361" s="572"/>
    </row>
    <row r="362" spans="1:13" x14ac:dyDescent="0.25">
      <c r="A362" s="603">
        <v>0.58680555555555558</v>
      </c>
      <c r="B362" s="573" t="s">
        <v>1000</v>
      </c>
      <c r="C362" s="5" t="s">
        <v>1032</v>
      </c>
      <c r="D362" s="5">
        <v>0</v>
      </c>
      <c r="E362" s="5" t="s">
        <v>532</v>
      </c>
      <c r="F362" s="5">
        <v>1</v>
      </c>
      <c r="G362" s="5" t="s">
        <v>1035</v>
      </c>
      <c r="H362" s="574" t="s">
        <v>1003</v>
      </c>
      <c r="I362" s="5"/>
      <c r="J362" s="5"/>
      <c r="K362" s="5"/>
      <c r="L362" s="5"/>
      <c r="M362" s="5"/>
    </row>
    <row r="363" spans="1:13" x14ac:dyDescent="0.25">
      <c r="A363" s="603">
        <v>0.6875</v>
      </c>
      <c r="B363" s="573" t="s">
        <v>1002</v>
      </c>
      <c r="C363" s="5" t="s">
        <v>1034</v>
      </c>
      <c r="D363" s="5">
        <v>3</v>
      </c>
      <c r="E363" s="5" t="s">
        <v>532</v>
      </c>
      <c r="F363" s="5">
        <v>1</v>
      </c>
      <c r="G363" s="5" t="s">
        <v>1022</v>
      </c>
      <c r="H363" s="574" t="s">
        <v>990</v>
      </c>
      <c r="I363" s="5"/>
      <c r="J363" s="5"/>
      <c r="K363" s="5"/>
      <c r="L363" s="5"/>
      <c r="M363" s="5"/>
    </row>
    <row r="364" spans="1:13" ht="26.25" x14ac:dyDescent="0.4">
      <c r="A364" s="518" t="s">
        <v>1811</v>
      </c>
      <c r="B364" s="535" t="s">
        <v>443</v>
      </c>
      <c r="C364" s="535" t="s">
        <v>1781</v>
      </c>
      <c r="D364" s="535" t="s">
        <v>1782</v>
      </c>
      <c r="E364" s="535" t="s">
        <v>1783</v>
      </c>
      <c r="F364" s="535" t="s">
        <v>1774</v>
      </c>
      <c r="G364" s="572"/>
      <c r="H364" s="572"/>
      <c r="I364" s="572"/>
      <c r="J364" s="572"/>
      <c r="K364" s="572"/>
      <c r="L364" s="572"/>
      <c r="M364" s="572"/>
    </row>
    <row r="365" spans="1:13" ht="31.5" x14ac:dyDescent="0.5">
      <c r="A365" s="603">
        <v>0.83333333333333337</v>
      </c>
      <c r="B365" s="573" t="s">
        <v>1008</v>
      </c>
      <c r="C365" s="5" t="s">
        <v>1040</v>
      </c>
      <c r="D365" s="5">
        <v>1</v>
      </c>
      <c r="E365" s="5" t="s">
        <v>532</v>
      </c>
      <c r="F365" s="5">
        <v>1</v>
      </c>
      <c r="G365" s="5" t="s">
        <v>1033</v>
      </c>
      <c r="H365" s="574" t="s">
        <v>1001</v>
      </c>
      <c r="I365" s="5"/>
      <c r="J365" s="5"/>
      <c r="K365" s="624" t="s">
        <v>517</v>
      </c>
      <c r="L365" s="5"/>
      <c r="M365" s="5"/>
    </row>
    <row r="366" spans="1:13" ht="15.75" x14ac:dyDescent="0.25">
      <c r="A366" s="621" t="s">
        <v>1756</v>
      </c>
      <c r="B366" s="534" t="s">
        <v>443</v>
      </c>
      <c r="C366" s="534" t="s">
        <v>1781</v>
      </c>
      <c r="D366" s="535" t="s">
        <v>1782</v>
      </c>
      <c r="E366" s="550" t="s">
        <v>1783</v>
      </c>
      <c r="F366" s="550" t="s">
        <v>1774</v>
      </c>
      <c r="G366" s="5"/>
      <c r="H366" s="5"/>
      <c r="I366" s="5"/>
      <c r="J366" s="5"/>
      <c r="K366" s="5"/>
      <c r="L366" s="5"/>
      <c r="M366" s="5"/>
    </row>
    <row r="367" spans="1:13" ht="31.5" x14ac:dyDescent="0.5">
      <c r="A367" s="605">
        <v>0.625</v>
      </c>
      <c r="B367" s="622" t="s">
        <v>992</v>
      </c>
      <c r="C367" s="20" t="s">
        <v>1024</v>
      </c>
      <c r="D367" s="20"/>
      <c r="E367" s="20" t="s">
        <v>1020</v>
      </c>
      <c r="F367" s="20"/>
      <c r="G367" s="20" t="s">
        <v>1025</v>
      </c>
      <c r="H367" s="623" t="s">
        <v>993</v>
      </c>
      <c r="I367" s="20"/>
      <c r="J367" s="20"/>
      <c r="K367" s="293" t="s">
        <v>517</v>
      </c>
      <c r="L367" s="20"/>
      <c r="M367" s="20"/>
    </row>
    <row r="368" spans="1:13" ht="26.25" x14ac:dyDescent="0.4">
      <c r="A368" s="404" t="s">
        <v>1094</v>
      </c>
      <c r="B368" s="627" t="s">
        <v>996</v>
      </c>
      <c r="C368" s="575" t="s">
        <v>1028</v>
      </c>
      <c r="D368" s="575"/>
      <c r="E368" s="575" t="s">
        <v>1020</v>
      </c>
      <c r="F368" s="575"/>
      <c r="G368" s="575" t="s">
        <v>1040</v>
      </c>
      <c r="H368" s="628" t="s">
        <v>1008</v>
      </c>
      <c r="I368" s="575"/>
      <c r="J368" s="575"/>
      <c r="K368" s="575"/>
      <c r="L368" s="575"/>
      <c r="M368" s="575"/>
    </row>
    <row r="369" spans="1:13" x14ac:dyDescent="0.25">
      <c r="A369" s="606">
        <v>0.52083333333333337</v>
      </c>
      <c r="B369" s="576" t="s">
        <v>998</v>
      </c>
      <c r="C369" s="10" t="s">
        <v>1030</v>
      </c>
      <c r="D369" s="10">
        <v>0</v>
      </c>
      <c r="E369" s="10" t="s">
        <v>532</v>
      </c>
      <c r="F369" s="10">
        <v>3</v>
      </c>
      <c r="G369" s="10" t="s">
        <v>1035</v>
      </c>
      <c r="H369" s="577" t="s">
        <v>1003</v>
      </c>
      <c r="I369" s="10"/>
      <c r="J369" s="10"/>
      <c r="K369" s="10"/>
      <c r="L369" s="10"/>
      <c r="M369" s="10"/>
    </row>
    <row r="370" spans="1:13" x14ac:dyDescent="0.25">
      <c r="A370" s="606">
        <v>0.625</v>
      </c>
      <c r="B370" s="576" t="s">
        <v>996</v>
      </c>
      <c r="C370" s="10" t="s">
        <v>1028</v>
      </c>
      <c r="D370" s="10">
        <v>1</v>
      </c>
      <c r="E370" s="10" t="s">
        <v>532</v>
      </c>
      <c r="F370" s="10">
        <v>1</v>
      </c>
      <c r="G370" s="10" t="s">
        <v>1040</v>
      </c>
      <c r="H370" s="577" t="s">
        <v>1008</v>
      </c>
      <c r="I370" s="10"/>
      <c r="J370" s="10"/>
      <c r="K370" s="10"/>
      <c r="L370" s="10"/>
      <c r="M370" s="10"/>
    </row>
    <row r="371" spans="1:13" x14ac:dyDescent="0.25">
      <c r="A371" s="606">
        <v>0.625</v>
      </c>
      <c r="B371" s="576" t="s">
        <v>999</v>
      </c>
      <c r="C371" s="10" t="s">
        <v>1031</v>
      </c>
      <c r="D371" s="10">
        <v>1</v>
      </c>
      <c r="E371" s="10" t="s">
        <v>532</v>
      </c>
      <c r="F371" s="10">
        <v>2</v>
      </c>
      <c r="G371" s="10" t="s">
        <v>1022</v>
      </c>
      <c r="H371" s="577" t="s">
        <v>990</v>
      </c>
      <c r="I371" s="10"/>
      <c r="J371" s="10"/>
      <c r="K371" s="10"/>
      <c r="L371" s="10"/>
      <c r="M371" s="10"/>
    </row>
    <row r="372" spans="1:13" x14ac:dyDescent="0.25">
      <c r="A372" s="606">
        <v>0.625</v>
      </c>
      <c r="B372" s="576" t="s">
        <v>1001</v>
      </c>
      <c r="C372" s="10" t="s">
        <v>1033</v>
      </c>
      <c r="D372" s="10">
        <v>3</v>
      </c>
      <c r="E372" s="10" t="s">
        <v>532</v>
      </c>
      <c r="F372" s="10">
        <v>0</v>
      </c>
      <c r="G372" s="10" t="s">
        <v>1023</v>
      </c>
      <c r="H372" s="577" t="s">
        <v>991</v>
      </c>
      <c r="I372" s="10"/>
      <c r="J372" s="10"/>
      <c r="K372" s="10"/>
      <c r="L372" s="10"/>
      <c r="M372" s="10"/>
    </row>
    <row r="373" spans="1:13" x14ac:dyDescent="0.25">
      <c r="A373" s="606">
        <v>0.625</v>
      </c>
      <c r="B373" s="576" t="s">
        <v>1005</v>
      </c>
      <c r="C373" s="10" t="s">
        <v>1037</v>
      </c>
      <c r="D373" s="10">
        <v>1</v>
      </c>
      <c r="E373" s="10" t="s">
        <v>532</v>
      </c>
      <c r="F373" s="10">
        <v>2</v>
      </c>
      <c r="G373" s="10" t="s">
        <v>1026</v>
      </c>
      <c r="H373" s="577" t="s">
        <v>994</v>
      </c>
      <c r="I373" s="10"/>
      <c r="J373" s="10"/>
      <c r="K373" s="10"/>
      <c r="L373" s="10"/>
      <c r="M373" s="10"/>
    </row>
    <row r="374" spans="1:13" x14ac:dyDescent="0.25">
      <c r="A374" s="606">
        <v>0.625</v>
      </c>
      <c r="B374" s="576" t="s">
        <v>1007</v>
      </c>
      <c r="C374" s="10" t="s">
        <v>1039</v>
      </c>
      <c r="D374" s="10">
        <v>1</v>
      </c>
      <c r="E374" s="10" t="s">
        <v>532</v>
      </c>
      <c r="F374" s="10">
        <v>0</v>
      </c>
      <c r="G374" s="10" t="s">
        <v>1029</v>
      </c>
      <c r="H374" s="577" t="s">
        <v>997</v>
      </c>
      <c r="I374" s="10"/>
      <c r="J374" s="10"/>
      <c r="K374" s="10"/>
      <c r="L374" s="10"/>
      <c r="M374" s="10"/>
    </row>
    <row r="375" spans="1:13" x14ac:dyDescent="0.25">
      <c r="A375" s="606">
        <v>0.72916666666666663</v>
      </c>
      <c r="B375" s="576" t="s">
        <v>992</v>
      </c>
      <c r="C375" s="10" t="s">
        <v>1024</v>
      </c>
      <c r="D375" s="10">
        <v>1</v>
      </c>
      <c r="E375" s="10" t="s">
        <v>532</v>
      </c>
      <c r="F375" s="10">
        <v>3</v>
      </c>
      <c r="G375" s="10" t="s">
        <v>1025</v>
      </c>
      <c r="H375" s="577" t="s">
        <v>993</v>
      </c>
      <c r="I375" s="10"/>
      <c r="J375" s="10"/>
      <c r="K375" s="10"/>
      <c r="L375" s="10"/>
      <c r="M375" s="10"/>
    </row>
    <row r="376" spans="1:13" ht="26.25" x14ac:dyDescent="0.4">
      <c r="A376" s="404" t="s">
        <v>1812</v>
      </c>
      <c r="B376" s="627" t="s">
        <v>1009</v>
      </c>
      <c r="C376" s="575" t="s">
        <v>1041</v>
      </c>
      <c r="D376" s="575"/>
      <c r="E376" s="575" t="s">
        <v>1020</v>
      </c>
      <c r="F376" s="575"/>
      <c r="G376" s="575" t="s">
        <v>1036</v>
      </c>
      <c r="H376" s="628" t="s">
        <v>1004</v>
      </c>
      <c r="I376" s="575"/>
      <c r="J376" s="575"/>
      <c r="K376" s="575"/>
      <c r="L376" s="575"/>
      <c r="M376" s="575"/>
    </row>
    <row r="377" spans="1:13" ht="15.75" x14ac:dyDescent="0.25">
      <c r="A377" s="607">
        <v>0.5625</v>
      </c>
      <c r="B377" s="630" t="s">
        <v>1006</v>
      </c>
      <c r="C377" s="551" t="s">
        <v>1038</v>
      </c>
      <c r="D377" s="551">
        <v>3</v>
      </c>
      <c r="E377" s="551" t="s">
        <v>532</v>
      </c>
      <c r="F377" s="551">
        <v>1</v>
      </c>
      <c r="G377" s="10" t="s">
        <v>1032</v>
      </c>
      <c r="H377" s="577" t="s">
        <v>1000</v>
      </c>
      <c r="I377" s="10"/>
      <c r="J377" s="10"/>
      <c r="K377" s="10"/>
      <c r="L377" s="10"/>
      <c r="M377" s="10"/>
    </row>
    <row r="378" spans="1:13" ht="31.5" x14ac:dyDescent="0.5">
      <c r="A378" s="606">
        <v>0.66666666666666663</v>
      </c>
      <c r="B378" s="576" t="s">
        <v>1002</v>
      </c>
      <c r="C378" s="10" t="s">
        <v>1034</v>
      </c>
      <c r="D378" s="10">
        <v>6</v>
      </c>
      <c r="E378" s="10" t="s">
        <v>532</v>
      </c>
      <c r="F378" s="10">
        <v>0</v>
      </c>
      <c r="G378" s="10" t="s">
        <v>1027</v>
      </c>
      <c r="H378" s="577" t="s">
        <v>995</v>
      </c>
      <c r="I378" s="10"/>
      <c r="J378" s="10"/>
      <c r="K378" s="625" t="s">
        <v>518</v>
      </c>
      <c r="L378" s="10"/>
      <c r="M378" s="10"/>
    </row>
    <row r="379" spans="1:13" ht="26.25" x14ac:dyDescent="0.4">
      <c r="A379" s="404" t="s">
        <v>1813</v>
      </c>
      <c r="B379" s="575"/>
      <c r="C379" s="575"/>
      <c r="D379" s="575"/>
      <c r="E379" s="575"/>
      <c r="F379" s="575"/>
      <c r="G379" s="575"/>
      <c r="H379" s="575"/>
      <c r="I379" s="575"/>
      <c r="J379" s="575"/>
      <c r="K379" s="575"/>
      <c r="L379" s="575"/>
      <c r="M379" s="575"/>
    </row>
    <row r="380" spans="1:13" x14ac:dyDescent="0.25">
      <c r="A380" s="606">
        <v>0.83333333333333337</v>
      </c>
      <c r="B380" s="576" t="s">
        <v>1009</v>
      </c>
      <c r="C380" s="10" t="s">
        <v>1041</v>
      </c>
      <c r="D380" s="10">
        <v>1</v>
      </c>
      <c r="E380" s="10" t="s">
        <v>532</v>
      </c>
      <c r="F380" s="10">
        <v>1</v>
      </c>
      <c r="G380" s="10" t="s">
        <v>1036</v>
      </c>
      <c r="H380" s="577" t="s">
        <v>1004</v>
      </c>
      <c r="I380" s="10"/>
      <c r="J380" s="10"/>
      <c r="K380" s="10"/>
      <c r="L380" s="10"/>
      <c r="M380" s="10"/>
    </row>
    <row r="381" spans="1:13" ht="15.75" x14ac:dyDescent="0.25">
      <c r="A381" s="607" t="s">
        <v>1756</v>
      </c>
      <c r="B381" s="629" t="s">
        <v>444</v>
      </c>
      <c r="C381" s="536" t="s">
        <v>1771</v>
      </c>
      <c r="D381" s="537" t="s">
        <v>1784</v>
      </c>
      <c r="E381" s="551" t="s">
        <v>1785</v>
      </c>
      <c r="F381" s="551" t="s">
        <v>1774</v>
      </c>
      <c r="G381" s="10" t="s">
        <v>1041</v>
      </c>
      <c r="H381" s="577" t="s">
        <v>1009</v>
      </c>
      <c r="I381" s="10"/>
      <c r="J381" s="10"/>
      <c r="K381" s="10"/>
      <c r="L381" s="10"/>
      <c r="M381" s="10"/>
    </row>
    <row r="382" spans="1:13" ht="31.5" x14ac:dyDescent="0.5">
      <c r="A382" s="608">
        <v>0.625</v>
      </c>
      <c r="B382" s="631" t="s">
        <v>993</v>
      </c>
      <c r="C382" s="21" t="s">
        <v>1025</v>
      </c>
      <c r="D382" s="21"/>
      <c r="E382" s="21" t="s">
        <v>1020</v>
      </c>
      <c r="F382" s="21"/>
      <c r="G382" s="21" t="s">
        <v>1038</v>
      </c>
      <c r="H382" s="632" t="s">
        <v>1006</v>
      </c>
      <c r="I382" s="21"/>
      <c r="J382" s="21"/>
      <c r="K382" s="294" t="s">
        <v>518</v>
      </c>
      <c r="L382" s="21"/>
      <c r="M382" s="21"/>
    </row>
    <row r="383" spans="1:13" ht="26.25" x14ac:dyDescent="0.4">
      <c r="A383" s="405" t="s">
        <v>1814</v>
      </c>
      <c r="B383" s="635" t="s">
        <v>994</v>
      </c>
      <c r="C383" s="578" t="s">
        <v>1026</v>
      </c>
      <c r="D383" s="578"/>
      <c r="E383" s="578" t="s">
        <v>1020</v>
      </c>
      <c r="F383" s="578"/>
      <c r="G383" s="578" t="s">
        <v>1039</v>
      </c>
      <c r="H383" s="636" t="s">
        <v>1007</v>
      </c>
      <c r="I383" s="578"/>
      <c r="J383" s="578"/>
      <c r="K383" s="578"/>
      <c r="L383" s="578"/>
      <c r="M383" s="578"/>
    </row>
    <row r="384" spans="1:13" x14ac:dyDescent="0.25">
      <c r="A384" s="609">
        <v>0.82291666666666663</v>
      </c>
      <c r="B384" s="579" t="s">
        <v>994</v>
      </c>
      <c r="C384" s="11" t="s">
        <v>1026</v>
      </c>
      <c r="D384" s="11">
        <v>1</v>
      </c>
      <c r="E384" s="11" t="s">
        <v>532</v>
      </c>
      <c r="F384" s="11">
        <v>5</v>
      </c>
      <c r="G384" s="11" t="s">
        <v>1039</v>
      </c>
      <c r="H384" s="580" t="s">
        <v>1007</v>
      </c>
      <c r="I384" s="11"/>
      <c r="J384" s="11"/>
      <c r="K384" s="11"/>
      <c r="L384" s="11"/>
      <c r="M384" s="11"/>
    </row>
    <row r="385" spans="1:13" x14ac:dyDescent="0.25">
      <c r="A385" s="609">
        <v>0.82291666666666663</v>
      </c>
      <c r="B385" s="579" t="s">
        <v>1008</v>
      </c>
      <c r="C385" s="11" t="s">
        <v>1040</v>
      </c>
      <c r="D385" s="11">
        <v>3</v>
      </c>
      <c r="E385" s="11" t="s">
        <v>532</v>
      </c>
      <c r="F385" s="11">
        <v>1</v>
      </c>
      <c r="G385" s="11" t="s">
        <v>1030</v>
      </c>
      <c r="H385" s="580" t="s">
        <v>998</v>
      </c>
      <c r="I385" s="11"/>
      <c r="J385" s="11"/>
      <c r="K385" s="11"/>
      <c r="L385" s="11"/>
      <c r="M385" s="11"/>
    </row>
    <row r="386" spans="1:13" ht="26.25" x14ac:dyDescent="0.4">
      <c r="A386" s="405" t="s">
        <v>1095</v>
      </c>
      <c r="B386" s="635" t="s">
        <v>1000</v>
      </c>
      <c r="C386" s="578" t="s">
        <v>1032</v>
      </c>
      <c r="D386" s="578"/>
      <c r="E386" s="578" t="s">
        <v>1020</v>
      </c>
      <c r="F386" s="578"/>
      <c r="G386" s="578" t="s">
        <v>1028</v>
      </c>
      <c r="H386" s="636" t="s">
        <v>996</v>
      </c>
      <c r="I386" s="578"/>
      <c r="J386" s="578"/>
      <c r="K386" s="578"/>
      <c r="L386" s="578"/>
      <c r="M386" s="578"/>
    </row>
    <row r="387" spans="1:13" x14ac:dyDescent="0.25">
      <c r="A387" s="609">
        <v>0.52083333333333337</v>
      </c>
      <c r="B387" s="579" t="s">
        <v>993</v>
      </c>
      <c r="C387" s="11" t="s">
        <v>1025</v>
      </c>
      <c r="D387" s="11">
        <v>2</v>
      </c>
      <c r="E387" s="11" t="s">
        <v>532</v>
      </c>
      <c r="F387" s="11">
        <v>1</v>
      </c>
      <c r="G387" s="11" t="s">
        <v>1038</v>
      </c>
      <c r="H387" s="580" t="s">
        <v>1006</v>
      </c>
      <c r="I387" s="11"/>
      <c r="J387" s="11"/>
      <c r="K387" s="11"/>
      <c r="L387" s="11"/>
      <c r="M387" s="11"/>
    </row>
    <row r="388" spans="1:13" x14ac:dyDescent="0.25">
      <c r="A388" s="609">
        <v>0.625</v>
      </c>
      <c r="B388" s="579" t="s">
        <v>991</v>
      </c>
      <c r="C388" s="11" t="s">
        <v>1023</v>
      </c>
      <c r="D388" s="11"/>
      <c r="E388" s="11" t="s">
        <v>1020</v>
      </c>
      <c r="F388" s="11"/>
      <c r="G388" s="11" t="s">
        <v>1041</v>
      </c>
      <c r="H388" s="580" t="s">
        <v>1009</v>
      </c>
      <c r="I388" s="11"/>
      <c r="J388" s="11"/>
      <c r="K388" s="11"/>
      <c r="L388" s="11"/>
      <c r="M388" s="11"/>
    </row>
    <row r="389" spans="1:13" x14ac:dyDescent="0.25">
      <c r="A389" s="609">
        <v>0.625</v>
      </c>
      <c r="B389" s="579" t="s">
        <v>1000</v>
      </c>
      <c r="C389" s="11" t="s">
        <v>1032</v>
      </c>
      <c r="D389" s="11"/>
      <c r="E389" s="11" t="s">
        <v>1020</v>
      </c>
      <c r="F389" s="11"/>
      <c r="G389" s="11" t="s">
        <v>1028</v>
      </c>
      <c r="H389" s="580" t="s">
        <v>996</v>
      </c>
      <c r="I389" s="11"/>
      <c r="J389" s="11"/>
      <c r="K389" s="11"/>
      <c r="L389" s="11"/>
      <c r="M389" s="11"/>
    </row>
    <row r="390" spans="1:13" ht="15.75" x14ac:dyDescent="0.25">
      <c r="A390" s="610">
        <v>0.625</v>
      </c>
      <c r="B390" s="638" t="s">
        <v>1004</v>
      </c>
      <c r="C390" s="552" t="s">
        <v>1036</v>
      </c>
      <c r="D390" s="552"/>
      <c r="E390" s="552" t="s">
        <v>1020</v>
      </c>
      <c r="F390" s="552"/>
      <c r="G390" s="11" t="s">
        <v>1031</v>
      </c>
      <c r="H390" s="580" t="s">
        <v>999</v>
      </c>
      <c r="I390" s="11"/>
      <c r="J390" s="11"/>
      <c r="K390" s="11"/>
      <c r="L390" s="11"/>
      <c r="M390" s="11"/>
    </row>
    <row r="391" spans="1:13" ht="31.5" x14ac:dyDescent="0.5">
      <c r="A391" s="609">
        <v>0.72916666666666663</v>
      </c>
      <c r="B391" s="579" t="s">
        <v>997</v>
      </c>
      <c r="C391" s="11" t="s">
        <v>1029</v>
      </c>
      <c r="D391" s="11">
        <v>0</v>
      </c>
      <c r="E391" s="11" t="s">
        <v>532</v>
      </c>
      <c r="F391" s="11">
        <v>2</v>
      </c>
      <c r="G391" s="11" t="s">
        <v>1034</v>
      </c>
      <c r="H391" s="580" t="s">
        <v>1002</v>
      </c>
      <c r="I391" s="11"/>
      <c r="J391" s="11"/>
      <c r="K391" s="633" t="s">
        <v>519</v>
      </c>
      <c r="L391" s="11"/>
      <c r="M391" s="11"/>
    </row>
    <row r="392" spans="1:13" ht="26.25" x14ac:dyDescent="0.4">
      <c r="A392" s="405" t="s">
        <v>1815</v>
      </c>
      <c r="B392" s="578"/>
      <c r="C392" s="578"/>
      <c r="D392" s="578"/>
      <c r="E392" s="578"/>
      <c r="F392" s="578"/>
      <c r="G392" s="578"/>
      <c r="H392" s="578"/>
      <c r="I392" s="578"/>
      <c r="J392" s="578"/>
      <c r="K392" s="578"/>
      <c r="L392" s="578"/>
      <c r="M392" s="578"/>
    </row>
    <row r="393" spans="1:13" x14ac:dyDescent="0.25">
      <c r="A393" s="609">
        <v>0.5</v>
      </c>
      <c r="B393" s="579" t="s">
        <v>995</v>
      </c>
      <c r="C393" s="11" t="s">
        <v>1027</v>
      </c>
      <c r="D393" s="11"/>
      <c r="E393" s="11" t="s">
        <v>1020</v>
      </c>
      <c r="F393" s="11"/>
      <c r="G393" s="11" t="s">
        <v>1024</v>
      </c>
      <c r="H393" s="580" t="s">
        <v>992</v>
      </c>
      <c r="I393" s="11"/>
      <c r="J393" s="11"/>
      <c r="K393" s="11"/>
      <c r="L393" s="11"/>
      <c r="M393" s="11"/>
    </row>
    <row r="394" spans="1:13" x14ac:dyDescent="0.25">
      <c r="A394" s="609">
        <v>0.58680555555555558</v>
      </c>
      <c r="B394" s="579" t="s">
        <v>990</v>
      </c>
      <c r="C394" s="11" t="s">
        <v>1022</v>
      </c>
      <c r="D394" s="11"/>
      <c r="E394" s="11" t="s">
        <v>1020</v>
      </c>
      <c r="F394" s="11"/>
      <c r="G394" s="11" t="s">
        <v>1037</v>
      </c>
      <c r="H394" s="580" t="s">
        <v>1005</v>
      </c>
      <c r="I394" s="11"/>
      <c r="J394" s="11"/>
      <c r="K394" s="11"/>
      <c r="L394" s="11"/>
      <c r="M394" s="11"/>
    </row>
    <row r="395" spans="1:13" x14ac:dyDescent="0.25">
      <c r="A395" s="609">
        <v>0.58680555555555558</v>
      </c>
      <c r="B395" s="579" t="s">
        <v>1003</v>
      </c>
      <c r="C395" s="11" t="s">
        <v>1035</v>
      </c>
      <c r="D395" s="11"/>
      <c r="E395" s="11" t="s">
        <v>1020</v>
      </c>
      <c r="F395" s="11"/>
      <c r="G395" s="11" t="s">
        <v>1033</v>
      </c>
      <c r="H395" s="580" t="s">
        <v>1001</v>
      </c>
      <c r="I395" s="11"/>
      <c r="J395" s="11"/>
      <c r="K395" s="11"/>
      <c r="L395" s="11"/>
      <c r="M395" s="11"/>
    </row>
    <row r="396" spans="1:13" ht="15.75" x14ac:dyDescent="0.25">
      <c r="A396" s="610" t="s">
        <v>1756</v>
      </c>
      <c r="B396" s="637" t="s">
        <v>445</v>
      </c>
      <c r="C396" s="538" t="s">
        <v>1771</v>
      </c>
      <c r="D396" s="539" t="s">
        <v>1786</v>
      </c>
      <c r="E396" s="552" t="s">
        <v>1787</v>
      </c>
      <c r="F396" s="552" t="s">
        <v>1774</v>
      </c>
      <c r="G396" s="11" t="s">
        <v>1024</v>
      </c>
      <c r="H396" s="580" t="s">
        <v>992</v>
      </c>
      <c r="I396" s="11"/>
      <c r="J396" s="11"/>
      <c r="K396" s="11"/>
      <c r="L396" s="11"/>
      <c r="M396" s="11"/>
    </row>
    <row r="397" spans="1:13" ht="31.5" x14ac:dyDescent="0.5">
      <c r="A397" s="611">
        <v>0.83333333333333337</v>
      </c>
      <c r="B397" s="639" t="s">
        <v>996</v>
      </c>
      <c r="C397" s="3" t="s">
        <v>1028</v>
      </c>
      <c r="D397" s="3"/>
      <c r="E397" s="3" t="s">
        <v>1020</v>
      </c>
      <c r="F397" s="3"/>
      <c r="G397" s="3" t="s">
        <v>1035</v>
      </c>
      <c r="H397" s="640" t="s">
        <v>1003</v>
      </c>
      <c r="I397" s="3"/>
      <c r="J397" s="3"/>
      <c r="K397" s="295" t="s">
        <v>519</v>
      </c>
      <c r="L397" s="3"/>
      <c r="M397" s="3"/>
    </row>
    <row r="398" spans="1:13" ht="26.25" x14ac:dyDescent="0.4">
      <c r="A398" s="406" t="s">
        <v>1096</v>
      </c>
      <c r="B398" s="581"/>
      <c r="C398" s="581"/>
      <c r="D398" s="581"/>
      <c r="E398" s="581"/>
      <c r="F398" s="581"/>
      <c r="G398" s="581"/>
      <c r="H398" s="581"/>
      <c r="I398" s="581"/>
      <c r="J398" s="581"/>
      <c r="K398" s="581"/>
      <c r="L398" s="581"/>
      <c r="M398" s="581"/>
    </row>
    <row r="399" spans="1:13" x14ac:dyDescent="0.25">
      <c r="A399" s="612">
        <v>0.82291666666666663</v>
      </c>
      <c r="B399" s="582" t="s">
        <v>994</v>
      </c>
      <c r="C399" s="12" t="s">
        <v>1026</v>
      </c>
      <c r="D399" s="12"/>
      <c r="E399" s="12" t="s">
        <v>1020</v>
      </c>
      <c r="F399" s="12"/>
      <c r="G399" s="12" t="s">
        <v>1029</v>
      </c>
      <c r="H399" s="583" t="s">
        <v>997</v>
      </c>
      <c r="I399" s="12"/>
      <c r="J399" s="12"/>
      <c r="K399" s="12"/>
      <c r="L399" s="12"/>
      <c r="M399" s="12"/>
    </row>
    <row r="400" spans="1:13" x14ac:dyDescent="0.25">
      <c r="A400" s="612">
        <v>0.82291666666666663</v>
      </c>
      <c r="B400" s="582" t="s">
        <v>999</v>
      </c>
      <c r="C400" s="12" t="s">
        <v>1031</v>
      </c>
      <c r="D400" s="12"/>
      <c r="E400" s="12" t="s">
        <v>1020</v>
      </c>
      <c r="F400" s="12"/>
      <c r="G400" s="12" t="s">
        <v>1041</v>
      </c>
      <c r="H400" s="583" t="s">
        <v>1009</v>
      </c>
      <c r="I400" s="12"/>
      <c r="J400" s="12"/>
      <c r="K400" s="12"/>
      <c r="L400" s="12"/>
      <c r="M400" s="12"/>
    </row>
    <row r="401" spans="1:13" x14ac:dyDescent="0.25">
      <c r="A401" s="612">
        <v>0.82291666666666663</v>
      </c>
      <c r="B401" s="582" t="s">
        <v>1000</v>
      </c>
      <c r="C401" s="12" t="s">
        <v>1032</v>
      </c>
      <c r="D401" s="12"/>
      <c r="E401" s="12" t="s">
        <v>1020</v>
      </c>
      <c r="F401" s="12"/>
      <c r="G401" s="12" t="s">
        <v>1024</v>
      </c>
      <c r="H401" s="583" t="s">
        <v>992</v>
      </c>
      <c r="I401" s="12"/>
      <c r="J401" s="12"/>
      <c r="K401" s="12"/>
      <c r="L401" s="12"/>
      <c r="M401" s="12"/>
    </row>
    <row r="402" spans="1:13" x14ac:dyDescent="0.25">
      <c r="A402" s="612">
        <v>0.82291666666666663</v>
      </c>
      <c r="B402" s="582" t="s">
        <v>1002</v>
      </c>
      <c r="C402" s="12" t="s">
        <v>1034</v>
      </c>
      <c r="D402" s="12"/>
      <c r="E402" s="12" t="s">
        <v>1020</v>
      </c>
      <c r="F402" s="12"/>
      <c r="G402" s="12" t="s">
        <v>1040</v>
      </c>
      <c r="H402" s="583" t="s">
        <v>1008</v>
      </c>
      <c r="I402" s="12"/>
      <c r="J402" s="12"/>
      <c r="K402" s="12"/>
      <c r="L402" s="12"/>
      <c r="M402" s="12"/>
    </row>
    <row r="403" spans="1:13" ht="26.25" x14ac:dyDescent="0.4">
      <c r="A403" s="406" t="s">
        <v>1097</v>
      </c>
      <c r="B403" s="643" t="s">
        <v>1002</v>
      </c>
      <c r="C403" s="581" t="s">
        <v>1034</v>
      </c>
      <c r="D403" s="581"/>
      <c r="E403" s="581" t="s">
        <v>1020</v>
      </c>
      <c r="F403" s="581"/>
      <c r="G403" s="581" t="s">
        <v>1040</v>
      </c>
      <c r="H403" s="644" t="s">
        <v>1008</v>
      </c>
      <c r="I403" s="581"/>
      <c r="J403" s="581"/>
      <c r="K403" s="581"/>
      <c r="L403" s="581"/>
      <c r="M403" s="581"/>
    </row>
    <row r="404" spans="1:13" ht="15.75" x14ac:dyDescent="0.25">
      <c r="A404" s="519">
        <v>0.82291666666666663</v>
      </c>
      <c r="B404" s="646" t="s">
        <v>990</v>
      </c>
      <c r="C404" s="553" t="s">
        <v>1022</v>
      </c>
      <c r="D404" s="553"/>
      <c r="E404" s="553" t="s">
        <v>1020</v>
      </c>
      <c r="F404" s="553"/>
      <c r="G404" s="12" t="s">
        <v>1023</v>
      </c>
      <c r="H404" s="583" t="s">
        <v>991</v>
      </c>
      <c r="I404" s="12"/>
      <c r="J404" s="12"/>
      <c r="K404" s="12"/>
      <c r="L404" s="12"/>
      <c r="M404" s="12"/>
    </row>
    <row r="405" spans="1:13" ht="31.5" x14ac:dyDescent="0.5">
      <c r="A405" s="612">
        <v>0.82291666666666663</v>
      </c>
      <c r="B405" s="582" t="s">
        <v>1004</v>
      </c>
      <c r="C405" s="12" t="s">
        <v>1036</v>
      </c>
      <c r="D405" s="12"/>
      <c r="E405" s="12" t="s">
        <v>1020</v>
      </c>
      <c r="F405" s="12"/>
      <c r="G405" s="12" t="s">
        <v>1025</v>
      </c>
      <c r="H405" s="583" t="s">
        <v>993</v>
      </c>
      <c r="I405" s="12"/>
      <c r="J405" s="12"/>
      <c r="K405" s="641" t="s">
        <v>520</v>
      </c>
      <c r="L405" s="12"/>
      <c r="M405" s="12"/>
    </row>
    <row r="406" spans="1:13" ht="26.25" x14ac:dyDescent="0.4">
      <c r="A406" s="642">
        <v>0.82291666666666663</v>
      </c>
      <c r="B406" s="582" t="s">
        <v>1005</v>
      </c>
      <c r="C406" s="12" t="s">
        <v>1037</v>
      </c>
      <c r="D406" s="12"/>
      <c r="E406" s="12" t="s">
        <v>1020</v>
      </c>
      <c r="F406" s="12"/>
      <c r="G406" s="12" t="s">
        <v>1030</v>
      </c>
      <c r="H406" s="583" t="s">
        <v>998</v>
      </c>
      <c r="I406" s="12"/>
      <c r="J406" s="12"/>
      <c r="K406" s="12"/>
      <c r="L406" s="12"/>
      <c r="M406" s="12"/>
    </row>
    <row r="407" spans="1:13" x14ac:dyDescent="0.25">
      <c r="A407" s="612">
        <v>0.83333333333333337</v>
      </c>
      <c r="B407" s="582" t="s">
        <v>995</v>
      </c>
      <c r="C407" s="12" t="s">
        <v>1027</v>
      </c>
      <c r="D407" s="12"/>
      <c r="E407" s="12" t="s">
        <v>1020</v>
      </c>
      <c r="F407" s="12"/>
      <c r="G407" s="12" t="s">
        <v>1038</v>
      </c>
      <c r="H407" s="583" t="s">
        <v>1006</v>
      </c>
      <c r="I407" s="12"/>
      <c r="J407" s="12"/>
      <c r="K407" s="12"/>
      <c r="L407" s="12"/>
      <c r="M407" s="12"/>
    </row>
    <row r="408" spans="1:13" x14ac:dyDescent="0.25">
      <c r="A408" s="612">
        <v>0.83333333333333337</v>
      </c>
      <c r="B408" s="582" t="s">
        <v>996</v>
      </c>
      <c r="C408" s="12" t="s">
        <v>1028</v>
      </c>
      <c r="D408" s="12"/>
      <c r="E408" s="12" t="s">
        <v>1020</v>
      </c>
      <c r="F408" s="12"/>
      <c r="G408" s="12" t="s">
        <v>1035</v>
      </c>
      <c r="H408" s="583" t="s">
        <v>1003</v>
      </c>
      <c r="I408" s="12"/>
      <c r="J408" s="12"/>
      <c r="K408" s="12"/>
      <c r="L408" s="12"/>
      <c r="M408" s="12"/>
    </row>
    <row r="409" spans="1:13" x14ac:dyDescent="0.25">
      <c r="A409" s="612">
        <v>0.83333333333333337</v>
      </c>
      <c r="B409" s="582" t="s">
        <v>1001</v>
      </c>
      <c r="C409" s="12" t="s">
        <v>1033</v>
      </c>
      <c r="D409" s="12"/>
      <c r="E409" s="12" t="s">
        <v>1020</v>
      </c>
      <c r="F409" s="12"/>
      <c r="G409" s="12" t="s">
        <v>1039</v>
      </c>
      <c r="H409" s="583" t="s">
        <v>1007</v>
      </c>
      <c r="I409" s="12"/>
      <c r="J409" s="12"/>
      <c r="K409" s="12"/>
      <c r="L409" s="12"/>
      <c r="M409" s="12"/>
    </row>
    <row r="410" spans="1:13" ht="15.75" x14ac:dyDescent="0.25">
      <c r="A410" s="519" t="s">
        <v>1756</v>
      </c>
      <c r="B410" s="645" t="s">
        <v>451</v>
      </c>
      <c r="C410" s="540" t="s">
        <v>1781</v>
      </c>
      <c r="D410" s="541" t="s">
        <v>1788</v>
      </c>
      <c r="E410" s="553" t="s">
        <v>1789</v>
      </c>
      <c r="F410" s="553" t="s">
        <v>1774</v>
      </c>
      <c r="G410" s="12" t="s">
        <v>1033</v>
      </c>
      <c r="H410" s="583" t="s">
        <v>1001</v>
      </c>
      <c r="I410" s="12"/>
      <c r="J410" s="12"/>
      <c r="K410" s="12"/>
      <c r="L410" s="12"/>
      <c r="M410" s="12"/>
    </row>
    <row r="411" spans="1:13" ht="31.5" x14ac:dyDescent="0.5">
      <c r="A411" s="613">
        <v>0.625</v>
      </c>
      <c r="B411" s="647" t="s">
        <v>998</v>
      </c>
      <c r="C411" s="22" t="s">
        <v>1030</v>
      </c>
      <c r="D411" s="22"/>
      <c r="E411" s="22" t="s">
        <v>1020</v>
      </c>
      <c r="F411" s="22"/>
      <c r="G411" s="22" t="s">
        <v>1027</v>
      </c>
      <c r="H411" s="648" t="s">
        <v>995</v>
      </c>
      <c r="I411" s="22"/>
      <c r="J411" s="22"/>
      <c r="K411" s="296" t="s">
        <v>520</v>
      </c>
      <c r="L411" s="22"/>
      <c r="M411" s="22"/>
    </row>
    <row r="412" spans="1:13" ht="26.25" x14ac:dyDescent="0.4">
      <c r="A412" s="407" t="s">
        <v>1098</v>
      </c>
      <c r="B412" s="649" t="s">
        <v>1003</v>
      </c>
      <c r="C412" s="584" t="s">
        <v>1035</v>
      </c>
      <c r="D412" s="584"/>
      <c r="E412" s="584" t="s">
        <v>1020</v>
      </c>
      <c r="F412" s="584"/>
      <c r="G412" s="584" t="s">
        <v>1037</v>
      </c>
      <c r="H412" s="650" t="s">
        <v>1005</v>
      </c>
      <c r="I412" s="584"/>
      <c r="J412" s="584"/>
      <c r="K412" s="584"/>
      <c r="L412" s="584"/>
      <c r="M412" s="584"/>
    </row>
    <row r="413" spans="1:13" x14ac:dyDescent="0.25">
      <c r="A413" s="614">
        <v>0.625</v>
      </c>
      <c r="B413" s="585" t="s">
        <v>991</v>
      </c>
      <c r="C413" s="13" t="s">
        <v>1023</v>
      </c>
      <c r="D413" s="13"/>
      <c r="E413" s="13" t="s">
        <v>1020</v>
      </c>
      <c r="F413" s="13"/>
      <c r="G413" s="13" t="s">
        <v>1034</v>
      </c>
      <c r="H413" s="586" t="s">
        <v>1002</v>
      </c>
      <c r="I413" s="13"/>
      <c r="J413" s="13"/>
      <c r="K413" s="13"/>
      <c r="L413" s="13"/>
      <c r="M413" s="13"/>
    </row>
    <row r="414" spans="1:13" x14ac:dyDescent="0.25">
      <c r="A414" s="614">
        <v>0.625</v>
      </c>
      <c r="B414" s="585" t="s">
        <v>992</v>
      </c>
      <c r="C414" s="13" t="s">
        <v>1024</v>
      </c>
      <c r="D414" s="13"/>
      <c r="E414" s="13" t="s">
        <v>1020</v>
      </c>
      <c r="F414" s="13"/>
      <c r="G414" s="13" t="s">
        <v>1031</v>
      </c>
      <c r="H414" s="586" t="s">
        <v>999</v>
      </c>
      <c r="I414" s="13"/>
      <c r="J414" s="13"/>
      <c r="K414" s="13"/>
      <c r="L414" s="13"/>
      <c r="M414" s="13"/>
    </row>
    <row r="415" spans="1:13" x14ac:dyDescent="0.25">
      <c r="A415" s="614">
        <v>0.625</v>
      </c>
      <c r="B415" s="585" t="s">
        <v>993</v>
      </c>
      <c r="C415" s="13" t="s">
        <v>1025</v>
      </c>
      <c r="D415" s="13"/>
      <c r="E415" s="13" t="s">
        <v>1020</v>
      </c>
      <c r="F415" s="13"/>
      <c r="G415" s="13" t="s">
        <v>1028</v>
      </c>
      <c r="H415" s="586" t="s">
        <v>996</v>
      </c>
      <c r="I415" s="13"/>
      <c r="J415" s="13"/>
      <c r="K415" s="13"/>
      <c r="L415" s="13"/>
      <c r="M415" s="13"/>
    </row>
    <row r="416" spans="1:13" x14ac:dyDescent="0.25">
      <c r="A416" s="614">
        <v>0.625</v>
      </c>
      <c r="B416" s="585" t="s">
        <v>997</v>
      </c>
      <c r="C416" s="13" t="s">
        <v>1029</v>
      </c>
      <c r="D416" s="13"/>
      <c r="E416" s="13" t="s">
        <v>1020</v>
      </c>
      <c r="F416" s="13"/>
      <c r="G416" s="13" t="s">
        <v>1033</v>
      </c>
      <c r="H416" s="586" t="s">
        <v>1001</v>
      </c>
      <c r="I416" s="13"/>
      <c r="J416" s="13"/>
      <c r="K416" s="13"/>
      <c r="L416" s="13"/>
      <c r="M416" s="13"/>
    </row>
    <row r="417" spans="1:13" ht="15.75" x14ac:dyDescent="0.25">
      <c r="A417" s="615">
        <v>0.625</v>
      </c>
      <c r="B417" s="654" t="s">
        <v>998</v>
      </c>
      <c r="C417" s="554" t="s">
        <v>1030</v>
      </c>
      <c r="D417" s="554"/>
      <c r="E417" s="554" t="s">
        <v>1020</v>
      </c>
      <c r="F417" s="554"/>
      <c r="G417" s="13" t="s">
        <v>1027</v>
      </c>
      <c r="H417" s="586" t="s">
        <v>995</v>
      </c>
      <c r="I417" s="13"/>
      <c r="J417" s="13"/>
      <c r="K417" s="13"/>
      <c r="L417" s="13"/>
      <c r="M417" s="13"/>
    </row>
    <row r="418" spans="1:13" ht="31.5" x14ac:dyDescent="0.5">
      <c r="A418" s="614">
        <v>0.625</v>
      </c>
      <c r="B418" s="585" t="s">
        <v>1003</v>
      </c>
      <c r="C418" s="13" t="s">
        <v>1035</v>
      </c>
      <c r="D418" s="13"/>
      <c r="E418" s="13" t="s">
        <v>1020</v>
      </c>
      <c r="F418" s="13"/>
      <c r="G418" s="13" t="s">
        <v>1037</v>
      </c>
      <c r="H418" s="586" t="s">
        <v>1005</v>
      </c>
      <c r="I418" s="13"/>
      <c r="J418" s="13"/>
      <c r="K418" s="651" t="s">
        <v>521</v>
      </c>
      <c r="L418" s="13"/>
      <c r="M418" s="13"/>
    </row>
    <row r="419" spans="1:13" ht="26.25" x14ac:dyDescent="0.4">
      <c r="A419" s="652">
        <v>0.625</v>
      </c>
      <c r="B419" s="585" t="s">
        <v>1006</v>
      </c>
      <c r="C419" s="13" t="s">
        <v>1038</v>
      </c>
      <c r="D419" s="13"/>
      <c r="E419" s="13" t="s">
        <v>1020</v>
      </c>
      <c r="F419" s="13"/>
      <c r="G419" s="13" t="s">
        <v>1022</v>
      </c>
      <c r="H419" s="586" t="s">
        <v>990</v>
      </c>
      <c r="I419" s="13"/>
      <c r="J419" s="13"/>
      <c r="K419" s="13"/>
      <c r="L419" s="13"/>
      <c r="M419" s="13"/>
    </row>
    <row r="420" spans="1:13" x14ac:dyDescent="0.25">
      <c r="A420" s="614">
        <v>0.625</v>
      </c>
      <c r="B420" s="585" t="s">
        <v>1007</v>
      </c>
      <c r="C420" s="13" t="s">
        <v>1039</v>
      </c>
      <c r="D420" s="13"/>
      <c r="E420" s="13" t="s">
        <v>1020</v>
      </c>
      <c r="F420" s="13"/>
      <c r="G420" s="13" t="s">
        <v>1032</v>
      </c>
      <c r="H420" s="586" t="s">
        <v>1000</v>
      </c>
      <c r="I420" s="13"/>
      <c r="J420" s="13"/>
      <c r="K420" s="13"/>
      <c r="L420" s="13"/>
      <c r="M420" s="13"/>
    </row>
    <row r="421" spans="1:13" x14ac:dyDescent="0.25">
      <c r="A421" s="614">
        <v>0.625</v>
      </c>
      <c r="B421" s="585" t="s">
        <v>1008</v>
      </c>
      <c r="C421" s="13" t="s">
        <v>1040</v>
      </c>
      <c r="D421" s="13"/>
      <c r="E421" s="13" t="s">
        <v>1020</v>
      </c>
      <c r="F421" s="13"/>
      <c r="G421" s="13" t="s">
        <v>1036</v>
      </c>
      <c r="H421" s="586" t="s">
        <v>1004</v>
      </c>
      <c r="I421" s="13"/>
      <c r="J421" s="13"/>
      <c r="K421" s="13"/>
      <c r="L421" s="13"/>
      <c r="M421" s="13"/>
    </row>
    <row r="422" spans="1:13" x14ac:dyDescent="0.25">
      <c r="A422" s="614">
        <v>0.625</v>
      </c>
      <c r="B422" s="585" t="s">
        <v>1009</v>
      </c>
      <c r="C422" s="13" t="s">
        <v>1041</v>
      </c>
      <c r="D422" s="13"/>
      <c r="E422" s="13" t="s">
        <v>1020</v>
      </c>
      <c r="F422" s="13"/>
      <c r="G422" s="13" t="s">
        <v>1026</v>
      </c>
      <c r="H422" s="586" t="s">
        <v>994</v>
      </c>
      <c r="I422" s="13"/>
      <c r="J422" s="13"/>
      <c r="K422" s="13"/>
      <c r="L422" s="13"/>
      <c r="M422" s="13"/>
    </row>
    <row r="423" spans="1:13" ht="15.75" x14ac:dyDescent="0.25">
      <c r="A423" s="615" t="s">
        <v>1756</v>
      </c>
      <c r="B423" s="653" t="s">
        <v>452</v>
      </c>
      <c r="C423" s="542" t="s">
        <v>1771</v>
      </c>
      <c r="D423" s="543" t="s">
        <v>1790</v>
      </c>
      <c r="E423" s="554" t="s">
        <v>1791</v>
      </c>
      <c r="F423" s="554" t="s">
        <v>1774</v>
      </c>
      <c r="G423" s="13" t="s">
        <v>1024</v>
      </c>
      <c r="H423" s="586" t="s">
        <v>992</v>
      </c>
      <c r="I423" s="13"/>
      <c r="J423" s="13"/>
      <c r="K423" s="13"/>
      <c r="L423" s="13"/>
      <c r="M423" s="13"/>
    </row>
    <row r="424" spans="1:13" ht="31.5" x14ac:dyDescent="0.5">
      <c r="A424" s="616">
        <v>0.625</v>
      </c>
      <c r="B424" s="655" t="s">
        <v>999</v>
      </c>
      <c r="C424" s="4" t="s">
        <v>1031</v>
      </c>
      <c r="D424" s="4"/>
      <c r="E424" s="4" t="s">
        <v>1020</v>
      </c>
      <c r="F424" s="4"/>
      <c r="G424" s="4" t="s">
        <v>1023</v>
      </c>
      <c r="H424" s="656" t="s">
        <v>991</v>
      </c>
      <c r="I424" s="4"/>
      <c r="J424" s="4"/>
      <c r="K424" s="297" t="s">
        <v>521</v>
      </c>
      <c r="L424" s="4"/>
      <c r="M424" s="4"/>
    </row>
    <row r="425" spans="1:13" ht="26.25" x14ac:dyDescent="0.4">
      <c r="A425" s="408" t="s">
        <v>1099</v>
      </c>
      <c r="B425" s="657" t="s">
        <v>1000</v>
      </c>
      <c r="C425" s="587" t="s">
        <v>1032</v>
      </c>
      <c r="D425" s="587"/>
      <c r="E425" s="587" t="s">
        <v>1020</v>
      </c>
      <c r="F425" s="587"/>
      <c r="G425" s="587" t="s">
        <v>1030</v>
      </c>
      <c r="H425" s="658" t="s">
        <v>998</v>
      </c>
      <c r="I425" s="587"/>
      <c r="J425" s="587"/>
      <c r="K425" s="587"/>
      <c r="L425" s="587"/>
      <c r="M425" s="587"/>
    </row>
    <row r="426" spans="1:13" x14ac:dyDescent="0.25">
      <c r="A426" s="617">
        <v>0.625</v>
      </c>
      <c r="B426" s="588" t="s">
        <v>990</v>
      </c>
      <c r="C426" s="14" t="s">
        <v>1022</v>
      </c>
      <c r="D426" s="14"/>
      <c r="E426" s="14" t="s">
        <v>1020</v>
      </c>
      <c r="F426" s="14"/>
      <c r="G426" s="14" t="s">
        <v>1035</v>
      </c>
      <c r="H426" s="589" t="s">
        <v>1003</v>
      </c>
      <c r="I426" s="14"/>
      <c r="J426" s="14"/>
      <c r="K426" s="14"/>
      <c r="L426" s="14"/>
      <c r="M426" s="14"/>
    </row>
    <row r="427" spans="1:13" x14ac:dyDescent="0.25">
      <c r="A427" s="617">
        <v>0.625</v>
      </c>
      <c r="B427" s="588" t="s">
        <v>994</v>
      </c>
      <c r="C427" s="14" t="s">
        <v>1026</v>
      </c>
      <c r="D427" s="14"/>
      <c r="E427" s="14" t="s">
        <v>1020</v>
      </c>
      <c r="F427" s="14"/>
      <c r="G427" s="14" t="s">
        <v>1040</v>
      </c>
      <c r="H427" s="589" t="s">
        <v>1008</v>
      </c>
      <c r="I427" s="14"/>
      <c r="J427" s="14"/>
      <c r="K427" s="14"/>
      <c r="L427" s="14"/>
      <c r="M427" s="14"/>
    </row>
    <row r="428" spans="1:13" x14ac:dyDescent="0.25">
      <c r="A428" s="617">
        <v>0.625</v>
      </c>
      <c r="B428" s="588" t="s">
        <v>995</v>
      </c>
      <c r="C428" s="14" t="s">
        <v>1027</v>
      </c>
      <c r="D428" s="14"/>
      <c r="E428" s="14" t="s">
        <v>1020</v>
      </c>
      <c r="F428" s="14"/>
      <c r="G428" s="14" t="s">
        <v>1041</v>
      </c>
      <c r="H428" s="589" t="s">
        <v>1009</v>
      </c>
      <c r="I428" s="14"/>
      <c r="J428" s="14"/>
      <c r="K428" s="14"/>
      <c r="L428" s="14"/>
      <c r="M428" s="14"/>
    </row>
    <row r="429" spans="1:13" x14ac:dyDescent="0.25">
      <c r="A429" s="617">
        <v>0.625</v>
      </c>
      <c r="B429" s="588" t="s">
        <v>996</v>
      </c>
      <c r="C429" s="14" t="s">
        <v>1028</v>
      </c>
      <c r="D429" s="14"/>
      <c r="E429" s="14" t="s">
        <v>1020</v>
      </c>
      <c r="F429" s="14"/>
      <c r="G429" s="14" t="s">
        <v>1024</v>
      </c>
      <c r="H429" s="589" t="s">
        <v>992</v>
      </c>
      <c r="I429" s="14"/>
      <c r="J429" s="14"/>
      <c r="K429" s="14"/>
      <c r="L429" s="14"/>
      <c r="M429" s="14"/>
    </row>
    <row r="430" spans="1:13" ht="15.75" x14ac:dyDescent="0.25">
      <c r="A430" s="618">
        <v>0.625</v>
      </c>
      <c r="B430" s="662" t="s">
        <v>999</v>
      </c>
      <c r="C430" s="555" t="s">
        <v>1031</v>
      </c>
      <c r="D430" s="555"/>
      <c r="E430" s="555" t="s">
        <v>1020</v>
      </c>
      <c r="F430" s="555"/>
      <c r="G430" s="14" t="s">
        <v>1023</v>
      </c>
      <c r="H430" s="589" t="s">
        <v>991</v>
      </c>
      <c r="I430" s="14"/>
      <c r="J430" s="14"/>
      <c r="K430" s="14"/>
      <c r="L430" s="14"/>
      <c r="M430" s="14"/>
    </row>
    <row r="431" spans="1:13" ht="31.5" x14ac:dyDescent="0.5">
      <c r="A431" s="617">
        <v>0.625</v>
      </c>
      <c r="B431" s="588" t="s">
        <v>1000</v>
      </c>
      <c r="C431" s="14" t="s">
        <v>1032</v>
      </c>
      <c r="D431" s="14"/>
      <c r="E431" s="14" t="s">
        <v>1020</v>
      </c>
      <c r="F431" s="14"/>
      <c r="G431" s="14" t="s">
        <v>1030</v>
      </c>
      <c r="H431" s="589" t="s">
        <v>998</v>
      </c>
      <c r="I431" s="14"/>
      <c r="J431" s="14"/>
      <c r="K431" s="659" t="s">
        <v>522</v>
      </c>
      <c r="L431" s="14"/>
      <c r="M431" s="14"/>
    </row>
    <row r="432" spans="1:13" ht="26.25" x14ac:dyDescent="0.4">
      <c r="A432" s="660">
        <v>0.625</v>
      </c>
      <c r="B432" s="588" t="s">
        <v>1001</v>
      </c>
      <c r="C432" s="14" t="s">
        <v>1033</v>
      </c>
      <c r="D432" s="14"/>
      <c r="E432" s="14" t="s">
        <v>1020</v>
      </c>
      <c r="F432" s="14"/>
      <c r="G432" s="14" t="s">
        <v>1025</v>
      </c>
      <c r="H432" s="589" t="s">
        <v>993</v>
      </c>
      <c r="I432" s="14"/>
      <c r="J432" s="14"/>
      <c r="K432" s="14"/>
      <c r="L432" s="14"/>
      <c r="M432" s="14"/>
    </row>
    <row r="433" spans="1:13" x14ac:dyDescent="0.25">
      <c r="A433" s="617">
        <v>0.625</v>
      </c>
      <c r="B433" s="588" t="s">
        <v>1002</v>
      </c>
      <c r="C433" s="14" t="s">
        <v>1034</v>
      </c>
      <c r="D433" s="14"/>
      <c r="E433" s="14" t="s">
        <v>1020</v>
      </c>
      <c r="F433" s="14"/>
      <c r="G433" s="14" t="s">
        <v>1039</v>
      </c>
      <c r="H433" s="589" t="s">
        <v>1007</v>
      </c>
      <c r="I433" s="14"/>
      <c r="J433" s="14"/>
      <c r="K433" s="14"/>
      <c r="L433" s="14"/>
      <c r="M433" s="14"/>
    </row>
    <row r="434" spans="1:13" x14ac:dyDescent="0.25">
      <c r="A434" s="617">
        <v>0.625</v>
      </c>
      <c r="B434" s="588" t="s">
        <v>1004</v>
      </c>
      <c r="C434" s="14" t="s">
        <v>1036</v>
      </c>
      <c r="D434" s="14"/>
      <c r="E434" s="14" t="s">
        <v>1020</v>
      </c>
      <c r="F434" s="14"/>
      <c r="G434" s="14" t="s">
        <v>1029</v>
      </c>
      <c r="H434" s="589" t="s">
        <v>997</v>
      </c>
      <c r="I434" s="14"/>
      <c r="J434" s="14"/>
      <c r="K434" s="14"/>
      <c r="L434" s="14"/>
      <c r="M434" s="14"/>
    </row>
    <row r="435" spans="1:13" x14ac:dyDescent="0.25">
      <c r="A435" s="617">
        <v>0.625</v>
      </c>
      <c r="B435" s="588" t="s">
        <v>1005</v>
      </c>
      <c r="C435" s="14" t="s">
        <v>1037</v>
      </c>
      <c r="D435" s="14"/>
      <c r="E435" s="14" t="s">
        <v>1020</v>
      </c>
      <c r="F435" s="14"/>
      <c r="G435" s="14" t="s">
        <v>1038</v>
      </c>
      <c r="H435" s="589" t="s">
        <v>1006</v>
      </c>
      <c r="I435" s="14"/>
      <c r="J435" s="14"/>
      <c r="K435" s="14"/>
      <c r="L435" s="14"/>
      <c r="M435" s="14"/>
    </row>
    <row r="436" spans="1:13" ht="15.75" x14ac:dyDescent="0.25">
      <c r="A436" s="618" t="s">
        <v>1756</v>
      </c>
      <c r="B436" s="661" t="s">
        <v>453</v>
      </c>
      <c r="C436" s="544" t="s">
        <v>1781</v>
      </c>
      <c r="D436" s="545" t="s">
        <v>1792</v>
      </c>
      <c r="E436" s="555" t="s">
        <v>1793</v>
      </c>
      <c r="F436" s="555" t="s">
        <v>1774</v>
      </c>
      <c r="G436" s="14" t="s">
        <v>1027</v>
      </c>
      <c r="H436" s="589" t="s">
        <v>995</v>
      </c>
      <c r="I436" s="14"/>
      <c r="J436" s="14"/>
      <c r="K436" s="14"/>
      <c r="L436" s="14"/>
      <c r="M436" s="14"/>
    </row>
    <row r="437" spans="1:13" ht="31.5" x14ac:dyDescent="0.5">
      <c r="A437" s="590">
        <v>0.625</v>
      </c>
      <c r="B437" s="663" t="s">
        <v>998</v>
      </c>
      <c r="C437" s="15" t="s">
        <v>1030</v>
      </c>
      <c r="D437" s="15"/>
      <c r="E437" s="15" t="s">
        <v>1020</v>
      </c>
      <c r="F437" s="15"/>
      <c r="G437" s="15" t="s">
        <v>1033</v>
      </c>
      <c r="H437" s="664" t="s">
        <v>1001</v>
      </c>
      <c r="I437" s="15"/>
      <c r="J437" s="15"/>
      <c r="K437" s="288" t="s">
        <v>522</v>
      </c>
      <c r="L437" s="15"/>
      <c r="M437" s="15"/>
    </row>
    <row r="438" spans="1:13" ht="26.25" x14ac:dyDescent="0.4">
      <c r="A438" s="400" t="s">
        <v>1100</v>
      </c>
      <c r="B438" s="665" t="s">
        <v>1003</v>
      </c>
      <c r="C438" s="559" t="s">
        <v>1035</v>
      </c>
      <c r="D438" s="559"/>
      <c r="E438" s="559" t="s">
        <v>1020</v>
      </c>
      <c r="F438" s="559"/>
      <c r="G438" s="559" t="s">
        <v>1034</v>
      </c>
      <c r="H438" s="666" t="s">
        <v>1002</v>
      </c>
      <c r="I438" s="559"/>
      <c r="J438" s="559"/>
      <c r="K438" s="559"/>
      <c r="L438" s="559"/>
      <c r="M438" s="559"/>
    </row>
    <row r="439" spans="1:13" x14ac:dyDescent="0.25">
      <c r="A439" s="591">
        <v>0.625</v>
      </c>
      <c r="B439" s="560" t="s">
        <v>991</v>
      </c>
      <c r="C439" s="6" t="s">
        <v>1023</v>
      </c>
      <c r="D439" s="6"/>
      <c r="E439" s="6" t="s">
        <v>1020</v>
      </c>
      <c r="F439" s="6"/>
      <c r="G439" s="6" t="s">
        <v>1036</v>
      </c>
      <c r="H439" s="561" t="s">
        <v>1004</v>
      </c>
      <c r="I439" s="6"/>
      <c r="J439" s="6"/>
      <c r="K439" s="6"/>
      <c r="L439" s="6"/>
      <c r="M439" s="6"/>
    </row>
    <row r="440" spans="1:13" x14ac:dyDescent="0.25">
      <c r="A440" s="591">
        <v>0.625</v>
      </c>
      <c r="B440" s="560" t="s">
        <v>992</v>
      </c>
      <c r="C440" s="6" t="s">
        <v>1024</v>
      </c>
      <c r="D440" s="6"/>
      <c r="E440" s="6" t="s">
        <v>1020</v>
      </c>
      <c r="F440" s="6"/>
      <c r="G440" s="6" t="s">
        <v>1026</v>
      </c>
      <c r="H440" s="561" t="s">
        <v>994</v>
      </c>
      <c r="I440" s="6"/>
      <c r="J440" s="6"/>
      <c r="K440" s="6"/>
      <c r="L440" s="6"/>
      <c r="M440" s="6"/>
    </row>
    <row r="441" spans="1:13" x14ac:dyDescent="0.25">
      <c r="A441" s="591">
        <v>0.625</v>
      </c>
      <c r="B441" s="560" t="s">
        <v>993</v>
      </c>
      <c r="C441" s="6" t="s">
        <v>1025</v>
      </c>
      <c r="D441" s="6"/>
      <c r="E441" s="6" t="s">
        <v>1020</v>
      </c>
      <c r="F441" s="6"/>
      <c r="G441" s="6" t="s">
        <v>1032</v>
      </c>
      <c r="H441" s="561" t="s">
        <v>1000</v>
      </c>
      <c r="I441" s="6"/>
      <c r="J441" s="6"/>
      <c r="K441" s="6"/>
      <c r="L441" s="6"/>
      <c r="M441" s="6"/>
    </row>
    <row r="442" spans="1:13" x14ac:dyDescent="0.25">
      <c r="A442" s="591">
        <v>0.625</v>
      </c>
      <c r="B442" s="560" t="s">
        <v>997</v>
      </c>
      <c r="C442" s="6" t="s">
        <v>1029</v>
      </c>
      <c r="D442" s="6"/>
      <c r="E442" s="6" t="s">
        <v>1020</v>
      </c>
      <c r="F442" s="6"/>
      <c r="G442" s="6" t="s">
        <v>1027</v>
      </c>
      <c r="H442" s="561" t="s">
        <v>995</v>
      </c>
      <c r="I442" s="6"/>
      <c r="J442" s="6"/>
      <c r="K442" s="6"/>
      <c r="L442" s="6"/>
      <c r="M442" s="6"/>
    </row>
    <row r="443" spans="1:13" ht="15.75" x14ac:dyDescent="0.25">
      <c r="A443" s="592">
        <v>0.625</v>
      </c>
      <c r="B443" s="670" t="s">
        <v>998</v>
      </c>
      <c r="C443" s="546" t="s">
        <v>1030</v>
      </c>
      <c r="D443" s="546"/>
      <c r="E443" s="546" t="s">
        <v>1020</v>
      </c>
      <c r="F443" s="546"/>
      <c r="G443" s="6" t="s">
        <v>1033</v>
      </c>
      <c r="H443" s="561" t="s">
        <v>1001</v>
      </c>
      <c r="I443" s="6"/>
      <c r="J443" s="6"/>
      <c r="K443" s="6"/>
      <c r="L443" s="6"/>
      <c r="M443" s="6"/>
    </row>
    <row r="444" spans="1:13" ht="31.5" x14ac:dyDescent="0.5">
      <c r="A444" s="591">
        <v>0.625</v>
      </c>
      <c r="B444" s="560" t="s">
        <v>1003</v>
      </c>
      <c r="C444" s="6" t="s">
        <v>1035</v>
      </c>
      <c r="D444" s="6"/>
      <c r="E444" s="6" t="s">
        <v>1020</v>
      </c>
      <c r="F444" s="6"/>
      <c r="G444" s="6" t="s">
        <v>1034</v>
      </c>
      <c r="H444" s="561" t="s">
        <v>1002</v>
      </c>
      <c r="I444" s="6"/>
      <c r="J444" s="6"/>
      <c r="K444" s="667" t="s">
        <v>523</v>
      </c>
      <c r="L444" s="6"/>
      <c r="M444" s="6"/>
    </row>
    <row r="445" spans="1:13" ht="26.25" x14ac:dyDescent="0.4">
      <c r="A445" s="668">
        <v>0.625</v>
      </c>
      <c r="B445" s="560" t="s">
        <v>1006</v>
      </c>
      <c r="C445" s="6" t="s">
        <v>1038</v>
      </c>
      <c r="D445" s="6"/>
      <c r="E445" s="6" t="s">
        <v>1020</v>
      </c>
      <c r="F445" s="6"/>
      <c r="G445" s="6" t="s">
        <v>1028</v>
      </c>
      <c r="H445" s="561" t="s">
        <v>996</v>
      </c>
      <c r="I445" s="6"/>
      <c r="J445" s="6"/>
      <c r="K445" s="6"/>
      <c r="L445" s="6"/>
      <c r="M445" s="6"/>
    </row>
    <row r="446" spans="1:13" x14ac:dyDescent="0.25">
      <c r="A446" s="591">
        <v>0.625</v>
      </c>
      <c r="B446" s="560" t="s">
        <v>1007</v>
      </c>
      <c r="C446" s="6" t="s">
        <v>1039</v>
      </c>
      <c r="D446" s="6"/>
      <c r="E446" s="6" t="s">
        <v>1020</v>
      </c>
      <c r="F446" s="6"/>
      <c r="G446" s="6" t="s">
        <v>1037</v>
      </c>
      <c r="H446" s="561" t="s">
        <v>1005</v>
      </c>
      <c r="I446" s="6"/>
      <c r="J446" s="6"/>
      <c r="K446" s="6"/>
      <c r="L446" s="6"/>
      <c r="M446" s="6"/>
    </row>
    <row r="447" spans="1:13" x14ac:dyDescent="0.25">
      <c r="A447" s="591">
        <v>0.625</v>
      </c>
      <c r="B447" s="560" t="s">
        <v>1008</v>
      </c>
      <c r="C447" s="6" t="s">
        <v>1040</v>
      </c>
      <c r="D447" s="6"/>
      <c r="E447" s="6" t="s">
        <v>1020</v>
      </c>
      <c r="F447" s="6"/>
      <c r="G447" s="6" t="s">
        <v>1031</v>
      </c>
      <c r="H447" s="561" t="s">
        <v>999</v>
      </c>
      <c r="I447" s="6"/>
      <c r="J447" s="6"/>
      <c r="K447" s="6"/>
      <c r="L447" s="6"/>
      <c r="M447" s="6"/>
    </row>
    <row r="448" spans="1:13" x14ac:dyDescent="0.25">
      <c r="A448" s="591">
        <v>0.625</v>
      </c>
      <c r="B448" s="560" t="s">
        <v>1009</v>
      </c>
      <c r="C448" s="6" t="s">
        <v>1041</v>
      </c>
      <c r="D448" s="6"/>
      <c r="E448" s="6" t="s">
        <v>1020</v>
      </c>
      <c r="F448" s="6"/>
      <c r="G448" s="6" t="s">
        <v>1022</v>
      </c>
      <c r="H448" s="561" t="s">
        <v>990</v>
      </c>
      <c r="I448" s="6"/>
      <c r="J448" s="6"/>
      <c r="K448" s="6"/>
      <c r="L448" s="6"/>
      <c r="M448" s="6"/>
    </row>
    <row r="449" spans="1:13" ht="15.75" x14ac:dyDescent="0.25">
      <c r="A449" s="592" t="s">
        <v>1756</v>
      </c>
      <c r="B449" s="669" t="s">
        <v>438</v>
      </c>
      <c r="C449" s="526" t="s">
        <v>1771</v>
      </c>
      <c r="D449" s="527" t="s">
        <v>1772</v>
      </c>
      <c r="E449" s="546" t="s">
        <v>1773</v>
      </c>
      <c r="F449" s="546" t="s">
        <v>1774</v>
      </c>
      <c r="G449" s="6" t="s">
        <v>1027</v>
      </c>
      <c r="H449" s="561" t="s">
        <v>995</v>
      </c>
      <c r="I449" s="6"/>
      <c r="J449" s="6"/>
      <c r="K449" s="6"/>
      <c r="L449" s="6"/>
      <c r="M449" s="6"/>
    </row>
    <row r="450" spans="1:13" ht="31.5" x14ac:dyDescent="0.5">
      <c r="A450" s="593">
        <v>0.625</v>
      </c>
      <c r="B450" s="671" t="s">
        <v>996</v>
      </c>
      <c r="C450" s="16" t="s">
        <v>1028</v>
      </c>
      <c r="D450" s="16"/>
      <c r="E450" s="16" t="s">
        <v>1020</v>
      </c>
      <c r="F450" s="16"/>
      <c r="G450" s="16" t="s">
        <v>1031</v>
      </c>
      <c r="H450" s="672" t="s">
        <v>999</v>
      </c>
      <c r="I450" s="16"/>
      <c r="J450" s="16"/>
      <c r="K450" s="289" t="s">
        <v>523</v>
      </c>
      <c r="L450" s="16"/>
      <c r="M450" s="16"/>
    </row>
    <row r="451" spans="1:13" ht="26.25" x14ac:dyDescent="0.4">
      <c r="A451" s="401" t="s">
        <v>1101</v>
      </c>
      <c r="B451" s="673" t="s">
        <v>998</v>
      </c>
      <c r="C451" s="562" t="s">
        <v>1030</v>
      </c>
      <c r="D451" s="562"/>
      <c r="E451" s="562" t="s">
        <v>1020</v>
      </c>
      <c r="F451" s="562"/>
      <c r="G451" s="562" t="s">
        <v>1034</v>
      </c>
      <c r="H451" s="674" t="s">
        <v>1002</v>
      </c>
      <c r="I451" s="562"/>
      <c r="J451" s="562"/>
      <c r="K451" s="562"/>
      <c r="L451" s="562"/>
      <c r="M451" s="562"/>
    </row>
    <row r="452" spans="1:13" x14ac:dyDescent="0.25">
      <c r="A452" s="594">
        <v>0.625</v>
      </c>
      <c r="B452" s="563" t="s">
        <v>990</v>
      </c>
      <c r="C452" s="7" t="s">
        <v>1022</v>
      </c>
      <c r="D452" s="7"/>
      <c r="E452" s="7" t="s">
        <v>1020</v>
      </c>
      <c r="F452" s="7"/>
      <c r="G452" s="7" t="s">
        <v>1036</v>
      </c>
      <c r="H452" s="564" t="s">
        <v>1004</v>
      </c>
      <c r="I452" s="7"/>
      <c r="J452" s="7"/>
      <c r="K452" s="7"/>
      <c r="L452" s="7"/>
      <c r="M452" s="7"/>
    </row>
    <row r="453" spans="1:13" x14ac:dyDescent="0.25">
      <c r="A453" s="594">
        <v>0.625</v>
      </c>
      <c r="B453" s="563" t="s">
        <v>992</v>
      </c>
      <c r="C453" s="7" t="s">
        <v>1024</v>
      </c>
      <c r="D453" s="7"/>
      <c r="E453" s="7" t="s">
        <v>1020</v>
      </c>
      <c r="F453" s="7"/>
      <c r="G453" s="7" t="s">
        <v>1037</v>
      </c>
      <c r="H453" s="564" t="s">
        <v>1005</v>
      </c>
      <c r="I453" s="7"/>
      <c r="J453" s="7"/>
      <c r="K453" s="7"/>
      <c r="L453" s="7"/>
      <c r="M453" s="7"/>
    </row>
    <row r="454" spans="1:13" x14ac:dyDescent="0.25">
      <c r="A454" s="594">
        <v>0.625</v>
      </c>
      <c r="B454" s="563" t="s">
        <v>993</v>
      </c>
      <c r="C454" s="7" t="s">
        <v>1025</v>
      </c>
      <c r="D454" s="7"/>
      <c r="E454" s="7" t="s">
        <v>1020</v>
      </c>
      <c r="F454" s="7"/>
      <c r="G454" s="7" t="s">
        <v>1041</v>
      </c>
      <c r="H454" s="564" t="s">
        <v>1009</v>
      </c>
      <c r="I454" s="7"/>
      <c r="J454" s="7"/>
      <c r="K454" s="7"/>
      <c r="L454" s="7"/>
      <c r="M454" s="7"/>
    </row>
    <row r="455" spans="1:13" x14ac:dyDescent="0.25">
      <c r="A455" s="594">
        <v>0.625</v>
      </c>
      <c r="B455" s="563" t="s">
        <v>994</v>
      </c>
      <c r="C455" s="7" t="s">
        <v>1026</v>
      </c>
      <c r="D455" s="7"/>
      <c r="E455" s="7" t="s">
        <v>1020</v>
      </c>
      <c r="F455" s="7"/>
      <c r="G455" s="7" t="s">
        <v>1027</v>
      </c>
      <c r="H455" s="564" t="s">
        <v>995</v>
      </c>
      <c r="I455" s="7"/>
      <c r="J455" s="7"/>
      <c r="K455" s="7"/>
      <c r="L455" s="7"/>
      <c r="M455" s="7"/>
    </row>
    <row r="456" spans="1:13" ht="15.75" x14ac:dyDescent="0.25">
      <c r="A456" s="595">
        <v>0.625</v>
      </c>
      <c r="B456" s="678" t="s">
        <v>996</v>
      </c>
      <c r="C456" s="547" t="s">
        <v>1028</v>
      </c>
      <c r="D456" s="547"/>
      <c r="E456" s="547" t="s">
        <v>1020</v>
      </c>
      <c r="F456" s="547"/>
      <c r="G456" s="7" t="s">
        <v>1031</v>
      </c>
      <c r="H456" s="564" t="s">
        <v>999</v>
      </c>
      <c r="I456" s="7"/>
      <c r="J456" s="7"/>
      <c r="K456" s="7"/>
      <c r="L456" s="7"/>
      <c r="M456" s="7"/>
    </row>
    <row r="457" spans="1:13" ht="31.5" x14ac:dyDescent="0.5">
      <c r="A457" s="594">
        <v>0.625</v>
      </c>
      <c r="B457" s="563" t="s">
        <v>998</v>
      </c>
      <c r="C457" s="7" t="s">
        <v>1030</v>
      </c>
      <c r="D457" s="7"/>
      <c r="E457" s="7" t="s">
        <v>1020</v>
      </c>
      <c r="F457" s="7"/>
      <c r="G457" s="7" t="s">
        <v>1034</v>
      </c>
      <c r="H457" s="564" t="s">
        <v>1002</v>
      </c>
      <c r="I457" s="7"/>
      <c r="J457" s="7"/>
      <c r="K457" s="675" t="s">
        <v>524</v>
      </c>
      <c r="L457" s="7"/>
      <c r="M457" s="7"/>
    </row>
    <row r="458" spans="1:13" ht="26.25" x14ac:dyDescent="0.4">
      <c r="A458" s="676">
        <v>0.625</v>
      </c>
      <c r="B458" s="563" t="s">
        <v>1000</v>
      </c>
      <c r="C458" s="7" t="s">
        <v>1032</v>
      </c>
      <c r="D458" s="7"/>
      <c r="E458" s="7" t="s">
        <v>1020</v>
      </c>
      <c r="F458" s="7"/>
      <c r="G458" s="7" t="s">
        <v>1023</v>
      </c>
      <c r="H458" s="564" t="s">
        <v>991</v>
      </c>
      <c r="I458" s="7"/>
      <c r="J458" s="7"/>
      <c r="K458" s="7"/>
      <c r="L458" s="7"/>
      <c r="M458" s="7"/>
    </row>
    <row r="459" spans="1:13" x14ac:dyDescent="0.25">
      <c r="A459" s="594">
        <v>0.625</v>
      </c>
      <c r="B459" s="563" t="s">
        <v>1001</v>
      </c>
      <c r="C459" s="7" t="s">
        <v>1033</v>
      </c>
      <c r="D459" s="7"/>
      <c r="E459" s="7" t="s">
        <v>1020</v>
      </c>
      <c r="F459" s="7"/>
      <c r="G459" s="7" t="s">
        <v>1038</v>
      </c>
      <c r="H459" s="564" t="s">
        <v>1006</v>
      </c>
      <c r="I459" s="7"/>
      <c r="J459" s="7"/>
      <c r="K459" s="7"/>
      <c r="L459" s="7"/>
      <c r="M459" s="7"/>
    </row>
    <row r="460" spans="1:13" x14ac:dyDescent="0.25">
      <c r="A460" s="594">
        <v>0.625</v>
      </c>
      <c r="B460" s="563" t="s">
        <v>1003</v>
      </c>
      <c r="C460" s="7" t="s">
        <v>1035</v>
      </c>
      <c r="D460" s="7"/>
      <c r="E460" s="7" t="s">
        <v>1020</v>
      </c>
      <c r="F460" s="7"/>
      <c r="G460" s="7" t="s">
        <v>1039</v>
      </c>
      <c r="H460" s="564" t="s">
        <v>1007</v>
      </c>
      <c r="I460" s="7"/>
      <c r="J460" s="7"/>
      <c r="K460" s="7"/>
      <c r="L460" s="7"/>
      <c r="M460" s="7"/>
    </row>
    <row r="461" spans="1:13" x14ac:dyDescent="0.25">
      <c r="A461" s="594">
        <v>0.625</v>
      </c>
      <c r="B461" s="563" t="s">
        <v>1008</v>
      </c>
      <c r="C461" s="7" t="s">
        <v>1040</v>
      </c>
      <c r="D461" s="7"/>
      <c r="E461" s="7" t="s">
        <v>1020</v>
      </c>
      <c r="F461" s="7"/>
      <c r="G461" s="7" t="s">
        <v>1029</v>
      </c>
      <c r="H461" s="564" t="s">
        <v>997</v>
      </c>
      <c r="I461" s="7"/>
      <c r="J461" s="7"/>
      <c r="K461" s="7"/>
      <c r="L461" s="7"/>
      <c r="M461" s="7"/>
    </row>
    <row r="462" spans="1:13" ht="15.75" x14ac:dyDescent="0.25">
      <c r="A462" s="595" t="s">
        <v>1756</v>
      </c>
      <c r="B462" s="677" t="s">
        <v>439</v>
      </c>
      <c r="C462" s="528" t="s">
        <v>1771</v>
      </c>
      <c r="D462" s="529" t="s">
        <v>1775</v>
      </c>
      <c r="E462" s="547" t="s">
        <v>1776</v>
      </c>
      <c r="F462" s="547" t="s">
        <v>1774</v>
      </c>
      <c r="G462" s="7" t="s">
        <v>1032</v>
      </c>
      <c r="H462" s="564" t="s">
        <v>1000</v>
      </c>
      <c r="I462" s="7"/>
      <c r="J462" s="7"/>
      <c r="K462" s="7"/>
      <c r="L462" s="7"/>
      <c r="M462" s="7"/>
    </row>
    <row r="463" spans="1:13" ht="31.5" x14ac:dyDescent="0.5">
      <c r="A463" s="596">
        <v>0.625</v>
      </c>
      <c r="B463" s="679" t="s">
        <v>1002</v>
      </c>
      <c r="C463" s="17" t="s">
        <v>1034</v>
      </c>
      <c r="D463" s="17"/>
      <c r="E463" s="17" t="s">
        <v>1020</v>
      </c>
      <c r="F463" s="17"/>
      <c r="G463" s="17" t="s">
        <v>1026</v>
      </c>
      <c r="H463" s="680" t="s">
        <v>994</v>
      </c>
      <c r="I463" s="17"/>
      <c r="J463" s="17"/>
      <c r="K463" s="290" t="s">
        <v>524</v>
      </c>
      <c r="L463" s="17"/>
      <c r="M463" s="17"/>
    </row>
    <row r="464" spans="1:13" ht="26.25" x14ac:dyDescent="0.4">
      <c r="A464" s="402" t="s">
        <v>1102</v>
      </c>
      <c r="B464" s="681" t="s">
        <v>1004</v>
      </c>
      <c r="C464" s="565" t="s">
        <v>1036</v>
      </c>
      <c r="D464" s="565"/>
      <c r="E464" s="565" t="s">
        <v>1020</v>
      </c>
      <c r="F464" s="565"/>
      <c r="G464" s="565" t="s">
        <v>1028</v>
      </c>
      <c r="H464" s="682" t="s">
        <v>996</v>
      </c>
      <c r="I464" s="565"/>
      <c r="J464" s="565"/>
      <c r="K464" s="565"/>
      <c r="L464" s="565"/>
      <c r="M464" s="565"/>
    </row>
    <row r="465" spans="1:13" x14ac:dyDescent="0.25">
      <c r="A465" s="597">
        <v>0.625</v>
      </c>
      <c r="B465" s="566" t="s">
        <v>991</v>
      </c>
      <c r="C465" s="8" t="s">
        <v>1023</v>
      </c>
      <c r="D465" s="8"/>
      <c r="E465" s="8" t="s">
        <v>1020</v>
      </c>
      <c r="F465" s="8"/>
      <c r="G465" s="8" t="s">
        <v>1025</v>
      </c>
      <c r="H465" s="567" t="s">
        <v>993</v>
      </c>
      <c r="I465" s="8"/>
      <c r="J465" s="8"/>
      <c r="K465" s="8"/>
      <c r="L465" s="8"/>
      <c r="M465" s="8"/>
    </row>
    <row r="466" spans="1:13" x14ac:dyDescent="0.25">
      <c r="A466" s="597">
        <v>0.625</v>
      </c>
      <c r="B466" s="566" t="s">
        <v>995</v>
      </c>
      <c r="C466" s="8" t="s">
        <v>1027</v>
      </c>
      <c r="D466" s="8"/>
      <c r="E466" s="8" t="s">
        <v>1020</v>
      </c>
      <c r="F466" s="8"/>
      <c r="G466" s="8" t="s">
        <v>1040</v>
      </c>
      <c r="H466" s="567" t="s">
        <v>1008</v>
      </c>
      <c r="I466" s="8"/>
      <c r="J466" s="8"/>
      <c r="K466" s="8"/>
      <c r="L466" s="8"/>
      <c r="M466" s="8"/>
    </row>
    <row r="467" spans="1:13" x14ac:dyDescent="0.25">
      <c r="A467" s="597">
        <v>0.625</v>
      </c>
      <c r="B467" s="566" t="s">
        <v>997</v>
      </c>
      <c r="C467" s="8" t="s">
        <v>1029</v>
      </c>
      <c r="D467" s="8"/>
      <c r="E467" s="8" t="s">
        <v>1020</v>
      </c>
      <c r="F467" s="8"/>
      <c r="G467" s="8" t="s">
        <v>1022</v>
      </c>
      <c r="H467" s="567" t="s">
        <v>990</v>
      </c>
      <c r="I467" s="8"/>
      <c r="J467" s="8"/>
      <c r="K467" s="8"/>
      <c r="L467" s="8"/>
      <c r="M467" s="8"/>
    </row>
    <row r="468" spans="1:13" x14ac:dyDescent="0.25">
      <c r="A468" s="597">
        <v>0.625</v>
      </c>
      <c r="B468" s="566" t="s">
        <v>999</v>
      </c>
      <c r="C468" s="8" t="s">
        <v>1031</v>
      </c>
      <c r="D468" s="8"/>
      <c r="E468" s="8" t="s">
        <v>1020</v>
      </c>
      <c r="F468" s="8"/>
      <c r="G468" s="8" t="s">
        <v>1032</v>
      </c>
      <c r="H468" s="567" t="s">
        <v>1000</v>
      </c>
      <c r="I468" s="8"/>
      <c r="J468" s="8"/>
      <c r="K468" s="8"/>
      <c r="L468" s="8"/>
      <c r="M468" s="8"/>
    </row>
    <row r="469" spans="1:13" ht="15.75" x14ac:dyDescent="0.25">
      <c r="A469" s="598">
        <v>0.625</v>
      </c>
      <c r="B469" s="686" t="s">
        <v>1002</v>
      </c>
      <c r="C469" s="548" t="s">
        <v>1034</v>
      </c>
      <c r="D469" s="548"/>
      <c r="E469" s="548" t="s">
        <v>1020</v>
      </c>
      <c r="F469" s="548"/>
      <c r="G469" s="8" t="s">
        <v>1026</v>
      </c>
      <c r="H469" s="567" t="s">
        <v>994</v>
      </c>
      <c r="I469" s="8"/>
      <c r="J469" s="8"/>
      <c r="K469" s="8"/>
      <c r="L469" s="8"/>
      <c r="M469" s="8"/>
    </row>
    <row r="470" spans="1:13" ht="31.5" x14ac:dyDescent="0.5">
      <c r="A470" s="597">
        <v>0.625</v>
      </c>
      <c r="B470" s="566" t="s">
        <v>1004</v>
      </c>
      <c r="C470" s="8" t="s">
        <v>1036</v>
      </c>
      <c r="D470" s="8"/>
      <c r="E470" s="8" t="s">
        <v>1020</v>
      </c>
      <c r="F470" s="8"/>
      <c r="G470" s="8" t="s">
        <v>1028</v>
      </c>
      <c r="H470" s="567" t="s">
        <v>996</v>
      </c>
      <c r="I470" s="8"/>
      <c r="J470" s="8"/>
      <c r="K470" s="683" t="s">
        <v>525</v>
      </c>
      <c r="L470" s="8"/>
      <c r="M470" s="8"/>
    </row>
    <row r="471" spans="1:13" ht="26.25" x14ac:dyDescent="0.4">
      <c r="A471" s="684">
        <v>0.625</v>
      </c>
      <c r="B471" s="566" t="s">
        <v>1005</v>
      </c>
      <c r="C471" s="8" t="s">
        <v>1037</v>
      </c>
      <c r="D471" s="8"/>
      <c r="E471" s="8" t="s">
        <v>1020</v>
      </c>
      <c r="F471" s="8"/>
      <c r="G471" s="8" t="s">
        <v>1033</v>
      </c>
      <c r="H471" s="567" t="s">
        <v>1001</v>
      </c>
      <c r="I471" s="8"/>
      <c r="J471" s="8"/>
      <c r="K471" s="8"/>
      <c r="L471" s="8"/>
      <c r="M471" s="8"/>
    </row>
    <row r="472" spans="1:13" x14ac:dyDescent="0.25">
      <c r="A472" s="597">
        <v>0.625</v>
      </c>
      <c r="B472" s="566" t="s">
        <v>1006</v>
      </c>
      <c r="C472" s="8" t="s">
        <v>1038</v>
      </c>
      <c r="D472" s="8"/>
      <c r="E472" s="8" t="s">
        <v>1020</v>
      </c>
      <c r="F472" s="8"/>
      <c r="G472" s="8" t="s">
        <v>1024</v>
      </c>
      <c r="H472" s="567" t="s">
        <v>992</v>
      </c>
      <c r="I472" s="8"/>
      <c r="J472" s="8"/>
      <c r="K472" s="8"/>
      <c r="L472" s="8"/>
      <c r="M472" s="8"/>
    </row>
    <row r="473" spans="1:13" x14ac:dyDescent="0.25">
      <c r="A473" s="597">
        <v>0.625</v>
      </c>
      <c r="B473" s="566" t="s">
        <v>1007</v>
      </c>
      <c r="C473" s="8" t="s">
        <v>1039</v>
      </c>
      <c r="D473" s="8"/>
      <c r="E473" s="8" t="s">
        <v>1020</v>
      </c>
      <c r="F473" s="8"/>
      <c r="G473" s="8" t="s">
        <v>1030</v>
      </c>
      <c r="H473" s="567" t="s">
        <v>998</v>
      </c>
      <c r="I473" s="8"/>
      <c r="J473" s="8"/>
      <c r="K473" s="8"/>
      <c r="L473" s="8"/>
      <c r="M473" s="8"/>
    </row>
    <row r="474" spans="1:13" x14ac:dyDescent="0.25">
      <c r="A474" s="597">
        <v>0.625</v>
      </c>
      <c r="B474" s="566" t="s">
        <v>1009</v>
      </c>
      <c r="C474" s="8" t="s">
        <v>1041</v>
      </c>
      <c r="D474" s="8"/>
      <c r="E474" s="8" t="s">
        <v>1020</v>
      </c>
      <c r="F474" s="8"/>
      <c r="G474" s="8" t="s">
        <v>1035</v>
      </c>
      <c r="H474" s="567" t="s">
        <v>1003</v>
      </c>
      <c r="I474" s="8"/>
      <c r="J474" s="8"/>
      <c r="K474" s="8"/>
      <c r="L474" s="8"/>
      <c r="M474" s="8"/>
    </row>
    <row r="475" spans="1:13" ht="15.75" x14ac:dyDescent="0.25">
      <c r="A475" s="598" t="s">
        <v>1756</v>
      </c>
      <c r="B475" s="685" t="s">
        <v>447</v>
      </c>
      <c r="C475" s="530" t="s">
        <v>1771</v>
      </c>
      <c r="D475" s="531" t="s">
        <v>1777</v>
      </c>
      <c r="E475" s="548" t="s">
        <v>1778</v>
      </c>
      <c r="F475" s="548" t="s">
        <v>1774</v>
      </c>
      <c r="G475" s="8" t="s">
        <v>1029</v>
      </c>
      <c r="H475" s="567" t="s">
        <v>997</v>
      </c>
      <c r="I475" s="8"/>
      <c r="J475" s="8"/>
      <c r="K475" s="8"/>
      <c r="L475" s="8"/>
      <c r="M475" s="8"/>
    </row>
    <row r="476" spans="1:13" ht="31.5" x14ac:dyDescent="0.5">
      <c r="A476" s="599">
        <v>0.625</v>
      </c>
      <c r="B476" s="687" t="s">
        <v>1000</v>
      </c>
      <c r="C476" s="18" t="s">
        <v>1032</v>
      </c>
      <c r="D476" s="18"/>
      <c r="E476" s="18" t="s">
        <v>1020</v>
      </c>
      <c r="F476" s="18"/>
      <c r="G476" s="18" t="s">
        <v>1036</v>
      </c>
      <c r="H476" s="688" t="s">
        <v>1004</v>
      </c>
      <c r="I476" s="18"/>
      <c r="J476" s="18"/>
      <c r="K476" s="291" t="s">
        <v>525</v>
      </c>
      <c r="L476" s="18"/>
      <c r="M476" s="18"/>
    </row>
    <row r="477" spans="1:13" ht="26.25" x14ac:dyDescent="0.4">
      <c r="A477" s="403" t="s">
        <v>1103</v>
      </c>
      <c r="B477" s="689" t="s">
        <v>1001</v>
      </c>
      <c r="C477" s="568" t="s">
        <v>1033</v>
      </c>
      <c r="D477" s="568"/>
      <c r="E477" s="568" t="s">
        <v>1020</v>
      </c>
      <c r="F477" s="568"/>
      <c r="G477" s="568" t="s">
        <v>1027</v>
      </c>
      <c r="H477" s="690" t="s">
        <v>995</v>
      </c>
      <c r="I477" s="568"/>
      <c r="J477" s="568"/>
      <c r="K477" s="568"/>
      <c r="L477" s="568"/>
      <c r="M477" s="568"/>
    </row>
    <row r="478" spans="1:13" x14ac:dyDescent="0.25">
      <c r="A478" s="600">
        <v>0.625</v>
      </c>
      <c r="B478" s="569" t="s">
        <v>992</v>
      </c>
      <c r="C478" s="9" t="s">
        <v>1024</v>
      </c>
      <c r="D478" s="9"/>
      <c r="E478" s="9" t="s">
        <v>1020</v>
      </c>
      <c r="F478" s="9"/>
      <c r="G478" s="9" t="s">
        <v>1023</v>
      </c>
      <c r="H478" s="570" t="s">
        <v>991</v>
      </c>
      <c r="I478" s="9"/>
      <c r="J478" s="9"/>
      <c r="K478" s="9"/>
      <c r="L478" s="9"/>
      <c r="M478" s="9"/>
    </row>
    <row r="479" spans="1:13" x14ac:dyDescent="0.25">
      <c r="A479" s="600">
        <v>0.625</v>
      </c>
      <c r="B479" s="569" t="s">
        <v>993</v>
      </c>
      <c r="C479" s="9" t="s">
        <v>1025</v>
      </c>
      <c r="D479" s="9"/>
      <c r="E479" s="9" t="s">
        <v>1020</v>
      </c>
      <c r="F479" s="9"/>
      <c r="G479" s="9" t="s">
        <v>1026</v>
      </c>
      <c r="H479" s="570" t="s">
        <v>994</v>
      </c>
      <c r="I479" s="9"/>
      <c r="J479" s="9"/>
      <c r="K479" s="9"/>
      <c r="L479" s="9"/>
      <c r="M479" s="9"/>
    </row>
    <row r="480" spans="1:13" x14ac:dyDescent="0.25">
      <c r="A480" s="600">
        <v>0.625</v>
      </c>
      <c r="B480" s="569" t="s">
        <v>996</v>
      </c>
      <c r="C480" s="9" t="s">
        <v>1028</v>
      </c>
      <c r="D480" s="9"/>
      <c r="E480" s="9" t="s">
        <v>1020</v>
      </c>
      <c r="F480" s="9"/>
      <c r="G480" s="9" t="s">
        <v>1034</v>
      </c>
      <c r="H480" s="570" t="s">
        <v>1002</v>
      </c>
      <c r="I480" s="9"/>
      <c r="J480" s="9"/>
      <c r="K480" s="9"/>
      <c r="L480" s="9"/>
      <c r="M480" s="9"/>
    </row>
    <row r="481" spans="1:13" x14ac:dyDescent="0.25">
      <c r="A481" s="600">
        <v>0.625</v>
      </c>
      <c r="B481" s="569" t="s">
        <v>998</v>
      </c>
      <c r="C481" s="9" t="s">
        <v>1030</v>
      </c>
      <c r="D481" s="9"/>
      <c r="E481" s="9" t="s">
        <v>1020</v>
      </c>
      <c r="F481" s="9"/>
      <c r="G481" s="9" t="s">
        <v>1029</v>
      </c>
      <c r="H481" s="570" t="s">
        <v>997</v>
      </c>
      <c r="I481" s="9"/>
      <c r="J481" s="9"/>
      <c r="K481" s="9"/>
      <c r="L481" s="9"/>
      <c r="M481" s="9"/>
    </row>
    <row r="482" spans="1:13" ht="15.75" x14ac:dyDescent="0.25">
      <c r="A482" s="601">
        <v>0.625</v>
      </c>
      <c r="B482" s="694" t="s">
        <v>1000</v>
      </c>
      <c r="C482" s="549" t="s">
        <v>1032</v>
      </c>
      <c r="D482" s="549"/>
      <c r="E482" s="549" t="s">
        <v>1020</v>
      </c>
      <c r="F482" s="549"/>
      <c r="G482" s="9" t="s">
        <v>1036</v>
      </c>
      <c r="H482" s="570" t="s">
        <v>1004</v>
      </c>
      <c r="I482" s="9"/>
      <c r="J482" s="9"/>
      <c r="K482" s="9"/>
      <c r="L482" s="9"/>
      <c r="M482" s="9"/>
    </row>
    <row r="483" spans="1:13" ht="31.5" x14ac:dyDescent="0.5">
      <c r="A483" s="600">
        <v>0.625</v>
      </c>
      <c r="B483" s="569" t="s">
        <v>1001</v>
      </c>
      <c r="C483" s="9" t="s">
        <v>1033</v>
      </c>
      <c r="D483" s="9"/>
      <c r="E483" s="9" t="s">
        <v>1020</v>
      </c>
      <c r="F483" s="9"/>
      <c r="G483" s="9" t="s">
        <v>1027</v>
      </c>
      <c r="H483" s="570" t="s">
        <v>995</v>
      </c>
      <c r="I483" s="9"/>
      <c r="J483" s="9"/>
      <c r="K483" s="691" t="s">
        <v>526</v>
      </c>
      <c r="L483" s="9"/>
      <c r="M483" s="9"/>
    </row>
    <row r="484" spans="1:13" ht="26.25" x14ac:dyDescent="0.4">
      <c r="A484" s="692">
        <v>0.625</v>
      </c>
      <c r="B484" s="569" t="s">
        <v>1003</v>
      </c>
      <c r="C484" s="9" t="s">
        <v>1035</v>
      </c>
      <c r="D484" s="9"/>
      <c r="E484" s="9" t="s">
        <v>1020</v>
      </c>
      <c r="F484" s="9"/>
      <c r="G484" s="9" t="s">
        <v>1040</v>
      </c>
      <c r="H484" s="570" t="s">
        <v>1008</v>
      </c>
      <c r="I484" s="9"/>
      <c r="J484" s="9"/>
      <c r="K484" s="9"/>
      <c r="L484" s="9"/>
      <c r="M484" s="9"/>
    </row>
    <row r="485" spans="1:13" x14ac:dyDescent="0.25">
      <c r="A485" s="600">
        <v>0.625</v>
      </c>
      <c r="B485" s="569" t="s">
        <v>1005</v>
      </c>
      <c r="C485" s="9" t="s">
        <v>1037</v>
      </c>
      <c r="D485" s="9"/>
      <c r="E485" s="9" t="s">
        <v>1020</v>
      </c>
      <c r="F485" s="9"/>
      <c r="G485" s="9" t="s">
        <v>1041</v>
      </c>
      <c r="H485" s="570" t="s">
        <v>1009</v>
      </c>
      <c r="I485" s="9"/>
      <c r="J485" s="9"/>
      <c r="K485" s="9"/>
      <c r="L485" s="9"/>
      <c r="M485" s="9"/>
    </row>
    <row r="486" spans="1:13" x14ac:dyDescent="0.25">
      <c r="A486" s="600">
        <v>0.625</v>
      </c>
      <c r="B486" s="569" t="s">
        <v>1006</v>
      </c>
      <c r="C486" s="9" t="s">
        <v>1038</v>
      </c>
      <c r="D486" s="9"/>
      <c r="E486" s="9" t="s">
        <v>1020</v>
      </c>
      <c r="F486" s="9"/>
      <c r="G486" s="9" t="s">
        <v>1031</v>
      </c>
      <c r="H486" s="570" t="s">
        <v>999</v>
      </c>
      <c r="I486" s="9"/>
      <c r="J486" s="9"/>
      <c r="K486" s="9"/>
      <c r="L486" s="9"/>
      <c r="M486" s="9"/>
    </row>
    <row r="487" spans="1:13" x14ac:dyDescent="0.25">
      <c r="A487" s="600">
        <v>0.625</v>
      </c>
      <c r="B487" s="569" t="s">
        <v>1007</v>
      </c>
      <c r="C487" s="9" t="s">
        <v>1039</v>
      </c>
      <c r="D487" s="9"/>
      <c r="E487" s="9" t="s">
        <v>1020</v>
      </c>
      <c r="F487" s="9"/>
      <c r="G487" s="9" t="s">
        <v>1022</v>
      </c>
      <c r="H487" s="570" t="s">
        <v>990</v>
      </c>
      <c r="I487" s="9"/>
      <c r="J487" s="9"/>
      <c r="K487" s="9"/>
      <c r="L487" s="9"/>
      <c r="M487" s="9"/>
    </row>
    <row r="488" spans="1:13" ht="15.75" x14ac:dyDescent="0.25">
      <c r="A488" s="601" t="s">
        <v>1756</v>
      </c>
      <c r="B488" s="693" t="s">
        <v>454</v>
      </c>
      <c r="C488" s="532" t="s">
        <v>1771</v>
      </c>
      <c r="D488" s="533" t="s">
        <v>1779</v>
      </c>
      <c r="E488" s="549" t="s">
        <v>1780</v>
      </c>
      <c r="F488" s="549" t="s">
        <v>1774</v>
      </c>
      <c r="G488" s="9" t="s">
        <v>1025</v>
      </c>
      <c r="H488" s="570" t="s">
        <v>993</v>
      </c>
      <c r="I488" s="9"/>
      <c r="J488" s="9"/>
      <c r="K488" s="9"/>
      <c r="L488" s="9"/>
      <c r="M488" s="9"/>
    </row>
    <row r="489" spans="1:13" ht="31.5" x14ac:dyDescent="0.5">
      <c r="A489" s="602">
        <v>0.625</v>
      </c>
      <c r="B489" s="695" t="s">
        <v>997</v>
      </c>
      <c r="C489" s="571" t="s">
        <v>1029</v>
      </c>
      <c r="D489" s="571"/>
      <c r="E489" s="571" t="s">
        <v>1020</v>
      </c>
      <c r="F489" s="571"/>
      <c r="G489" s="571" t="s">
        <v>1035</v>
      </c>
      <c r="H489" s="696" t="s">
        <v>1003</v>
      </c>
      <c r="I489" s="571"/>
      <c r="J489" s="571"/>
      <c r="K489" s="292" t="s">
        <v>526</v>
      </c>
      <c r="L489" s="571"/>
      <c r="M489" s="571"/>
    </row>
    <row r="490" spans="1:13" ht="26.25" x14ac:dyDescent="0.4">
      <c r="A490" s="518" t="s">
        <v>1104</v>
      </c>
      <c r="B490" s="620" t="s">
        <v>999</v>
      </c>
      <c r="C490" s="572" t="s">
        <v>1031</v>
      </c>
      <c r="D490" s="572"/>
      <c r="E490" s="572" t="s">
        <v>1020</v>
      </c>
      <c r="F490" s="572"/>
      <c r="G490" s="572" t="s">
        <v>1039</v>
      </c>
      <c r="H490" s="699" t="s">
        <v>1007</v>
      </c>
      <c r="I490" s="572"/>
      <c r="J490" s="572"/>
      <c r="K490" s="572"/>
      <c r="L490" s="572"/>
      <c r="M490" s="572"/>
    </row>
    <row r="491" spans="1:13" x14ac:dyDescent="0.25">
      <c r="A491" s="603">
        <v>0.625</v>
      </c>
      <c r="B491" s="573" t="s">
        <v>990</v>
      </c>
      <c r="C491" s="5" t="s">
        <v>1022</v>
      </c>
      <c r="D491" s="5"/>
      <c r="E491" s="5" t="s">
        <v>1020</v>
      </c>
      <c r="F491" s="5"/>
      <c r="G491" s="5" t="s">
        <v>1028</v>
      </c>
      <c r="H491" s="574" t="s">
        <v>996</v>
      </c>
      <c r="I491" s="5"/>
      <c r="J491" s="5"/>
      <c r="K491" s="5"/>
      <c r="L491" s="5"/>
      <c r="M491" s="5"/>
    </row>
    <row r="492" spans="1:13" x14ac:dyDescent="0.25">
      <c r="A492" s="603">
        <v>0.625</v>
      </c>
      <c r="B492" s="573" t="s">
        <v>991</v>
      </c>
      <c r="C492" s="5" t="s">
        <v>1023</v>
      </c>
      <c r="D492" s="5"/>
      <c r="E492" s="5" t="s">
        <v>1020</v>
      </c>
      <c r="F492" s="5"/>
      <c r="G492" s="5" t="s">
        <v>1030</v>
      </c>
      <c r="H492" s="574" t="s">
        <v>998</v>
      </c>
      <c r="I492" s="5"/>
      <c r="J492" s="5"/>
      <c r="K492" s="5"/>
      <c r="L492" s="5"/>
      <c r="M492" s="5"/>
    </row>
    <row r="493" spans="1:13" x14ac:dyDescent="0.25">
      <c r="A493" s="603">
        <v>0.625</v>
      </c>
      <c r="B493" s="573" t="s">
        <v>994</v>
      </c>
      <c r="C493" s="5" t="s">
        <v>1026</v>
      </c>
      <c r="D493" s="5"/>
      <c r="E493" s="5" t="s">
        <v>1020</v>
      </c>
      <c r="F493" s="5"/>
      <c r="G493" s="5" t="s">
        <v>1033</v>
      </c>
      <c r="H493" s="574" t="s">
        <v>1001</v>
      </c>
      <c r="I493" s="5"/>
      <c r="J493" s="5"/>
      <c r="K493" s="5"/>
      <c r="L493" s="5"/>
      <c r="M493" s="5"/>
    </row>
    <row r="494" spans="1:13" x14ac:dyDescent="0.25">
      <c r="A494" s="603">
        <v>0.625</v>
      </c>
      <c r="B494" s="573" t="s">
        <v>995</v>
      </c>
      <c r="C494" s="5" t="s">
        <v>1027</v>
      </c>
      <c r="D494" s="5"/>
      <c r="E494" s="5" t="s">
        <v>1020</v>
      </c>
      <c r="F494" s="5"/>
      <c r="G494" s="5" t="s">
        <v>1025</v>
      </c>
      <c r="H494" s="574" t="s">
        <v>993</v>
      </c>
      <c r="I494" s="5"/>
      <c r="J494" s="5"/>
      <c r="K494" s="5"/>
      <c r="L494" s="5"/>
      <c r="M494" s="5"/>
    </row>
    <row r="495" spans="1:13" ht="15.75" x14ac:dyDescent="0.25">
      <c r="A495" s="604">
        <v>0.625</v>
      </c>
      <c r="B495" s="698" t="s">
        <v>997</v>
      </c>
      <c r="C495" s="550" t="s">
        <v>1029</v>
      </c>
      <c r="D495" s="550"/>
      <c r="E495" s="550" t="s">
        <v>1020</v>
      </c>
      <c r="F495" s="550"/>
      <c r="G495" s="5" t="s">
        <v>1035</v>
      </c>
      <c r="H495" s="574" t="s">
        <v>1003</v>
      </c>
      <c r="I495" s="5"/>
      <c r="J495" s="5"/>
      <c r="K495" s="5"/>
      <c r="L495" s="5"/>
      <c r="M495" s="5"/>
    </row>
    <row r="496" spans="1:13" ht="31.5" x14ac:dyDescent="0.5">
      <c r="A496" s="603">
        <v>0.625</v>
      </c>
      <c r="B496" s="573" t="s">
        <v>999</v>
      </c>
      <c r="C496" s="5" t="s">
        <v>1031</v>
      </c>
      <c r="D496" s="5"/>
      <c r="E496" s="5" t="s">
        <v>1020</v>
      </c>
      <c r="F496" s="5"/>
      <c r="G496" s="5" t="s">
        <v>1039</v>
      </c>
      <c r="H496" s="574" t="s">
        <v>1007</v>
      </c>
      <c r="I496" s="5"/>
      <c r="J496" s="5"/>
      <c r="K496" s="624" t="s">
        <v>527</v>
      </c>
      <c r="L496" s="5"/>
      <c r="M496" s="5"/>
    </row>
    <row r="497" spans="1:13" ht="26.25" x14ac:dyDescent="0.4">
      <c r="A497" s="619">
        <v>0.625</v>
      </c>
      <c r="B497" s="573" t="s">
        <v>1002</v>
      </c>
      <c r="C497" s="5" t="s">
        <v>1034</v>
      </c>
      <c r="D497" s="5"/>
      <c r="E497" s="5" t="s">
        <v>1020</v>
      </c>
      <c r="F497" s="5"/>
      <c r="G497" s="5" t="s">
        <v>1038</v>
      </c>
      <c r="H497" s="574" t="s">
        <v>1006</v>
      </c>
      <c r="I497" s="5"/>
      <c r="J497" s="5"/>
      <c r="K497" s="5"/>
      <c r="L497" s="5"/>
      <c r="M497" s="5"/>
    </row>
    <row r="498" spans="1:13" x14ac:dyDescent="0.25">
      <c r="A498" s="603">
        <v>0.625</v>
      </c>
      <c r="B498" s="573" t="s">
        <v>1004</v>
      </c>
      <c r="C498" s="5" t="s">
        <v>1036</v>
      </c>
      <c r="D498" s="5"/>
      <c r="E498" s="5" t="s">
        <v>1020</v>
      </c>
      <c r="F498" s="5"/>
      <c r="G498" s="5" t="s">
        <v>1037</v>
      </c>
      <c r="H498" s="574" t="s">
        <v>1005</v>
      </c>
      <c r="I498" s="5"/>
      <c r="J498" s="5"/>
      <c r="K498" s="5"/>
      <c r="L498" s="5"/>
      <c r="M498" s="5"/>
    </row>
    <row r="499" spans="1:13" x14ac:dyDescent="0.25">
      <c r="A499" s="603">
        <v>0.625</v>
      </c>
      <c r="B499" s="573" t="s">
        <v>1008</v>
      </c>
      <c r="C499" s="5" t="s">
        <v>1040</v>
      </c>
      <c r="D499" s="5"/>
      <c r="E499" s="5" t="s">
        <v>1020</v>
      </c>
      <c r="F499" s="5"/>
      <c r="G499" s="5" t="s">
        <v>1032</v>
      </c>
      <c r="H499" s="574" t="s">
        <v>1000</v>
      </c>
      <c r="I499" s="5"/>
      <c r="J499" s="5"/>
      <c r="K499" s="5"/>
      <c r="L499" s="5"/>
      <c r="M499" s="5"/>
    </row>
    <row r="500" spans="1:13" x14ac:dyDescent="0.25">
      <c r="A500" s="603">
        <v>0.625</v>
      </c>
      <c r="B500" s="573" t="s">
        <v>1009</v>
      </c>
      <c r="C500" s="5" t="s">
        <v>1041</v>
      </c>
      <c r="D500" s="5"/>
      <c r="E500" s="5" t="s">
        <v>1020</v>
      </c>
      <c r="F500" s="5"/>
      <c r="G500" s="5" t="s">
        <v>1024</v>
      </c>
      <c r="H500" s="574" t="s">
        <v>992</v>
      </c>
      <c r="I500" s="5"/>
      <c r="J500" s="5"/>
      <c r="K500" s="5"/>
      <c r="L500" s="5"/>
      <c r="M500" s="5"/>
    </row>
    <row r="501" spans="1:13" ht="15.75" x14ac:dyDescent="0.25">
      <c r="A501" s="604" t="s">
        <v>1756</v>
      </c>
      <c r="B501" s="697" t="s">
        <v>443</v>
      </c>
      <c r="C501" s="534" t="s">
        <v>1781</v>
      </c>
      <c r="D501" s="535" t="s">
        <v>1782</v>
      </c>
      <c r="E501" s="550" t="s">
        <v>1783</v>
      </c>
      <c r="F501" s="550" t="s">
        <v>1774</v>
      </c>
      <c r="G501" s="5" t="s">
        <v>1026</v>
      </c>
      <c r="H501" s="574" t="s">
        <v>994</v>
      </c>
      <c r="I501" s="5"/>
      <c r="J501" s="5"/>
      <c r="K501" s="5"/>
      <c r="L501" s="5"/>
      <c r="M501" s="5"/>
    </row>
    <row r="502" spans="1:13" ht="31.5" x14ac:dyDescent="0.5">
      <c r="A502" s="605">
        <v>0.625</v>
      </c>
      <c r="B502" s="622" t="s">
        <v>1000</v>
      </c>
      <c r="C502" s="20" t="s">
        <v>1032</v>
      </c>
      <c r="D502" s="20"/>
      <c r="E502" s="20" t="s">
        <v>1020</v>
      </c>
      <c r="F502" s="20"/>
      <c r="G502" s="20" t="s">
        <v>1022</v>
      </c>
      <c r="H502" s="623" t="s">
        <v>990</v>
      </c>
      <c r="I502" s="20"/>
      <c r="J502" s="20"/>
      <c r="K502" s="293" t="s">
        <v>527</v>
      </c>
      <c r="L502" s="20"/>
      <c r="M502" s="20"/>
    </row>
    <row r="503" spans="1:13" ht="26.25" x14ac:dyDescent="0.4">
      <c r="A503" s="404" t="s">
        <v>1105</v>
      </c>
      <c r="B503" s="627" t="s">
        <v>1001</v>
      </c>
      <c r="C503" s="575" t="s">
        <v>1033</v>
      </c>
      <c r="D503" s="575"/>
      <c r="E503" s="575" t="s">
        <v>1020</v>
      </c>
      <c r="F503" s="575"/>
      <c r="G503" s="575" t="s">
        <v>1031</v>
      </c>
      <c r="H503" s="628" t="s">
        <v>999</v>
      </c>
      <c r="I503" s="575"/>
      <c r="J503" s="575"/>
      <c r="K503" s="575"/>
      <c r="L503" s="575"/>
      <c r="M503" s="575"/>
    </row>
    <row r="504" spans="1:13" x14ac:dyDescent="0.25">
      <c r="A504" s="606">
        <v>0.625</v>
      </c>
      <c r="B504" s="576" t="s">
        <v>992</v>
      </c>
      <c r="C504" s="10" t="s">
        <v>1024</v>
      </c>
      <c r="D504" s="10"/>
      <c r="E504" s="10" t="s">
        <v>1020</v>
      </c>
      <c r="F504" s="10"/>
      <c r="G504" s="10" t="s">
        <v>1036</v>
      </c>
      <c r="H504" s="577" t="s">
        <v>1004</v>
      </c>
      <c r="I504" s="10"/>
      <c r="J504" s="10"/>
      <c r="K504" s="10"/>
      <c r="L504" s="10"/>
      <c r="M504" s="10"/>
    </row>
    <row r="505" spans="1:13" x14ac:dyDescent="0.25">
      <c r="A505" s="606">
        <v>0.625</v>
      </c>
      <c r="B505" s="576" t="s">
        <v>993</v>
      </c>
      <c r="C505" s="10" t="s">
        <v>1025</v>
      </c>
      <c r="D505" s="10"/>
      <c r="E505" s="10" t="s">
        <v>1020</v>
      </c>
      <c r="F505" s="10"/>
      <c r="G505" s="10" t="s">
        <v>1034</v>
      </c>
      <c r="H505" s="577" t="s">
        <v>1002</v>
      </c>
      <c r="I505" s="10"/>
      <c r="J505" s="10"/>
      <c r="K505" s="10"/>
      <c r="L505" s="10"/>
      <c r="M505" s="10"/>
    </row>
    <row r="506" spans="1:13" x14ac:dyDescent="0.25">
      <c r="A506" s="606">
        <v>0.625</v>
      </c>
      <c r="B506" s="576" t="s">
        <v>996</v>
      </c>
      <c r="C506" s="10" t="s">
        <v>1028</v>
      </c>
      <c r="D506" s="10"/>
      <c r="E506" s="10" t="s">
        <v>1020</v>
      </c>
      <c r="F506" s="10"/>
      <c r="G506" s="10" t="s">
        <v>1029</v>
      </c>
      <c r="H506" s="577" t="s">
        <v>997</v>
      </c>
      <c r="I506" s="10"/>
      <c r="J506" s="10"/>
      <c r="K506" s="10"/>
      <c r="L506" s="10"/>
      <c r="M506" s="10"/>
    </row>
    <row r="507" spans="1:13" x14ac:dyDescent="0.25">
      <c r="A507" s="606">
        <v>0.625</v>
      </c>
      <c r="B507" s="576" t="s">
        <v>998</v>
      </c>
      <c r="C507" s="10" t="s">
        <v>1030</v>
      </c>
      <c r="D507" s="10"/>
      <c r="E507" s="10" t="s">
        <v>1020</v>
      </c>
      <c r="F507" s="10"/>
      <c r="G507" s="10" t="s">
        <v>1026</v>
      </c>
      <c r="H507" s="577" t="s">
        <v>994</v>
      </c>
      <c r="I507" s="10"/>
      <c r="J507" s="10"/>
      <c r="K507" s="10"/>
      <c r="L507" s="10"/>
      <c r="M507" s="10"/>
    </row>
    <row r="508" spans="1:13" ht="15.75" x14ac:dyDescent="0.25">
      <c r="A508" s="607">
        <v>0.625</v>
      </c>
      <c r="B508" s="630" t="s">
        <v>1000</v>
      </c>
      <c r="C508" s="551" t="s">
        <v>1032</v>
      </c>
      <c r="D508" s="551"/>
      <c r="E508" s="551" t="s">
        <v>1020</v>
      </c>
      <c r="F508" s="551"/>
      <c r="G508" s="10" t="s">
        <v>1022</v>
      </c>
      <c r="H508" s="577" t="s">
        <v>990</v>
      </c>
      <c r="I508" s="10"/>
      <c r="J508" s="10"/>
      <c r="K508" s="10"/>
      <c r="L508" s="10"/>
      <c r="M508" s="10"/>
    </row>
    <row r="509" spans="1:13" ht="31.5" x14ac:dyDescent="0.5">
      <c r="A509" s="606">
        <v>0.625</v>
      </c>
      <c r="B509" s="576" t="s">
        <v>1001</v>
      </c>
      <c r="C509" s="10" t="s">
        <v>1033</v>
      </c>
      <c r="D509" s="10"/>
      <c r="E509" s="10" t="s">
        <v>1020</v>
      </c>
      <c r="F509" s="10"/>
      <c r="G509" s="10" t="s">
        <v>1031</v>
      </c>
      <c r="H509" s="577" t="s">
        <v>999</v>
      </c>
      <c r="I509" s="10"/>
      <c r="J509" s="10"/>
      <c r="K509" s="625" t="s">
        <v>528</v>
      </c>
      <c r="L509" s="10"/>
      <c r="M509" s="10"/>
    </row>
    <row r="510" spans="1:13" ht="26.25" x14ac:dyDescent="0.4">
      <c r="A510" s="626">
        <v>0.625</v>
      </c>
      <c r="B510" s="576" t="s">
        <v>1003</v>
      </c>
      <c r="C510" s="10" t="s">
        <v>1035</v>
      </c>
      <c r="D510" s="10"/>
      <c r="E510" s="10" t="s">
        <v>1020</v>
      </c>
      <c r="F510" s="10"/>
      <c r="G510" s="10" t="s">
        <v>1027</v>
      </c>
      <c r="H510" s="577" t="s">
        <v>995</v>
      </c>
      <c r="I510" s="10"/>
      <c r="J510" s="10"/>
      <c r="K510" s="10"/>
      <c r="L510" s="10"/>
      <c r="M510" s="10"/>
    </row>
    <row r="511" spans="1:13" x14ac:dyDescent="0.25">
      <c r="A511" s="606">
        <v>0.625</v>
      </c>
      <c r="B511" s="576" t="s">
        <v>1005</v>
      </c>
      <c r="C511" s="10" t="s">
        <v>1037</v>
      </c>
      <c r="D511" s="10"/>
      <c r="E511" s="10" t="s">
        <v>1020</v>
      </c>
      <c r="F511" s="10"/>
      <c r="G511" s="10" t="s">
        <v>1023</v>
      </c>
      <c r="H511" s="577" t="s">
        <v>991</v>
      </c>
      <c r="I511" s="10"/>
      <c r="J511" s="10"/>
      <c r="K511" s="10"/>
      <c r="L511" s="10"/>
      <c r="M511" s="10"/>
    </row>
    <row r="512" spans="1:13" x14ac:dyDescent="0.25">
      <c r="A512" s="606">
        <v>0.625</v>
      </c>
      <c r="B512" s="576" t="s">
        <v>1006</v>
      </c>
      <c r="C512" s="10" t="s">
        <v>1038</v>
      </c>
      <c r="D512" s="10"/>
      <c r="E512" s="10" t="s">
        <v>1020</v>
      </c>
      <c r="F512" s="10"/>
      <c r="G512" s="10" t="s">
        <v>1040</v>
      </c>
      <c r="H512" s="577" t="s">
        <v>1008</v>
      </c>
      <c r="I512" s="10"/>
      <c r="J512" s="10"/>
      <c r="K512" s="10"/>
      <c r="L512" s="10"/>
      <c r="M512" s="10"/>
    </row>
    <row r="513" spans="1:13" x14ac:dyDescent="0.25">
      <c r="A513" s="606">
        <v>0.625</v>
      </c>
      <c r="B513" s="576" t="s">
        <v>1007</v>
      </c>
      <c r="C513" s="10" t="s">
        <v>1039</v>
      </c>
      <c r="D513" s="10"/>
      <c r="E513" s="10" t="s">
        <v>1020</v>
      </c>
      <c r="F513" s="10"/>
      <c r="G513" s="10" t="s">
        <v>1041</v>
      </c>
      <c r="H513" s="577" t="s">
        <v>1009</v>
      </c>
      <c r="I513" s="10"/>
      <c r="J513" s="10"/>
      <c r="K513" s="10"/>
      <c r="L513" s="10"/>
      <c r="M513" s="10"/>
    </row>
    <row r="514" spans="1:13" ht="15.75" x14ac:dyDescent="0.25">
      <c r="A514" s="607" t="s">
        <v>1756</v>
      </c>
      <c r="B514" s="629" t="s">
        <v>444</v>
      </c>
      <c r="C514" s="536" t="s">
        <v>1771</v>
      </c>
      <c r="D514" s="537" t="s">
        <v>1784</v>
      </c>
      <c r="E514" s="551" t="s">
        <v>1785</v>
      </c>
      <c r="F514" s="551" t="s">
        <v>1774</v>
      </c>
      <c r="G514" s="10" t="s">
        <v>1039</v>
      </c>
      <c r="H514" s="577" t="s">
        <v>1007</v>
      </c>
      <c r="I514" s="10"/>
      <c r="J514" s="10"/>
      <c r="K514" s="10"/>
      <c r="L514" s="10"/>
      <c r="M514" s="10"/>
    </row>
    <row r="515" spans="1:13" ht="31.5" x14ac:dyDescent="0.5">
      <c r="A515" s="608">
        <v>0.625</v>
      </c>
      <c r="B515" s="631" t="s">
        <v>997</v>
      </c>
      <c r="C515" s="21" t="s">
        <v>1029</v>
      </c>
      <c r="D515" s="21"/>
      <c r="E515" s="21" t="s">
        <v>1020</v>
      </c>
      <c r="F515" s="21"/>
      <c r="G515" s="21" t="s">
        <v>1025</v>
      </c>
      <c r="H515" s="632" t="s">
        <v>993</v>
      </c>
      <c r="I515" s="21"/>
      <c r="J515" s="21"/>
      <c r="K515" s="294" t="s">
        <v>528</v>
      </c>
      <c r="L515" s="21"/>
      <c r="M515" s="21"/>
    </row>
    <row r="516" spans="1:13" ht="26.25" x14ac:dyDescent="0.4">
      <c r="A516" s="405" t="s">
        <v>529</v>
      </c>
      <c r="B516" s="635" t="s">
        <v>999</v>
      </c>
      <c r="C516" s="578" t="s">
        <v>1031</v>
      </c>
      <c r="D516" s="578"/>
      <c r="E516" s="578" t="s">
        <v>1020</v>
      </c>
      <c r="F516" s="578"/>
      <c r="G516" s="578" t="s">
        <v>1035</v>
      </c>
      <c r="H516" s="636" t="s">
        <v>1003</v>
      </c>
      <c r="I516" s="578"/>
      <c r="J516" s="578"/>
      <c r="K516" s="578"/>
      <c r="L516" s="578"/>
      <c r="M516" s="578"/>
    </row>
    <row r="517" spans="1:13" x14ac:dyDescent="0.25">
      <c r="A517" s="609">
        <v>0.625</v>
      </c>
      <c r="B517" s="579" t="s">
        <v>990</v>
      </c>
      <c r="C517" s="11" t="s">
        <v>1022</v>
      </c>
      <c r="D517" s="11"/>
      <c r="E517" s="11" t="s">
        <v>1020</v>
      </c>
      <c r="F517" s="11"/>
      <c r="G517" s="11" t="s">
        <v>1024</v>
      </c>
      <c r="H517" s="580" t="s">
        <v>992</v>
      </c>
      <c r="I517" s="11"/>
      <c r="J517" s="11"/>
      <c r="K517" s="11"/>
      <c r="L517" s="11"/>
      <c r="M517" s="11"/>
    </row>
    <row r="518" spans="1:13" x14ac:dyDescent="0.25">
      <c r="A518" s="609">
        <v>0.625</v>
      </c>
      <c r="B518" s="579" t="s">
        <v>991</v>
      </c>
      <c r="C518" s="11" t="s">
        <v>1023</v>
      </c>
      <c r="D518" s="11"/>
      <c r="E518" s="11" t="s">
        <v>1020</v>
      </c>
      <c r="F518" s="11"/>
      <c r="G518" s="11" t="s">
        <v>1038</v>
      </c>
      <c r="H518" s="580" t="s">
        <v>1006</v>
      </c>
      <c r="I518" s="11"/>
      <c r="J518" s="11"/>
      <c r="K518" s="11"/>
      <c r="L518" s="11"/>
      <c r="M518" s="11"/>
    </row>
    <row r="519" spans="1:13" x14ac:dyDescent="0.25">
      <c r="A519" s="609">
        <v>0.625</v>
      </c>
      <c r="B519" s="579" t="s">
        <v>994</v>
      </c>
      <c r="C519" s="11" t="s">
        <v>1026</v>
      </c>
      <c r="D519" s="11"/>
      <c r="E519" s="11" t="s">
        <v>1020</v>
      </c>
      <c r="F519" s="11"/>
      <c r="G519" s="11" t="s">
        <v>1028</v>
      </c>
      <c r="H519" s="580" t="s">
        <v>996</v>
      </c>
      <c r="I519" s="11"/>
      <c r="J519" s="11"/>
      <c r="K519" s="11"/>
      <c r="L519" s="11"/>
      <c r="M519" s="11"/>
    </row>
    <row r="520" spans="1:13" x14ac:dyDescent="0.25">
      <c r="A520" s="609">
        <v>0.625</v>
      </c>
      <c r="B520" s="579" t="s">
        <v>995</v>
      </c>
      <c r="C520" s="11" t="s">
        <v>1027</v>
      </c>
      <c r="D520" s="11"/>
      <c r="E520" s="11" t="s">
        <v>1020</v>
      </c>
      <c r="F520" s="11"/>
      <c r="G520" s="11" t="s">
        <v>1039</v>
      </c>
      <c r="H520" s="580" t="s">
        <v>1007</v>
      </c>
      <c r="I520" s="11"/>
      <c r="J520" s="11"/>
      <c r="K520" s="11"/>
      <c r="L520" s="11"/>
      <c r="M520" s="11"/>
    </row>
    <row r="521" spans="1:13" ht="15.75" x14ac:dyDescent="0.25">
      <c r="A521" s="610">
        <v>0.625</v>
      </c>
      <c r="B521" s="638" t="s">
        <v>997</v>
      </c>
      <c r="C521" s="552" t="s">
        <v>1029</v>
      </c>
      <c r="D521" s="552"/>
      <c r="E521" s="552" t="s">
        <v>1020</v>
      </c>
      <c r="F521" s="552"/>
      <c r="G521" s="11" t="s">
        <v>1025</v>
      </c>
      <c r="H521" s="580" t="s">
        <v>993</v>
      </c>
      <c r="I521" s="11"/>
      <c r="J521" s="11"/>
      <c r="K521" s="11"/>
      <c r="L521" s="11"/>
      <c r="M521" s="11"/>
    </row>
    <row r="522" spans="1:13" ht="31.5" x14ac:dyDescent="0.5">
      <c r="A522" s="609">
        <v>0.625</v>
      </c>
      <c r="B522" s="579" t="s">
        <v>999</v>
      </c>
      <c r="C522" s="11" t="s">
        <v>1031</v>
      </c>
      <c r="D522" s="11"/>
      <c r="E522" s="11" t="s">
        <v>1020</v>
      </c>
      <c r="F522" s="11"/>
      <c r="G522" s="11" t="s">
        <v>1035</v>
      </c>
      <c r="H522" s="580" t="s">
        <v>1003</v>
      </c>
      <c r="I522" s="11"/>
      <c r="J522" s="11"/>
      <c r="K522" s="633" t="s">
        <v>530</v>
      </c>
      <c r="L522" s="11"/>
      <c r="M522" s="11"/>
    </row>
    <row r="523" spans="1:13" ht="26.25" x14ac:dyDescent="0.4">
      <c r="A523" s="634">
        <v>0.625</v>
      </c>
      <c r="B523" s="579" t="s">
        <v>1002</v>
      </c>
      <c r="C523" s="11" t="s">
        <v>1034</v>
      </c>
      <c r="D523" s="11"/>
      <c r="E523" s="11" t="s">
        <v>1020</v>
      </c>
      <c r="F523" s="11"/>
      <c r="G523" s="11" t="s">
        <v>1032</v>
      </c>
      <c r="H523" s="580" t="s">
        <v>1000</v>
      </c>
      <c r="I523" s="11"/>
      <c r="J523" s="11"/>
      <c r="K523" s="11"/>
      <c r="L523" s="11"/>
      <c r="M523" s="11"/>
    </row>
    <row r="524" spans="1:13" x14ac:dyDescent="0.25">
      <c r="A524" s="609">
        <v>0.625</v>
      </c>
      <c r="B524" s="579" t="s">
        <v>1004</v>
      </c>
      <c r="C524" s="11" t="s">
        <v>1036</v>
      </c>
      <c r="D524" s="11"/>
      <c r="E524" s="11" t="s">
        <v>1020</v>
      </c>
      <c r="F524" s="11"/>
      <c r="G524" s="11" t="s">
        <v>1033</v>
      </c>
      <c r="H524" s="580" t="s">
        <v>1001</v>
      </c>
      <c r="I524" s="11"/>
      <c r="J524" s="11"/>
      <c r="K524" s="11"/>
      <c r="L524" s="11"/>
      <c r="M524" s="11"/>
    </row>
    <row r="525" spans="1:13" x14ac:dyDescent="0.25">
      <c r="A525" s="609">
        <v>0.625</v>
      </c>
      <c r="B525" s="579" t="s">
        <v>1008</v>
      </c>
      <c r="C525" s="11" t="s">
        <v>1040</v>
      </c>
      <c r="D525" s="11"/>
      <c r="E525" s="11" t="s">
        <v>1020</v>
      </c>
      <c r="F525" s="11"/>
      <c r="G525" s="11" t="s">
        <v>1037</v>
      </c>
      <c r="H525" s="580" t="s">
        <v>1005</v>
      </c>
      <c r="I525" s="11"/>
      <c r="J525" s="11"/>
      <c r="K525" s="11"/>
      <c r="L525" s="11"/>
      <c r="M525" s="11"/>
    </row>
    <row r="526" spans="1:13" x14ac:dyDescent="0.25">
      <c r="A526" s="609">
        <v>0.625</v>
      </c>
      <c r="B526" s="579" t="s">
        <v>1009</v>
      </c>
      <c r="C526" s="11" t="s">
        <v>1041</v>
      </c>
      <c r="D526" s="11"/>
      <c r="E526" s="11" t="s">
        <v>1020</v>
      </c>
      <c r="F526" s="11"/>
      <c r="G526" s="11" t="s">
        <v>1030</v>
      </c>
      <c r="H526" s="580" t="s">
        <v>998</v>
      </c>
      <c r="I526" s="11"/>
      <c r="J526" s="11"/>
      <c r="K526" s="11"/>
      <c r="L526" s="11"/>
      <c r="M526" s="11"/>
    </row>
    <row r="527" spans="1:13" ht="15.75" x14ac:dyDescent="0.25">
      <c r="A527" s="610" t="s">
        <v>1756</v>
      </c>
      <c r="B527" s="637" t="s">
        <v>445</v>
      </c>
      <c r="C527" s="538" t="s">
        <v>1771</v>
      </c>
      <c r="D527" s="539" t="s">
        <v>1786</v>
      </c>
      <c r="E527" s="552" t="s">
        <v>1787</v>
      </c>
      <c r="F527" s="552" t="s">
        <v>1774</v>
      </c>
      <c r="G527" s="11" t="s">
        <v>1036</v>
      </c>
      <c r="H527" s="580" t="s">
        <v>1004</v>
      </c>
      <c r="I527" s="11"/>
      <c r="J527" s="11"/>
      <c r="K527" s="11"/>
      <c r="L527" s="11"/>
      <c r="M527" s="11"/>
    </row>
    <row r="528" spans="1:13" ht="31.5" x14ac:dyDescent="0.5">
      <c r="A528" s="611">
        <v>0.625</v>
      </c>
      <c r="B528" s="639" t="s">
        <v>1000</v>
      </c>
      <c r="C528" s="3" t="s">
        <v>1032</v>
      </c>
      <c r="D528" s="3"/>
      <c r="E528" s="3" t="s">
        <v>1020</v>
      </c>
      <c r="F528" s="3"/>
      <c r="G528" s="3" t="s">
        <v>1027</v>
      </c>
      <c r="H528" s="640" t="s">
        <v>995</v>
      </c>
      <c r="I528" s="3"/>
      <c r="J528" s="3"/>
      <c r="K528" s="295" t="s">
        <v>530</v>
      </c>
      <c r="L528" s="3"/>
      <c r="M528" s="3"/>
    </row>
    <row r="529" spans="1:13" ht="26.25" x14ac:dyDescent="0.4">
      <c r="A529" s="406" t="s">
        <v>531</v>
      </c>
      <c r="B529" s="643" t="s">
        <v>1001</v>
      </c>
      <c r="C529" s="581" t="s">
        <v>1033</v>
      </c>
      <c r="D529" s="581"/>
      <c r="E529" s="581" t="s">
        <v>1020</v>
      </c>
      <c r="F529" s="581"/>
      <c r="G529" s="581" t="s">
        <v>1041</v>
      </c>
      <c r="H529" s="644" t="s">
        <v>1009</v>
      </c>
      <c r="I529" s="581"/>
      <c r="J529" s="581"/>
      <c r="K529" s="581"/>
      <c r="L529" s="581"/>
      <c r="M529" s="581"/>
    </row>
    <row r="530" spans="1:13" x14ac:dyDescent="0.25">
      <c r="A530" s="612">
        <v>0.625</v>
      </c>
      <c r="B530" s="582" t="s">
        <v>992</v>
      </c>
      <c r="C530" s="12" t="s">
        <v>1024</v>
      </c>
      <c r="D530" s="12"/>
      <c r="E530" s="12" t="s">
        <v>1020</v>
      </c>
      <c r="F530" s="12"/>
      <c r="G530" s="12" t="s">
        <v>1034</v>
      </c>
      <c r="H530" s="583" t="s">
        <v>1002</v>
      </c>
      <c r="I530" s="12"/>
      <c r="J530" s="12"/>
      <c r="K530" s="12"/>
      <c r="L530" s="12"/>
      <c r="M530" s="12"/>
    </row>
    <row r="531" spans="1:13" x14ac:dyDescent="0.25">
      <c r="A531" s="612">
        <v>0.625</v>
      </c>
      <c r="B531" s="582" t="s">
        <v>993</v>
      </c>
      <c r="C531" s="12" t="s">
        <v>1025</v>
      </c>
      <c r="D531" s="12"/>
      <c r="E531" s="12" t="s">
        <v>1020</v>
      </c>
      <c r="F531" s="12"/>
      <c r="G531" s="12" t="s">
        <v>1022</v>
      </c>
      <c r="H531" s="583" t="s">
        <v>990</v>
      </c>
      <c r="I531" s="12"/>
      <c r="J531" s="12"/>
      <c r="K531" s="12"/>
      <c r="L531" s="12"/>
      <c r="M531" s="12"/>
    </row>
    <row r="532" spans="1:13" x14ac:dyDescent="0.25">
      <c r="A532" s="612">
        <v>0.625</v>
      </c>
      <c r="B532" s="582" t="s">
        <v>996</v>
      </c>
      <c r="C532" s="12" t="s">
        <v>1028</v>
      </c>
      <c r="D532" s="12"/>
      <c r="E532" s="12" t="s">
        <v>1020</v>
      </c>
      <c r="F532" s="12"/>
      <c r="G532" s="12" t="s">
        <v>1023</v>
      </c>
      <c r="H532" s="583" t="s">
        <v>991</v>
      </c>
      <c r="I532" s="12"/>
      <c r="J532" s="12"/>
      <c r="K532" s="12"/>
      <c r="L532" s="12"/>
      <c r="M532" s="12"/>
    </row>
    <row r="533" spans="1:13" x14ac:dyDescent="0.25">
      <c r="A533" s="612">
        <v>0.625</v>
      </c>
      <c r="B533" s="582" t="s">
        <v>998</v>
      </c>
      <c r="C533" s="12" t="s">
        <v>1030</v>
      </c>
      <c r="D533" s="12"/>
      <c r="E533" s="12" t="s">
        <v>1020</v>
      </c>
      <c r="F533" s="12"/>
      <c r="G533" s="12" t="s">
        <v>1036</v>
      </c>
      <c r="H533" s="583" t="s">
        <v>1004</v>
      </c>
      <c r="I533" s="12"/>
      <c r="J533" s="12"/>
      <c r="K533" s="12"/>
      <c r="L533" s="12"/>
      <c r="M533" s="12"/>
    </row>
    <row r="534" spans="1:13" ht="15.75" x14ac:dyDescent="0.25">
      <c r="A534" s="519">
        <v>0.625</v>
      </c>
      <c r="B534" s="582" t="s">
        <v>1000</v>
      </c>
      <c r="C534" s="12" t="s">
        <v>1032</v>
      </c>
      <c r="D534" s="12"/>
      <c r="E534" s="12" t="s">
        <v>1020</v>
      </c>
      <c r="F534" s="12"/>
      <c r="G534" s="12" t="s">
        <v>1027</v>
      </c>
      <c r="H534" s="583" t="s">
        <v>995</v>
      </c>
      <c r="I534" s="12"/>
      <c r="J534" s="12"/>
      <c r="K534" s="12"/>
      <c r="L534" s="12"/>
      <c r="M534" s="12"/>
    </row>
    <row r="535" spans="1:13" x14ac:dyDescent="0.25">
      <c r="A535" s="612">
        <v>0.625</v>
      </c>
      <c r="B535" s="582" t="s">
        <v>1001</v>
      </c>
      <c r="C535" s="12" t="s">
        <v>1033</v>
      </c>
      <c r="D535" s="12"/>
      <c r="E535" s="12" t="s">
        <v>1020</v>
      </c>
      <c r="F535" s="12"/>
      <c r="G535" s="12" t="s">
        <v>1041</v>
      </c>
      <c r="H535" s="583" t="s">
        <v>1009</v>
      </c>
      <c r="I535" s="12"/>
      <c r="J535" s="12"/>
      <c r="K535" s="12"/>
      <c r="L535" s="12"/>
      <c r="M535" s="12"/>
    </row>
    <row r="536" spans="1:13" x14ac:dyDescent="0.25">
      <c r="A536" s="612">
        <v>0.625</v>
      </c>
      <c r="B536" s="582" t="s">
        <v>1003</v>
      </c>
      <c r="C536" s="12" t="s">
        <v>1035</v>
      </c>
      <c r="D536" s="12"/>
      <c r="E536" s="12" t="s">
        <v>1020</v>
      </c>
      <c r="F536" s="12"/>
      <c r="G536" s="12" t="s">
        <v>1026</v>
      </c>
      <c r="H536" s="583" t="s">
        <v>994</v>
      </c>
      <c r="I536" s="12"/>
      <c r="J536" s="12"/>
      <c r="K536" s="12"/>
      <c r="L536" s="12"/>
      <c r="M536" s="12"/>
    </row>
    <row r="537" spans="1:13" x14ac:dyDescent="0.25">
      <c r="A537" s="612">
        <v>0.625</v>
      </c>
      <c r="B537" s="582" t="s">
        <v>1005</v>
      </c>
      <c r="C537" s="12" t="s">
        <v>1037</v>
      </c>
      <c r="D537" s="12"/>
      <c r="E537" s="12" t="s">
        <v>1020</v>
      </c>
      <c r="F537" s="12"/>
      <c r="G537" s="12" t="s">
        <v>1031</v>
      </c>
      <c r="H537" s="583" t="s">
        <v>999</v>
      </c>
      <c r="I537" s="12"/>
      <c r="J537" s="12"/>
      <c r="K537" s="12"/>
      <c r="L537" s="12"/>
      <c r="M537" s="12"/>
    </row>
    <row r="538" spans="1:13" x14ac:dyDescent="0.25">
      <c r="A538" s="612">
        <v>0.625</v>
      </c>
      <c r="B538" s="582" t="s">
        <v>1006</v>
      </c>
      <c r="C538" s="12" t="s">
        <v>1038</v>
      </c>
      <c r="D538" s="12"/>
      <c r="E538" s="12" t="s">
        <v>1020</v>
      </c>
      <c r="F538" s="12"/>
      <c r="G538" s="12" t="s">
        <v>1029</v>
      </c>
      <c r="H538" s="583" t="s">
        <v>997</v>
      </c>
      <c r="I538" s="12"/>
      <c r="J538" s="12"/>
      <c r="K538" s="12"/>
      <c r="L538" s="12"/>
      <c r="M538" s="12"/>
    </row>
    <row r="539" spans="1:13" x14ac:dyDescent="0.25">
      <c r="A539" s="612">
        <v>0.625</v>
      </c>
      <c r="B539" s="582" t="s">
        <v>1007</v>
      </c>
      <c r="C539" s="12" t="s">
        <v>1039</v>
      </c>
      <c r="D539" s="12"/>
      <c r="E539" s="12" t="s">
        <v>1020</v>
      </c>
      <c r="F539" s="12"/>
      <c r="G539" s="12" t="s">
        <v>1040</v>
      </c>
      <c r="H539" s="583" t="s">
        <v>1008</v>
      </c>
      <c r="I539" s="12"/>
      <c r="J539" s="12"/>
      <c r="K539" s="12"/>
      <c r="L539" s="12"/>
      <c r="M539" s="12"/>
    </row>
    <row r="540" spans="1:13" ht="15.75" x14ac:dyDescent="0.25">
      <c r="A540" s="519" t="s">
        <v>1756</v>
      </c>
      <c r="B540" s="3" t="s">
        <v>1794</v>
      </c>
      <c r="C540" s="3" t="s">
        <v>1795</v>
      </c>
      <c r="D540" s="581" t="s">
        <v>1796</v>
      </c>
      <c r="E540" s="12" t="s">
        <v>1797</v>
      </c>
      <c r="F540" s="12" t="s">
        <v>1798</v>
      </c>
      <c r="G540" s="12"/>
      <c r="H540" s="12"/>
      <c r="I540" s="12"/>
      <c r="J540" s="12"/>
      <c r="K540" s="12"/>
      <c r="L540" s="12"/>
      <c r="M540" s="12"/>
    </row>
  </sheetData>
  <sheetProtection algorithmName="SHA-512" hashValue="F0E5RMOe2Tnob3lJaBFtJngmpfoUjoeQwrW9qGn4d7tnf6KNNrvAOeSC+orNf9SfMoIOAgvfDWqbiD42f9xJgQ==" saltValue="KFjRVU9aO1J/LOSu3Ja+MQ==" spinCount="100000"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236A-5FCE-4390-BBE4-A9B2404FA1EB}">
  <sheetPr codeName="Sheet14"/>
  <dimension ref="A1:O21"/>
  <sheetViews>
    <sheetView workbookViewId="0"/>
  </sheetViews>
  <sheetFormatPr defaultRowHeight="15" x14ac:dyDescent="0.25"/>
  <cols>
    <col min="2" max="2" width="31.5703125" bestFit="1" customWidth="1"/>
    <col min="3" max="3" width="6.5703125" customWidth="1"/>
    <col min="4" max="4" width="10.85546875" style="23" customWidth="1"/>
    <col min="5" max="8" width="9.140625" style="23"/>
    <col min="9" max="10" width="11.28515625" customWidth="1"/>
    <col min="11" max="11" width="13.28515625" customWidth="1"/>
    <col min="12" max="12" width="14.85546875" customWidth="1"/>
    <col min="13" max="13" width="14.140625" customWidth="1"/>
    <col min="14" max="14" width="12.85546875" customWidth="1"/>
    <col min="15" max="15" width="14.28515625" customWidth="1"/>
    <col min="16" max="16" width="9.140625" customWidth="1"/>
  </cols>
  <sheetData>
    <row r="1" spans="1:15" ht="38.25" thickBot="1" x14ac:dyDescent="0.35">
      <c r="A1" s="156"/>
      <c r="B1" s="155"/>
      <c r="C1" s="158"/>
      <c r="D1" s="161" t="s">
        <v>462</v>
      </c>
      <c r="E1" s="169" t="s">
        <v>385</v>
      </c>
      <c r="F1" s="169" t="s">
        <v>386</v>
      </c>
      <c r="G1" s="169" t="s">
        <v>387</v>
      </c>
      <c r="H1" s="169" t="s">
        <v>4</v>
      </c>
      <c r="I1" s="161" t="s">
        <v>388</v>
      </c>
      <c r="J1" s="217" t="s">
        <v>940</v>
      </c>
      <c r="K1" s="217" t="s">
        <v>941</v>
      </c>
      <c r="L1" s="218" t="s">
        <v>942</v>
      </c>
      <c r="M1" s="217" t="s">
        <v>940</v>
      </c>
      <c r="N1" s="217" t="s">
        <v>941</v>
      </c>
      <c r="O1" s="218" t="s">
        <v>942</v>
      </c>
    </row>
    <row r="2" spans="1:15" ht="26.25" x14ac:dyDescent="0.4">
      <c r="A2" s="177">
        <v>1</v>
      </c>
      <c r="B2" s="55" t="s">
        <v>15</v>
      </c>
      <c r="C2" s="53"/>
      <c r="D2" s="162" t="e">
        <f t="shared" ref="D2:D21" si="0">SUM(E2:G2)</f>
        <v>#DIV/0!</v>
      </c>
      <c r="E2" s="152" t="e">
        <f>AVERAGE(MC_Win!$M:$M)</f>
        <v>#DIV/0!</v>
      </c>
      <c r="F2" s="152" t="e">
        <f>AVERAGE(MC_Draw!$M:$M)</f>
        <v>#DIV/0!</v>
      </c>
      <c r="G2" s="152" t="e">
        <f>AVERAGE(MC_Loss!$M:$M)</f>
        <v>#DIV/0!</v>
      </c>
      <c r="H2" s="49" t="e">
        <f>AVERAGE(MC_GD!$M:$M)</f>
        <v>#DIV/0!</v>
      </c>
      <c r="I2" s="337" t="e">
        <f t="shared" ref="I2:I21" si="1">E2*3+F2</f>
        <v>#DIV/0!</v>
      </c>
      <c r="J2" s="219" t="e">
        <f>COUNTIF(MC_Table!$M:$M,1)/MAX(MC_Table!$A:$A)</f>
        <v>#DIV/0!</v>
      </c>
      <c r="K2" s="219" t="e">
        <f>COUNTIF(MC_Table!$M:$M,"&lt;=4")/MAX(MC_Table!$A:$A)</f>
        <v>#DIV/0!</v>
      </c>
      <c r="L2" s="220" t="e">
        <f>COUNTIF(MC_Table!$M:$M,"&gt;=18")/MAX(MC_Table!$A:$A)</f>
        <v>#DIV/0!</v>
      </c>
      <c r="M2" s="219" t="e">
        <f t="shared" ref="M2:M21" si="2">IF(J2&lt;0.01,"&lt;1%",J2)</f>
        <v>#DIV/0!</v>
      </c>
      <c r="N2" s="219" t="e">
        <f t="shared" ref="N2:N21" si="3">IF(K2&lt;0.01,"&lt;1%",K2)</f>
        <v>#DIV/0!</v>
      </c>
      <c r="O2" s="220" t="e">
        <f t="shared" ref="O2:O21" si="4">IF(L2&lt;0.01,"&lt;1%",L2)</f>
        <v>#DIV/0!</v>
      </c>
    </row>
    <row r="3" spans="1:15" ht="26.25" x14ac:dyDescent="0.4">
      <c r="A3" s="177">
        <v>2</v>
      </c>
      <c r="B3" s="55" t="s">
        <v>367</v>
      </c>
      <c r="C3" s="53"/>
      <c r="D3" s="162" t="e">
        <f t="shared" si="0"/>
        <v>#DIV/0!</v>
      </c>
      <c r="E3" s="152" t="e">
        <f>AVERAGE(MC_Win!$N:$N)</f>
        <v>#DIV/0!</v>
      </c>
      <c r="F3" s="152" t="e">
        <f>AVERAGE(MC_Draw!$N:$N)</f>
        <v>#DIV/0!</v>
      </c>
      <c r="G3" s="152" t="e">
        <f>AVERAGE(MC_Loss!$N:$N)</f>
        <v>#DIV/0!</v>
      </c>
      <c r="H3" s="49" t="e">
        <f>AVERAGE(MC_GD!$N:$N)</f>
        <v>#DIV/0!</v>
      </c>
      <c r="I3" s="337" t="e">
        <f t="shared" si="1"/>
        <v>#DIV/0!</v>
      </c>
      <c r="J3" s="219" t="e">
        <f>COUNTIF(MC_Table!$N:$N,1)/MAX(MC_Table!$A:$A)</f>
        <v>#DIV/0!</v>
      </c>
      <c r="K3" s="219" t="e">
        <f>COUNTIF(MC_Table!$N:$N,"&lt;=4")/MAX(MC_Table!$A:$A)</f>
        <v>#DIV/0!</v>
      </c>
      <c r="L3" s="220" t="e">
        <f>COUNTIF(MC_Table!$N:$N,"&gt;=18")/MAX(MC_Table!$A:$A)</f>
        <v>#DIV/0!</v>
      </c>
      <c r="M3" s="219" t="e">
        <f t="shared" si="2"/>
        <v>#DIV/0!</v>
      </c>
      <c r="N3" s="219" t="e">
        <f t="shared" si="3"/>
        <v>#DIV/0!</v>
      </c>
      <c r="O3" s="220" t="e">
        <f t="shared" si="4"/>
        <v>#DIV/0!</v>
      </c>
    </row>
    <row r="4" spans="1:15" ht="26.25" x14ac:dyDescent="0.4">
      <c r="A4" s="177">
        <v>3</v>
      </c>
      <c r="B4" s="55" t="s">
        <v>363</v>
      </c>
      <c r="C4" s="53"/>
      <c r="D4" s="162" t="e">
        <f t="shared" si="0"/>
        <v>#DIV/0!</v>
      </c>
      <c r="E4" s="152" t="e">
        <f>AVERAGE(MC_Win!$O:$O)</f>
        <v>#DIV/0!</v>
      </c>
      <c r="F4" s="152" t="e">
        <f>AVERAGE(MC_Draw!$O:$O)</f>
        <v>#DIV/0!</v>
      </c>
      <c r="G4" s="152" t="e">
        <f>AVERAGE(MC_Loss!$O:$O)</f>
        <v>#DIV/0!</v>
      </c>
      <c r="H4" s="49" t="e">
        <f>AVERAGE(MC_GD!$O:$O)</f>
        <v>#DIV/0!</v>
      </c>
      <c r="I4" s="337" t="e">
        <f t="shared" si="1"/>
        <v>#DIV/0!</v>
      </c>
      <c r="J4" s="219" t="e">
        <f>COUNTIF(MC_Table!$O:$O,1)/MAX(MC_Table!$A:$A)</f>
        <v>#DIV/0!</v>
      </c>
      <c r="K4" s="219" t="e">
        <f>COUNTIF(MC_Table!$O:$O,"&lt;=4")/MAX(MC_Table!$A:$A)</f>
        <v>#DIV/0!</v>
      </c>
      <c r="L4" s="220" t="e">
        <f>COUNTIF(MC_Table!$O:$O,"&gt;=18")/MAX(MC_Table!$A:$A)</f>
        <v>#DIV/0!</v>
      </c>
      <c r="M4" s="219" t="e">
        <f t="shared" si="2"/>
        <v>#DIV/0!</v>
      </c>
      <c r="N4" s="219" t="e">
        <f t="shared" si="3"/>
        <v>#DIV/0!</v>
      </c>
      <c r="O4" s="220" t="e">
        <f t="shared" si="4"/>
        <v>#DIV/0!</v>
      </c>
    </row>
    <row r="5" spans="1:15" ht="26.25" x14ac:dyDescent="0.4">
      <c r="A5" s="177">
        <v>4</v>
      </c>
      <c r="B5" s="55" t="s">
        <v>12</v>
      </c>
      <c r="C5" s="53"/>
      <c r="D5" s="162" t="e">
        <f t="shared" si="0"/>
        <v>#DIV/0!</v>
      </c>
      <c r="E5" s="152" t="e">
        <f>AVERAGE(MC_Win!$G:$G)</f>
        <v>#DIV/0!</v>
      </c>
      <c r="F5" s="152" t="e">
        <f>AVERAGE(MC_Draw!$G:$G)</f>
        <v>#DIV/0!</v>
      </c>
      <c r="G5" s="152" t="e">
        <f>AVERAGE(MC_Loss!$G:$G)</f>
        <v>#DIV/0!</v>
      </c>
      <c r="H5" s="49" t="e">
        <f>AVERAGE(MC_GD!$G:$G)</f>
        <v>#DIV/0!</v>
      </c>
      <c r="I5" s="337" t="e">
        <f t="shared" si="1"/>
        <v>#DIV/0!</v>
      </c>
      <c r="J5" s="219" t="e">
        <f>COUNTIF(MC_Table!$G:$G,1)/MAX(MC_Table!$A:$A)</f>
        <v>#DIV/0!</v>
      </c>
      <c r="K5" s="219" t="e">
        <f>COUNTIF(MC_Table!$G:$G,"&lt;=4")/MAX(MC_Table!$A:$A)</f>
        <v>#DIV/0!</v>
      </c>
      <c r="L5" s="220" t="e">
        <f>COUNTIF(MC_Table!$G:$G,"&gt;=18")/MAX(MC_Table!$A:$A)</f>
        <v>#DIV/0!</v>
      </c>
      <c r="M5" s="219" t="e">
        <f t="shared" si="2"/>
        <v>#DIV/0!</v>
      </c>
      <c r="N5" s="219" t="e">
        <f t="shared" si="3"/>
        <v>#DIV/0!</v>
      </c>
      <c r="O5" s="220" t="e">
        <f t="shared" si="4"/>
        <v>#DIV/0!</v>
      </c>
    </row>
    <row r="6" spans="1:15" ht="26.25" x14ac:dyDescent="0.4">
      <c r="A6" s="178">
        <v>5</v>
      </c>
      <c r="B6" s="55" t="s">
        <v>364</v>
      </c>
      <c r="C6" s="53"/>
      <c r="D6" s="162" t="e">
        <f t="shared" si="0"/>
        <v>#DIV/0!</v>
      </c>
      <c r="E6" s="152" t="e">
        <f>AVERAGE(MC_Win!$R:$R)</f>
        <v>#DIV/0!</v>
      </c>
      <c r="F6" s="152" t="e">
        <f>AVERAGE(MC_Draw!$R:$R)</f>
        <v>#DIV/0!</v>
      </c>
      <c r="G6" s="152" t="e">
        <f>AVERAGE(MC_Loss!$R:$R)</f>
        <v>#DIV/0!</v>
      </c>
      <c r="H6" s="49" t="e">
        <f>AVERAGE(MC_GD!$R:$R)</f>
        <v>#DIV/0!</v>
      </c>
      <c r="I6" s="337" t="e">
        <f t="shared" si="1"/>
        <v>#DIV/0!</v>
      </c>
      <c r="J6" s="219" t="e">
        <f>COUNTIF(MC_Table!$R:$R,1)/MAX(MC_Table!$A:$A)</f>
        <v>#DIV/0!</v>
      </c>
      <c r="K6" s="219" t="e">
        <f>COUNTIF(MC_Table!$R:$R,"&lt;=4")/MAX(MC_Table!$A:$A)</f>
        <v>#DIV/0!</v>
      </c>
      <c r="L6" s="220" t="e">
        <f>COUNTIF(MC_Table!$R:$R,"&gt;=18")/MAX(MC_Table!$A:$A)</f>
        <v>#DIV/0!</v>
      </c>
      <c r="M6" s="219" t="e">
        <f t="shared" si="2"/>
        <v>#DIV/0!</v>
      </c>
      <c r="N6" s="219" t="e">
        <f t="shared" si="3"/>
        <v>#DIV/0!</v>
      </c>
      <c r="O6" s="220" t="e">
        <f t="shared" si="4"/>
        <v>#DIV/0!</v>
      </c>
    </row>
    <row r="7" spans="1:15" ht="26.25" x14ac:dyDescent="0.4">
      <c r="A7" s="157">
        <v>6</v>
      </c>
      <c r="B7" s="55" t="s">
        <v>7</v>
      </c>
      <c r="C7" s="53"/>
      <c r="D7" s="162" t="e">
        <f t="shared" si="0"/>
        <v>#DIV/0!</v>
      </c>
      <c r="E7" s="152" t="e">
        <f>AVERAGE(MC_Win!$B:$B)</f>
        <v>#DIV/0!</v>
      </c>
      <c r="F7" s="152" t="e">
        <f>AVERAGE(MC_Draw!$B:$B)</f>
        <v>#DIV/0!</v>
      </c>
      <c r="G7" s="152" t="e">
        <f>AVERAGE(MC_Loss!$B:$B)</f>
        <v>#DIV/0!</v>
      </c>
      <c r="H7" s="49" t="e">
        <f>AVERAGE(MC_GD!$B:$B)</f>
        <v>#DIV/0!</v>
      </c>
      <c r="I7" s="337" t="e">
        <f t="shared" si="1"/>
        <v>#DIV/0!</v>
      </c>
      <c r="J7" s="219" t="e">
        <f>COUNTIF(MC_Table!$B:$B,1)/MAX(MC_Table!$A:$A)</f>
        <v>#DIV/0!</v>
      </c>
      <c r="K7" s="219" t="e">
        <f>COUNTIF(MC_Table!$B:$B,"&lt;=4")/MAX(MC_Table!$A:$A)</f>
        <v>#DIV/0!</v>
      </c>
      <c r="L7" s="220" t="e">
        <f>COUNTIF(MC_Table!$B:$B,"&gt;=18")/MAX(MC_Table!$A:$A)</f>
        <v>#DIV/0!</v>
      </c>
      <c r="M7" s="219" t="e">
        <f t="shared" si="2"/>
        <v>#DIV/0!</v>
      </c>
      <c r="N7" s="219" t="e">
        <f t="shared" si="3"/>
        <v>#DIV/0!</v>
      </c>
      <c r="O7" s="220" t="e">
        <f t="shared" si="4"/>
        <v>#DIV/0!</v>
      </c>
    </row>
    <row r="8" spans="1:15" ht="26.25" x14ac:dyDescent="0.4">
      <c r="A8" s="157">
        <v>7</v>
      </c>
      <c r="B8" s="55" t="s">
        <v>21</v>
      </c>
      <c r="C8" s="53"/>
      <c r="D8" s="162" t="e">
        <f t="shared" si="0"/>
        <v>#DIV/0!</v>
      </c>
      <c r="E8" s="152" t="e">
        <f>AVERAGE(MC_Win!$S:$S)</f>
        <v>#DIV/0!</v>
      </c>
      <c r="F8" s="152" t="e">
        <f>AVERAGE(MC_Draw!$S:$S)</f>
        <v>#DIV/0!</v>
      </c>
      <c r="G8" s="152" t="e">
        <f>AVERAGE(MC_Loss!$S:$S)</f>
        <v>#DIV/0!</v>
      </c>
      <c r="H8" s="49" t="e">
        <f>AVERAGE(MC_GD!$S:$S)</f>
        <v>#DIV/0!</v>
      </c>
      <c r="I8" s="337" t="e">
        <f t="shared" si="1"/>
        <v>#DIV/0!</v>
      </c>
      <c r="J8" s="219" t="e">
        <f>COUNTIF(MC_Table!$S:$S,1)/MAX(MC_Table!$A:$A)</f>
        <v>#DIV/0!</v>
      </c>
      <c r="K8" s="219" t="e">
        <f>COUNTIF(MC_Table!$S:$S,"&lt;=4")/MAX(MC_Table!$A:$A)</f>
        <v>#DIV/0!</v>
      </c>
      <c r="L8" s="220" t="e">
        <f>COUNTIF(MC_Table!$S:$S,"&gt;=18")/MAX(MC_Table!$A:$A)</f>
        <v>#DIV/0!</v>
      </c>
      <c r="M8" s="219" t="e">
        <f t="shared" si="2"/>
        <v>#DIV/0!</v>
      </c>
      <c r="N8" s="219" t="e">
        <f t="shared" si="3"/>
        <v>#DIV/0!</v>
      </c>
      <c r="O8" s="220" t="e">
        <f t="shared" si="4"/>
        <v>#DIV/0!</v>
      </c>
    </row>
    <row r="9" spans="1:15" ht="26.25" x14ac:dyDescent="0.4">
      <c r="A9" s="157">
        <v>8</v>
      </c>
      <c r="B9" s="55" t="s">
        <v>14</v>
      </c>
      <c r="C9" s="53"/>
      <c r="D9" s="162" t="e">
        <f t="shared" si="0"/>
        <v>#DIV/0!</v>
      </c>
      <c r="E9" s="152" t="e">
        <f>AVERAGE(MC_Win!$I:$I)</f>
        <v>#DIV/0!</v>
      </c>
      <c r="F9" s="152" t="e">
        <f>AVERAGE(MC_Draw!$I:$I)</f>
        <v>#DIV/0!</v>
      </c>
      <c r="G9" s="152" t="e">
        <f>AVERAGE(MC_Loss!$I:$I)</f>
        <v>#DIV/0!</v>
      </c>
      <c r="H9" s="49" t="e">
        <f>AVERAGE(MC_GD!$I:$I)</f>
        <v>#DIV/0!</v>
      </c>
      <c r="I9" s="337" t="e">
        <f t="shared" si="1"/>
        <v>#DIV/0!</v>
      </c>
      <c r="J9" s="219" t="e">
        <f>COUNTIF(MC_Table!$I:$I,1)/MAX(MC_Table!$A:$A)</f>
        <v>#DIV/0!</v>
      </c>
      <c r="K9" s="219" t="e">
        <f>COUNTIF(MC_Table!$I:$I,"&lt;=4")/MAX(MC_Table!$A:$A)</f>
        <v>#DIV/0!</v>
      </c>
      <c r="L9" s="220" t="e">
        <f>COUNTIF(MC_Table!$I:$I,"&gt;=18")/MAX(MC_Table!$A:$A)</f>
        <v>#DIV/0!</v>
      </c>
      <c r="M9" s="219" t="e">
        <f t="shared" si="2"/>
        <v>#DIV/0!</v>
      </c>
      <c r="N9" s="219" t="e">
        <f t="shared" si="3"/>
        <v>#DIV/0!</v>
      </c>
      <c r="O9" s="220" t="e">
        <f t="shared" si="4"/>
        <v>#DIV/0!</v>
      </c>
    </row>
    <row r="10" spans="1:15" ht="26.25" x14ac:dyDescent="0.4">
      <c r="A10" s="157">
        <v>9</v>
      </c>
      <c r="B10" s="55" t="s">
        <v>18</v>
      </c>
      <c r="C10" s="53"/>
      <c r="D10" s="162" t="e">
        <f t="shared" si="0"/>
        <v>#DIV/0!</v>
      </c>
      <c r="E10" s="152" t="e">
        <f>AVERAGE(MC_Win!$L:$L)</f>
        <v>#DIV/0!</v>
      </c>
      <c r="F10" s="152" t="e">
        <f>AVERAGE(MC_Draw!$L:$L)</f>
        <v>#DIV/0!</v>
      </c>
      <c r="G10" s="152" t="e">
        <f>AVERAGE(MC_Loss!$L:$L)</f>
        <v>#DIV/0!</v>
      </c>
      <c r="H10" s="49" t="e">
        <f>AVERAGE(MC_GD!$L:$L)</f>
        <v>#DIV/0!</v>
      </c>
      <c r="I10" s="337" t="e">
        <f t="shared" si="1"/>
        <v>#DIV/0!</v>
      </c>
      <c r="J10" s="219" t="e">
        <f>COUNTIF(MC_Table!$L:$L,1)/MAX(MC_Table!$A:$A)</f>
        <v>#DIV/0!</v>
      </c>
      <c r="K10" s="219" t="e">
        <f>COUNTIF(MC_Table!$L:$L,"&lt;=4")/MAX(MC_Table!$A:$A)</f>
        <v>#DIV/0!</v>
      </c>
      <c r="L10" s="220" t="e">
        <f>COUNTIF(MC_Table!$L:$L,"&gt;=18")/MAX(MC_Table!$A:$A)</f>
        <v>#DIV/0!</v>
      </c>
      <c r="M10" s="219" t="e">
        <f t="shared" si="2"/>
        <v>#DIV/0!</v>
      </c>
      <c r="N10" s="219" t="e">
        <f t="shared" si="3"/>
        <v>#DIV/0!</v>
      </c>
      <c r="O10" s="220" t="e">
        <f t="shared" si="4"/>
        <v>#DIV/0!</v>
      </c>
    </row>
    <row r="11" spans="1:15" ht="26.25" x14ac:dyDescent="0.4">
      <c r="A11" s="157">
        <v>10</v>
      </c>
      <c r="B11" s="55" t="s">
        <v>13</v>
      </c>
      <c r="C11" s="53"/>
      <c r="D11" s="162" t="e">
        <f t="shared" si="0"/>
        <v>#DIV/0!</v>
      </c>
      <c r="E11" s="152" t="e">
        <f>AVERAGE(MC_Win!$H:$H)</f>
        <v>#DIV/0!</v>
      </c>
      <c r="F11" s="152" t="e">
        <f>AVERAGE(MC_Draw!$H:$H)</f>
        <v>#DIV/0!</v>
      </c>
      <c r="G11" s="152" t="e">
        <f>AVERAGE(MC_Loss!$H:$H)</f>
        <v>#DIV/0!</v>
      </c>
      <c r="H11" s="49" t="e">
        <f>AVERAGE(MC_GD!$H:$H)</f>
        <v>#DIV/0!</v>
      </c>
      <c r="I11" s="337" t="e">
        <f t="shared" si="1"/>
        <v>#DIV/0!</v>
      </c>
      <c r="J11" s="219" t="e">
        <f>COUNTIF(MC_Table!$H:$H,1)/MAX(MC_Table!$A:$A)</f>
        <v>#DIV/0!</v>
      </c>
      <c r="K11" s="219" t="e">
        <f>COUNTIF(MC_Table!$H:$H,"&lt;=4")/MAX(MC_Table!$A:$A)</f>
        <v>#DIV/0!</v>
      </c>
      <c r="L11" s="220" t="e">
        <f>COUNTIF(MC_Table!$H:$H,"&gt;=18")/MAX(MC_Table!$A:$A)</f>
        <v>#DIV/0!</v>
      </c>
      <c r="M11" s="219" t="e">
        <f t="shared" si="2"/>
        <v>#DIV/0!</v>
      </c>
      <c r="N11" s="219" t="e">
        <f t="shared" si="3"/>
        <v>#DIV/0!</v>
      </c>
      <c r="O11" s="220" t="e">
        <f t="shared" si="4"/>
        <v>#DIV/0!</v>
      </c>
    </row>
    <row r="12" spans="1:15" ht="26.25" x14ac:dyDescent="0.4">
      <c r="A12" s="157">
        <v>11</v>
      </c>
      <c r="B12" s="55" t="s">
        <v>8</v>
      </c>
      <c r="C12" s="159"/>
      <c r="D12" s="162" t="e">
        <f t="shared" si="0"/>
        <v>#DIV/0!</v>
      </c>
      <c r="E12" s="152" t="e">
        <f>AVERAGE(MC_Win!$C:$C)</f>
        <v>#DIV/0!</v>
      </c>
      <c r="F12" s="152" t="e">
        <f>AVERAGE(MC_Draw!$C:$C)</f>
        <v>#DIV/0!</v>
      </c>
      <c r="G12" s="152" t="e">
        <f>AVERAGE(MC_Loss!$C:$C)</f>
        <v>#DIV/0!</v>
      </c>
      <c r="H12" s="49" t="e">
        <f>AVERAGE(MC_GD!$C:$C)</f>
        <v>#DIV/0!</v>
      </c>
      <c r="I12" s="337" t="e">
        <f t="shared" si="1"/>
        <v>#DIV/0!</v>
      </c>
      <c r="J12" s="219" t="e">
        <f>COUNTIF(MC_Table!$C:$C,1)/MAX(MC_Table!$A:$A)</f>
        <v>#DIV/0!</v>
      </c>
      <c r="K12" s="219" t="e">
        <f>COUNTIF(MC_Table!$C:$C,"&lt;=4")/MAX(MC_Table!$A:$A)</f>
        <v>#DIV/0!</v>
      </c>
      <c r="L12" s="220" t="e">
        <f>COUNTIF(MC_Table!$C:$C,"&gt;=18")/MAX(MC_Table!$A:$A)</f>
        <v>#DIV/0!</v>
      </c>
      <c r="M12" s="219" t="e">
        <f t="shared" si="2"/>
        <v>#DIV/0!</v>
      </c>
      <c r="N12" s="219" t="e">
        <f t="shared" si="3"/>
        <v>#DIV/0!</v>
      </c>
      <c r="O12" s="220" t="e">
        <f t="shared" si="4"/>
        <v>#DIV/0!</v>
      </c>
    </row>
    <row r="13" spans="1:15" ht="26.25" x14ac:dyDescent="0.4">
      <c r="A13" s="157">
        <v>12</v>
      </c>
      <c r="B13" s="55" t="s">
        <v>16</v>
      </c>
      <c r="C13" s="53"/>
      <c r="D13" s="162" t="e">
        <f t="shared" si="0"/>
        <v>#DIV/0!</v>
      </c>
      <c r="E13" s="152" t="e">
        <f>AVERAGE(MC_Win!$J:$J)</f>
        <v>#DIV/0!</v>
      </c>
      <c r="F13" s="152" t="e">
        <f>AVERAGE(MC_Draw!$J:$J)</f>
        <v>#DIV/0!</v>
      </c>
      <c r="G13" s="152" t="e">
        <f>AVERAGE(MC_Loss!$J:$J)</f>
        <v>#DIV/0!</v>
      </c>
      <c r="H13" s="49" t="e">
        <f>AVERAGE(MC_GD!$J:$J)</f>
        <v>#DIV/0!</v>
      </c>
      <c r="I13" s="337" t="e">
        <f t="shared" si="1"/>
        <v>#DIV/0!</v>
      </c>
      <c r="J13" s="219" t="e">
        <f>COUNTIF(MC_Table!$J:$J,1)/MAX(MC_Table!$A:$A)</f>
        <v>#DIV/0!</v>
      </c>
      <c r="K13" s="219" t="e">
        <f>COUNTIF(MC_Table!$J:$J,"&lt;=4")/MAX(MC_Table!$A:$A)</f>
        <v>#DIV/0!</v>
      </c>
      <c r="L13" s="220" t="e">
        <f>COUNTIF(MC_Table!$J:$J,"&gt;=18")/MAX(MC_Table!$A:$A)</f>
        <v>#DIV/0!</v>
      </c>
      <c r="M13" s="219" t="e">
        <f t="shared" si="2"/>
        <v>#DIV/0!</v>
      </c>
      <c r="N13" s="219" t="e">
        <f t="shared" si="3"/>
        <v>#DIV/0!</v>
      </c>
      <c r="O13" s="220" t="e">
        <f t="shared" si="4"/>
        <v>#DIV/0!</v>
      </c>
    </row>
    <row r="14" spans="1:15" ht="26.25" x14ac:dyDescent="0.4">
      <c r="A14" s="157">
        <v>13</v>
      </c>
      <c r="B14" s="55" t="s">
        <v>19</v>
      </c>
      <c r="C14" s="53"/>
      <c r="D14" s="162" t="e">
        <f t="shared" si="0"/>
        <v>#DIV/0!</v>
      </c>
      <c r="E14" s="152" t="e">
        <f>AVERAGE(MC_Win!$P:$P)</f>
        <v>#DIV/0!</v>
      </c>
      <c r="F14" s="152" t="e">
        <f>AVERAGE(MC_Draw!$P:$P)</f>
        <v>#DIV/0!</v>
      </c>
      <c r="G14" s="152" t="e">
        <f>AVERAGE(MC_Loss!$P:$P)</f>
        <v>#DIV/0!</v>
      </c>
      <c r="H14" s="49" t="e">
        <f>AVERAGE(MC_GD!$P:$P)</f>
        <v>#DIV/0!</v>
      </c>
      <c r="I14" s="337" t="e">
        <f t="shared" si="1"/>
        <v>#DIV/0!</v>
      </c>
      <c r="J14" s="219" t="e">
        <f>COUNTIF(MC_Table!$P:$P,1)/MAX(MC_Table!$A:$A)</f>
        <v>#DIV/0!</v>
      </c>
      <c r="K14" s="219" t="e">
        <f>COUNTIF(MC_Table!$P:$P,"&lt;=4")/MAX(MC_Table!$A:$A)</f>
        <v>#DIV/0!</v>
      </c>
      <c r="L14" s="220" t="e">
        <f>COUNTIF(MC_Table!$P:$P,"&gt;=18")/MAX(MC_Table!$A:$A)</f>
        <v>#DIV/0!</v>
      </c>
      <c r="M14" s="219" t="e">
        <f t="shared" si="2"/>
        <v>#DIV/0!</v>
      </c>
      <c r="N14" s="219" t="e">
        <f t="shared" si="3"/>
        <v>#DIV/0!</v>
      </c>
      <c r="O14" s="220" t="e">
        <f t="shared" si="4"/>
        <v>#DIV/0!</v>
      </c>
    </row>
    <row r="15" spans="1:15" ht="26.25" x14ac:dyDescent="0.4">
      <c r="A15" s="157">
        <v>14</v>
      </c>
      <c r="B15" s="55" t="s">
        <v>9</v>
      </c>
      <c r="C15" s="53"/>
      <c r="D15" s="162" t="e">
        <f t="shared" si="0"/>
        <v>#DIV/0!</v>
      </c>
      <c r="E15" s="152" t="e">
        <f>AVERAGE(MC_Win!$D:$D)</f>
        <v>#DIV/0!</v>
      </c>
      <c r="F15" s="152" t="e">
        <f>AVERAGE(MC_Draw!$D:$D)</f>
        <v>#DIV/0!</v>
      </c>
      <c r="G15" s="152" t="e">
        <f>AVERAGE(MC_Loss!$D:$D)</f>
        <v>#DIV/0!</v>
      </c>
      <c r="H15" s="49" t="e">
        <f>AVERAGE(MC_GD!$D:$D)</f>
        <v>#DIV/0!</v>
      </c>
      <c r="I15" s="337" t="e">
        <f t="shared" si="1"/>
        <v>#DIV/0!</v>
      </c>
      <c r="J15" s="219" t="e">
        <f>COUNTIF(MC_Table!$D:$D,1)/MAX(MC_Table!$A:$A)</f>
        <v>#DIV/0!</v>
      </c>
      <c r="K15" s="219" t="e">
        <f>COUNTIF(MC_Table!$D:$D,"&lt;=4")/MAX(MC_Table!$A:$A)</f>
        <v>#DIV/0!</v>
      </c>
      <c r="L15" s="220" t="e">
        <f>COUNTIF(MC_Table!$D:$D,"&gt;=18")/MAX(MC_Table!$A:$A)</f>
        <v>#DIV/0!</v>
      </c>
      <c r="M15" s="219" t="e">
        <f t="shared" si="2"/>
        <v>#DIV/0!</v>
      </c>
      <c r="N15" s="219" t="e">
        <f t="shared" si="3"/>
        <v>#DIV/0!</v>
      </c>
      <c r="O15" s="220" t="e">
        <f t="shared" si="4"/>
        <v>#DIV/0!</v>
      </c>
    </row>
    <row r="16" spans="1:15" ht="26.25" x14ac:dyDescent="0.4">
      <c r="A16" s="157">
        <v>15</v>
      </c>
      <c r="B16" s="55" t="s">
        <v>365</v>
      </c>
      <c r="C16" s="53"/>
      <c r="D16" s="162" t="e">
        <f t="shared" si="0"/>
        <v>#DIV/0!</v>
      </c>
      <c r="E16" s="152" t="e">
        <f>AVERAGE(MC_Win!$U:$U)</f>
        <v>#DIV/0!</v>
      </c>
      <c r="F16" s="152" t="e">
        <f>AVERAGE(MC_Draw!$U:$U)</f>
        <v>#DIV/0!</v>
      </c>
      <c r="G16" s="152" t="e">
        <f>AVERAGE(MC_Loss!$U:$U)</f>
        <v>#DIV/0!</v>
      </c>
      <c r="H16" s="49" t="e">
        <f>AVERAGE(MC_GD!$U:$U)</f>
        <v>#DIV/0!</v>
      </c>
      <c r="I16" s="337" t="e">
        <f t="shared" si="1"/>
        <v>#DIV/0!</v>
      </c>
      <c r="J16" s="219" t="e">
        <f>COUNTIF(MC_Table!$U:$U,1)/MAX(MC_Table!$A:$A)</f>
        <v>#DIV/0!</v>
      </c>
      <c r="K16" s="219" t="e">
        <f>COUNTIF(MC_Table!$U:$U,"&lt;=4")/MAX(MC_Table!$A:$A)</f>
        <v>#DIV/0!</v>
      </c>
      <c r="L16" s="220" t="e">
        <f>COUNTIF(MC_Table!$U:$U,"&gt;=18")/MAX(MC_Table!$A:$A)</f>
        <v>#DIV/0!</v>
      </c>
      <c r="M16" s="219" t="e">
        <f t="shared" si="2"/>
        <v>#DIV/0!</v>
      </c>
      <c r="N16" s="219" t="e">
        <f t="shared" si="3"/>
        <v>#DIV/0!</v>
      </c>
      <c r="O16" s="220" t="e">
        <f t="shared" si="4"/>
        <v>#DIV/0!</v>
      </c>
    </row>
    <row r="17" spans="1:15" ht="26.25" x14ac:dyDescent="0.4">
      <c r="A17" s="157">
        <v>16</v>
      </c>
      <c r="B17" s="55" t="s">
        <v>366</v>
      </c>
      <c r="C17" s="53"/>
      <c r="D17" s="162" t="e">
        <f t="shared" si="0"/>
        <v>#DIV/0!</v>
      </c>
      <c r="E17" s="152" t="e">
        <f>AVERAGE(MC_Win!$T:$T)</f>
        <v>#DIV/0!</v>
      </c>
      <c r="F17" s="152" t="e">
        <f>AVERAGE(MC_Draw!$T:$T)</f>
        <v>#DIV/0!</v>
      </c>
      <c r="G17" s="152" t="e">
        <f>AVERAGE(MC_Loss!$T:$T)</f>
        <v>#DIV/0!</v>
      </c>
      <c r="H17" s="49" t="e">
        <f>AVERAGE(MC_GD!$T:$T)</f>
        <v>#DIV/0!</v>
      </c>
      <c r="I17" s="337" t="e">
        <f t="shared" si="1"/>
        <v>#DIV/0!</v>
      </c>
      <c r="J17" s="219" t="e">
        <f>COUNTIF(MC_Table!$T:$T,1)/MAX(MC_Table!$A:$A)</f>
        <v>#DIV/0!</v>
      </c>
      <c r="K17" s="219" t="e">
        <f>COUNTIF(MC_Table!$T:$T,"&lt;=4")/MAX(MC_Table!$A:$A)</f>
        <v>#DIV/0!</v>
      </c>
      <c r="L17" s="220" t="e">
        <f>COUNTIF(MC_Table!$T:$T,"&gt;=18")/MAX(MC_Table!$A:$A)</f>
        <v>#DIV/0!</v>
      </c>
      <c r="M17" s="219" t="e">
        <f t="shared" si="2"/>
        <v>#DIV/0!</v>
      </c>
      <c r="N17" s="219" t="e">
        <f t="shared" si="3"/>
        <v>#DIV/0!</v>
      </c>
      <c r="O17" s="220" t="e">
        <f t="shared" si="4"/>
        <v>#DIV/0!</v>
      </c>
    </row>
    <row r="18" spans="1:15" ht="26.25" x14ac:dyDescent="0.4">
      <c r="A18" s="157">
        <v>17</v>
      </c>
      <c r="B18" s="55" t="s">
        <v>10</v>
      </c>
      <c r="C18" s="53"/>
      <c r="D18" s="162" t="e">
        <f t="shared" si="0"/>
        <v>#DIV/0!</v>
      </c>
      <c r="E18" s="152" t="e">
        <f>AVERAGE(MC_Win!$E:$E)</f>
        <v>#DIV/0!</v>
      </c>
      <c r="F18" s="152" t="e">
        <f>AVERAGE(MC_Draw!$E:$E)</f>
        <v>#DIV/0!</v>
      </c>
      <c r="G18" s="152" t="e">
        <f>AVERAGE(MC_Loss!$E:$E)</f>
        <v>#DIV/0!</v>
      </c>
      <c r="H18" s="49" t="e">
        <f>AVERAGE(MC_GD!$E:$E)</f>
        <v>#DIV/0!</v>
      </c>
      <c r="I18" s="337" t="e">
        <f t="shared" si="1"/>
        <v>#DIV/0!</v>
      </c>
      <c r="J18" s="219" t="e">
        <f>COUNTIF(MC_Table!$E:$E,1)/MAX(MC_Table!$A:$A)</f>
        <v>#DIV/0!</v>
      </c>
      <c r="K18" s="219" t="e">
        <f>COUNTIF(MC_Table!$E:$E,"&lt;=4")/MAX(MC_Table!$A:$A)</f>
        <v>#DIV/0!</v>
      </c>
      <c r="L18" s="220" t="e">
        <f>COUNTIF(MC_Table!$E:$E,"&gt;=18")/MAX(MC_Table!$A:$A)</f>
        <v>#DIV/0!</v>
      </c>
      <c r="M18" s="219" t="e">
        <f t="shared" si="2"/>
        <v>#DIV/0!</v>
      </c>
      <c r="N18" s="219" t="e">
        <f t="shared" si="3"/>
        <v>#DIV/0!</v>
      </c>
      <c r="O18" s="220" t="e">
        <f t="shared" si="4"/>
        <v>#DIV/0!</v>
      </c>
    </row>
    <row r="19" spans="1:15" ht="26.25" x14ac:dyDescent="0.4">
      <c r="A19" s="175">
        <v>18</v>
      </c>
      <c r="B19" s="55" t="s">
        <v>20</v>
      </c>
      <c r="C19" s="53"/>
      <c r="D19" s="162" t="e">
        <f t="shared" si="0"/>
        <v>#DIV/0!</v>
      </c>
      <c r="E19" s="152" t="e">
        <f>AVERAGE(MC_Win!$Q:$Q)</f>
        <v>#DIV/0!</v>
      </c>
      <c r="F19" s="152" t="e">
        <f>AVERAGE(MC_Draw!$Q:$Q)</f>
        <v>#DIV/0!</v>
      </c>
      <c r="G19" s="152" t="e">
        <f>AVERAGE(MC_Loss!$Q:$Q)</f>
        <v>#DIV/0!</v>
      </c>
      <c r="H19" s="49" t="e">
        <f>AVERAGE(MC_GD!$Q:$Q)</f>
        <v>#DIV/0!</v>
      </c>
      <c r="I19" s="337" t="e">
        <f t="shared" si="1"/>
        <v>#DIV/0!</v>
      </c>
      <c r="J19" s="219" t="e">
        <f>COUNTIF(MC_Table!$Q:$Q,1)/MAX(MC_Table!$A:$A)</f>
        <v>#DIV/0!</v>
      </c>
      <c r="K19" s="219" t="e">
        <f>COUNTIF(MC_Table!$Q:$Q,"&lt;=4")/MAX(MC_Table!$A:$A)</f>
        <v>#DIV/0!</v>
      </c>
      <c r="L19" s="220" t="e">
        <f>COUNTIF(MC_Table!$Q:$Q,"&gt;=18")/MAX(MC_Table!$A:$A)</f>
        <v>#DIV/0!</v>
      </c>
      <c r="M19" s="219" t="e">
        <f t="shared" si="2"/>
        <v>#DIV/0!</v>
      </c>
      <c r="N19" s="219" t="e">
        <f t="shared" si="3"/>
        <v>#DIV/0!</v>
      </c>
      <c r="O19" s="220" t="e">
        <f t="shared" si="4"/>
        <v>#DIV/0!</v>
      </c>
    </row>
    <row r="20" spans="1:15" ht="26.25" x14ac:dyDescent="0.4">
      <c r="A20" s="175">
        <v>19</v>
      </c>
      <c r="B20" s="55" t="s">
        <v>11</v>
      </c>
      <c r="C20" s="53"/>
      <c r="D20" s="162" t="e">
        <f t="shared" si="0"/>
        <v>#DIV/0!</v>
      </c>
      <c r="E20" s="152" t="e">
        <f>AVERAGE(MC_Win!$F:$F)</f>
        <v>#DIV/0!</v>
      </c>
      <c r="F20" s="152" t="e">
        <f>AVERAGE(MC_Draw!$F:$F)</f>
        <v>#DIV/0!</v>
      </c>
      <c r="G20" s="152" t="e">
        <f>AVERAGE(MC_Loss!$F:$F)</f>
        <v>#DIV/0!</v>
      </c>
      <c r="H20" s="49" t="e">
        <f>AVERAGE(MC_GD!$F:$F)</f>
        <v>#DIV/0!</v>
      </c>
      <c r="I20" s="337" t="e">
        <f t="shared" si="1"/>
        <v>#DIV/0!</v>
      </c>
      <c r="J20" s="219" t="e">
        <f>COUNTIF(MC_Table!$F:$F,1)/MAX(MC_Table!$A:$A)</f>
        <v>#DIV/0!</v>
      </c>
      <c r="K20" s="219" t="e">
        <f>COUNTIF(MC_Table!$F:$F,"&lt;=4")/MAX(MC_Table!$A:$A)</f>
        <v>#DIV/0!</v>
      </c>
      <c r="L20" s="220" t="e">
        <f>COUNTIF(MC_Table!$F:$F,"&gt;=18")/MAX(MC_Table!$A:$A)</f>
        <v>#DIV/0!</v>
      </c>
      <c r="M20" s="219" t="e">
        <f t="shared" si="2"/>
        <v>#DIV/0!</v>
      </c>
      <c r="N20" s="219" t="e">
        <f t="shared" si="3"/>
        <v>#DIV/0!</v>
      </c>
      <c r="O20" s="220" t="e">
        <f t="shared" si="4"/>
        <v>#DIV/0!</v>
      </c>
    </row>
    <row r="21" spans="1:15" ht="27" thickBot="1" x14ac:dyDescent="0.45">
      <c r="A21" s="176">
        <v>20</v>
      </c>
      <c r="B21" s="61" t="s">
        <v>17</v>
      </c>
      <c r="C21" s="160"/>
      <c r="D21" s="163" t="e">
        <f t="shared" si="0"/>
        <v>#DIV/0!</v>
      </c>
      <c r="E21" s="154" t="e">
        <f>AVERAGE(MC_Win!$K:$K)</f>
        <v>#DIV/0!</v>
      </c>
      <c r="F21" s="154" t="e">
        <f>AVERAGE(MC_Draw!$K:$K)</f>
        <v>#DIV/0!</v>
      </c>
      <c r="G21" s="154" t="e">
        <f>AVERAGE(MC_Loss!$K:$K)</f>
        <v>#DIV/0!</v>
      </c>
      <c r="H21" s="153" t="e">
        <f>AVERAGE(MC_GD!$K:$K)</f>
        <v>#DIV/0!</v>
      </c>
      <c r="I21" s="338" t="e">
        <f t="shared" si="1"/>
        <v>#DIV/0!</v>
      </c>
      <c r="J21" s="221" t="e">
        <f>COUNTIF(MC_Table!$K:$K,1)/MAX(MC_Table!$A:$A)</f>
        <v>#DIV/0!</v>
      </c>
      <c r="K21" s="221" t="e">
        <f>COUNTIF(MC_Table!$K:$K,"&lt;=4")/MAX(MC_Table!$A:$A)</f>
        <v>#DIV/0!</v>
      </c>
      <c r="L21" s="222" t="e">
        <f>COUNTIF(MC_Table!$K:$K,"&gt;=18")/MAX(MC_Table!$A:$A)</f>
        <v>#DIV/0!</v>
      </c>
      <c r="M21" s="221" t="e">
        <f t="shared" si="2"/>
        <v>#DIV/0!</v>
      </c>
      <c r="N21" s="221" t="e">
        <f t="shared" si="3"/>
        <v>#DIV/0!</v>
      </c>
      <c r="O21" s="222" t="e">
        <f t="shared" si="4"/>
        <v>#DIV/0!</v>
      </c>
    </row>
  </sheetData>
  <sortState xmlns:xlrd2="http://schemas.microsoft.com/office/spreadsheetml/2017/richdata2" ref="B2:O21">
    <sortCondition descending="1" ref="I2:I21"/>
    <sortCondition descending="1" ref="H2:H21"/>
  </sortState>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B2564-23B6-4F99-B141-598AF715C969}">
  <sheetPr codeName="Sheet9"/>
  <dimension ref="B1:BX62"/>
  <sheetViews>
    <sheetView workbookViewId="0">
      <selection activeCell="C20" sqref="C20"/>
    </sheetView>
  </sheetViews>
  <sheetFormatPr defaultColWidth="9.140625" defaultRowHeight="15" x14ac:dyDescent="0.25"/>
  <cols>
    <col min="1" max="1" width="4.28515625" customWidth="1"/>
    <col min="2" max="2" width="28.7109375" bestFit="1" customWidth="1"/>
    <col min="3" max="3" width="11.7109375" bestFit="1" customWidth="1"/>
    <col min="4" max="4" width="136" customWidth="1"/>
    <col min="5" max="5" width="5.5703125" style="63" bestFit="1" customWidth="1"/>
    <col min="6" max="6" width="18.140625" bestFit="1" customWidth="1"/>
    <col min="7" max="7" width="9.28515625" bestFit="1" customWidth="1"/>
    <col min="8" max="8" width="31.5703125" bestFit="1" customWidth="1"/>
    <col min="9" max="10" width="5.5703125" bestFit="1" customWidth="1"/>
    <col min="11" max="11" width="5.5703125" style="64" bestFit="1" customWidth="1"/>
    <col min="12" max="14" width="5.5703125" bestFit="1" customWidth="1"/>
    <col min="15" max="15" width="6.7109375" bestFit="1" customWidth="1"/>
    <col min="16" max="16" width="11.28515625" bestFit="1" customWidth="1"/>
    <col min="17" max="17" width="20.28515625" bestFit="1" customWidth="1"/>
    <col min="18" max="22" width="11.7109375" bestFit="1" customWidth="1"/>
    <col min="23" max="23" width="19.28515625" bestFit="1" customWidth="1"/>
    <col min="24" max="24" width="30.28515625" bestFit="1" customWidth="1"/>
    <col min="25" max="25" width="31.5703125" bestFit="1" customWidth="1"/>
    <col min="26" max="26" width="16.140625" bestFit="1" customWidth="1"/>
    <col min="27" max="35" width="7.5703125" bestFit="1" customWidth="1"/>
    <col min="36" max="38" width="5.5703125" bestFit="1" customWidth="1"/>
    <col min="39" max="39" width="9.140625" customWidth="1"/>
    <col min="76" max="76" width="8.42578125" bestFit="1" customWidth="1"/>
  </cols>
  <sheetData>
    <row r="1" spans="2:38" x14ac:dyDescent="0.25">
      <c r="G1" t="s">
        <v>383</v>
      </c>
      <c r="H1" t="s">
        <v>384</v>
      </c>
    </row>
    <row r="2" spans="2:38" x14ac:dyDescent="0.25">
      <c r="G2" t="s">
        <v>365</v>
      </c>
    </row>
    <row r="3" spans="2:38" x14ac:dyDescent="0.25">
      <c r="H3" t="s">
        <v>365</v>
      </c>
    </row>
    <row r="4" spans="2:38" x14ac:dyDescent="0.25">
      <c r="AG4">
        <v>0</v>
      </c>
      <c r="AH4">
        <v>0</v>
      </c>
      <c r="AI4">
        <v>0</v>
      </c>
    </row>
    <row r="5" spans="2:38" s="25" customFormat="1" ht="26.25" x14ac:dyDescent="0.4">
      <c r="E5" s="65"/>
      <c r="G5" s="25" t="s">
        <v>2</v>
      </c>
      <c r="H5" s="25" t="s">
        <v>6</v>
      </c>
      <c r="I5" s="25" t="s">
        <v>462</v>
      </c>
      <c r="J5" s="25" t="s">
        <v>534</v>
      </c>
      <c r="K5" s="66" t="s">
        <v>538</v>
      </c>
      <c r="L5" s="25" t="s">
        <v>533</v>
      </c>
      <c r="M5" s="25" t="s">
        <v>1</v>
      </c>
      <c r="N5" s="25" t="s">
        <v>0</v>
      </c>
      <c r="O5" s="25" t="s">
        <v>4</v>
      </c>
      <c r="P5" s="25" t="s">
        <v>388</v>
      </c>
      <c r="Q5" s="25" t="s">
        <v>391</v>
      </c>
      <c r="R5" s="25" t="s">
        <v>393</v>
      </c>
      <c r="S5" s="25" t="s">
        <v>394</v>
      </c>
      <c r="T5" s="25" t="s">
        <v>395</v>
      </c>
      <c r="U5" s="25" t="s">
        <v>396</v>
      </c>
      <c r="V5" s="25" t="s">
        <v>397</v>
      </c>
      <c r="W5" s="25" t="s">
        <v>392</v>
      </c>
      <c r="X5" s="25" t="s">
        <v>398</v>
      </c>
      <c r="AA5" s="25">
        <v>27</v>
      </c>
      <c r="AB5" s="25">
        <v>28</v>
      </c>
      <c r="AC5" s="25">
        <v>29</v>
      </c>
      <c r="AD5" s="25">
        <v>30</v>
      </c>
      <c r="AE5" s="25">
        <v>31</v>
      </c>
      <c r="AF5" s="25">
        <v>32</v>
      </c>
      <c r="AG5" s="25">
        <v>33</v>
      </c>
      <c r="AH5" s="25">
        <v>34</v>
      </c>
      <c r="AI5" s="25">
        <v>35</v>
      </c>
      <c r="AJ5" s="25">
        <v>36</v>
      </c>
      <c r="AK5" s="25">
        <v>37</v>
      </c>
      <c r="AL5" s="25">
        <v>38</v>
      </c>
    </row>
    <row r="6" spans="2:38" s="25" customFormat="1" ht="26.25" x14ac:dyDescent="0.4">
      <c r="B6" t="s">
        <v>1840</v>
      </c>
      <c r="C6" s="398" t="s">
        <v>7</v>
      </c>
      <c r="D6" s="398" t="s">
        <v>1022</v>
      </c>
      <c r="E6" s="48">
        <v>1</v>
      </c>
      <c r="F6" s="25" t="s">
        <v>990</v>
      </c>
      <c r="G6" s="25">
        <f>RANK(Q6,$Q$6:$Q$25,0)</f>
        <v>5</v>
      </c>
      <c r="H6" s="25" t="s">
        <v>7</v>
      </c>
      <c r="I6" s="25">
        <v>38</v>
      </c>
      <c r="J6" s="25">
        <v>21</v>
      </c>
      <c r="K6" s="66">
        <v>7</v>
      </c>
      <c r="L6" s="25">
        <v>10</v>
      </c>
      <c r="M6" s="25">
        <v>73</v>
      </c>
      <c r="N6" s="25">
        <v>51</v>
      </c>
      <c r="O6" s="25">
        <v>22</v>
      </c>
      <c r="P6" s="25">
        <v>70</v>
      </c>
      <c r="Q6" s="25">
        <f>P6*1000+O6+M6/100</f>
        <v>70022.73</v>
      </c>
      <c r="R6" s="25" t="s">
        <v>533</v>
      </c>
      <c r="S6" s="25" t="s">
        <v>533</v>
      </c>
      <c r="T6" s="25" t="s">
        <v>533</v>
      </c>
      <c r="U6" s="25" t="s">
        <v>538</v>
      </c>
      <c r="V6" s="25" t="s">
        <v>534</v>
      </c>
      <c r="Y6" s="67" t="s">
        <v>7</v>
      </c>
      <c r="Z6" s="68" t="s">
        <v>438</v>
      </c>
      <c r="AA6" s="25">
        <f t="shared" ref="AA6:AA25" si="0">HEX2DEC(MID(Z6,2,2))</f>
        <v>236</v>
      </c>
      <c r="AB6" s="25">
        <f>HEX2DEC(MID(Z6,4,2))</f>
        <v>12</v>
      </c>
      <c r="AC6" s="25">
        <f t="shared" ref="AC6:AC25" si="1">HEX2DEC(RIGHT(Z6,2))</f>
        <v>28</v>
      </c>
      <c r="AD6" s="25">
        <v>252</v>
      </c>
      <c r="AE6" s="25">
        <v>252</v>
      </c>
      <c r="AF6" s="25">
        <v>252</v>
      </c>
      <c r="AG6" s="25">
        <v>250</v>
      </c>
      <c r="AH6" s="25">
        <v>164</v>
      </c>
      <c r="AI6" s="25">
        <v>170</v>
      </c>
      <c r="AJ6" s="25">
        <v>12</v>
      </c>
      <c r="AK6" s="25">
        <v>12</v>
      </c>
      <c r="AL6" s="25">
        <v>12</v>
      </c>
    </row>
    <row r="7" spans="2:38" s="25" customFormat="1" ht="26.25" x14ac:dyDescent="0.4">
      <c r="B7" t="s">
        <v>1207</v>
      </c>
      <c r="C7" s="398" t="s">
        <v>8</v>
      </c>
      <c r="D7" s="398" t="s">
        <v>1023</v>
      </c>
      <c r="E7" s="48">
        <v>2</v>
      </c>
      <c r="F7" s="25" t="s">
        <v>991</v>
      </c>
      <c r="G7" s="25">
        <f t="shared" ref="G7:G25" si="2">RANK(Q7,$Q$6:$Q$25,0)</f>
        <v>14</v>
      </c>
      <c r="H7" s="25" t="s">
        <v>8</v>
      </c>
      <c r="I7" s="25">
        <v>38</v>
      </c>
      <c r="J7" s="25">
        <v>13</v>
      </c>
      <c r="K7" s="66">
        <v>6</v>
      </c>
      <c r="L7" s="25">
        <v>19</v>
      </c>
      <c r="M7" s="25">
        <v>56</v>
      </c>
      <c r="N7" s="25">
        <v>70</v>
      </c>
      <c r="O7" s="25">
        <v>-14</v>
      </c>
      <c r="P7" s="25">
        <v>45</v>
      </c>
      <c r="Q7" s="25">
        <f t="shared" ref="Q7:Q25" si="3">P7*1000+O7+M7/100</f>
        <v>44986.559999999998</v>
      </c>
      <c r="R7" s="25" t="s">
        <v>534</v>
      </c>
      <c r="S7" s="25" t="s">
        <v>533</v>
      </c>
      <c r="T7" s="25" t="s">
        <v>538</v>
      </c>
      <c r="U7" s="25" t="s">
        <v>534</v>
      </c>
      <c r="V7" s="25" t="s">
        <v>533</v>
      </c>
      <c r="Y7" s="69" t="s">
        <v>8</v>
      </c>
      <c r="Z7" s="70" t="s">
        <v>446</v>
      </c>
      <c r="AA7" s="25">
        <f t="shared" si="0"/>
        <v>212</v>
      </c>
      <c r="AB7" s="25">
        <f t="shared" ref="AB7:AB25" si="4">HEX2DEC(MID(Z7,4,2))</f>
        <v>30</v>
      </c>
      <c r="AC7" s="25">
        <f t="shared" si="1"/>
        <v>42</v>
      </c>
      <c r="AD7" s="25">
        <v>252</v>
      </c>
      <c r="AE7" s="25">
        <v>252</v>
      </c>
      <c r="AF7" s="25">
        <v>252</v>
      </c>
      <c r="AG7" s="25">
        <v>240</v>
      </c>
      <c r="AH7" s="25">
        <v>148</v>
      </c>
      <c r="AI7" s="25">
        <v>155</v>
      </c>
      <c r="AJ7" s="25">
        <v>12</v>
      </c>
      <c r="AK7" s="25">
        <v>12</v>
      </c>
      <c r="AL7" s="25">
        <v>12</v>
      </c>
    </row>
    <row r="8" spans="2:38" s="25" customFormat="1" ht="26.25" x14ac:dyDescent="0.4">
      <c r="B8" t="s">
        <v>1841</v>
      </c>
      <c r="C8" s="398" t="s">
        <v>9</v>
      </c>
      <c r="D8" s="398" t="s">
        <v>1024</v>
      </c>
      <c r="E8" s="48">
        <v>3</v>
      </c>
      <c r="F8" s="25" t="s">
        <v>992</v>
      </c>
      <c r="G8" s="25">
        <f t="shared" si="2"/>
        <v>17</v>
      </c>
      <c r="H8" s="25" t="s">
        <v>9</v>
      </c>
      <c r="I8" s="25">
        <v>38</v>
      </c>
      <c r="J8" s="25">
        <v>9</v>
      </c>
      <c r="K8" s="66">
        <v>9</v>
      </c>
      <c r="L8" s="25">
        <v>20</v>
      </c>
      <c r="M8" s="25">
        <v>35</v>
      </c>
      <c r="N8" s="25">
        <v>60</v>
      </c>
      <c r="O8" s="25">
        <v>-25</v>
      </c>
      <c r="P8" s="25">
        <v>36</v>
      </c>
      <c r="Q8" s="25">
        <f t="shared" si="3"/>
        <v>35975.35</v>
      </c>
      <c r="R8" s="25" t="s">
        <v>538</v>
      </c>
      <c r="S8" s="25" t="s">
        <v>533</v>
      </c>
      <c r="T8" s="25" t="s">
        <v>538</v>
      </c>
      <c r="U8" s="25" t="s">
        <v>538</v>
      </c>
      <c r="V8" s="25" t="s">
        <v>533</v>
      </c>
      <c r="Y8" s="71" t="s">
        <v>9</v>
      </c>
      <c r="Z8" s="72" t="s">
        <v>439</v>
      </c>
      <c r="AA8" s="25">
        <f t="shared" si="0"/>
        <v>10</v>
      </c>
      <c r="AB8" s="25">
        <f t="shared" si="4"/>
        <v>86</v>
      </c>
      <c r="AC8" s="25">
        <f t="shared" si="1"/>
        <v>163</v>
      </c>
      <c r="AD8" s="25">
        <v>252</v>
      </c>
      <c r="AE8" s="25">
        <v>252</v>
      </c>
      <c r="AF8" s="25">
        <v>252</v>
      </c>
      <c r="AG8" s="25">
        <v>176</v>
      </c>
      <c r="AH8" s="25">
        <v>213</v>
      </c>
      <c r="AI8" s="25">
        <v>250</v>
      </c>
      <c r="AJ8" s="25">
        <v>12</v>
      </c>
      <c r="AK8" s="25">
        <v>12</v>
      </c>
      <c r="AL8" s="25">
        <v>12</v>
      </c>
    </row>
    <row r="9" spans="2:38" s="25" customFormat="1" ht="26.25" x14ac:dyDescent="0.4">
      <c r="B9" t="s">
        <v>1842</v>
      </c>
      <c r="C9" s="398" t="s">
        <v>10</v>
      </c>
      <c r="D9" s="398" t="s">
        <v>1025</v>
      </c>
      <c r="E9" s="48">
        <v>4</v>
      </c>
      <c r="F9" s="25" t="s">
        <v>993</v>
      </c>
      <c r="G9" s="25">
        <f t="shared" si="2"/>
        <v>15</v>
      </c>
      <c r="H9" s="25" t="s">
        <v>10</v>
      </c>
      <c r="I9" s="25">
        <v>38</v>
      </c>
      <c r="J9" s="25">
        <v>11</v>
      </c>
      <c r="K9" s="66">
        <v>7</v>
      </c>
      <c r="L9" s="25">
        <v>20</v>
      </c>
      <c r="M9" s="25">
        <v>45</v>
      </c>
      <c r="N9" s="25">
        <v>68</v>
      </c>
      <c r="O9" s="25">
        <v>-23</v>
      </c>
      <c r="P9" s="25">
        <v>40</v>
      </c>
      <c r="Q9" s="25">
        <f t="shared" si="3"/>
        <v>39977.449999999997</v>
      </c>
      <c r="R9" s="25" t="s">
        <v>534</v>
      </c>
      <c r="S9" s="25" t="s">
        <v>538</v>
      </c>
      <c r="T9" s="25" t="s">
        <v>533</v>
      </c>
      <c r="U9" s="25" t="s">
        <v>533</v>
      </c>
      <c r="V9" s="25" t="s">
        <v>533</v>
      </c>
      <c r="Y9" s="73" t="s">
        <v>10</v>
      </c>
      <c r="Z9" s="74" t="s">
        <v>447</v>
      </c>
      <c r="AA9" s="25">
        <f t="shared" si="0"/>
        <v>128</v>
      </c>
      <c r="AB9" s="25">
        <f t="shared" si="4"/>
        <v>35</v>
      </c>
      <c r="AC9" s="25">
        <f t="shared" si="1"/>
        <v>76</v>
      </c>
      <c r="AD9" s="25">
        <v>252</v>
      </c>
      <c r="AE9" s="25">
        <v>252</v>
      </c>
      <c r="AF9" s="25">
        <v>252</v>
      </c>
      <c r="AG9" s="25">
        <v>228</v>
      </c>
      <c r="AH9" s="25">
        <v>158</v>
      </c>
      <c r="AI9" s="25">
        <v>189</v>
      </c>
      <c r="AJ9" s="25">
        <v>12</v>
      </c>
      <c r="AK9" s="25">
        <v>12</v>
      </c>
      <c r="AL9" s="25">
        <v>12</v>
      </c>
    </row>
    <row r="10" spans="2:38" s="25" customFormat="1" ht="26.25" x14ac:dyDescent="0.4">
      <c r="B10" t="s">
        <v>1843</v>
      </c>
      <c r="C10" s="398" t="s">
        <v>11</v>
      </c>
      <c r="D10" s="398" t="s">
        <v>1026</v>
      </c>
      <c r="E10" s="48">
        <v>5</v>
      </c>
      <c r="F10" s="25" t="s">
        <v>994</v>
      </c>
      <c r="G10" s="25">
        <f t="shared" si="2"/>
        <v>18</v>
      </c>
      <c r="H10" s="25" t="s">
        <v>11</v>
      </c>
      <c r="I10" s="25">
        <v>38</v>
      </c>
      <c r="J10" s="25">
        <v>10</v>
      </c>
      <c r="K10" s="66">
        <v>4</v>
      </c>
      <c r="L10" s="25">
        <v>24</v>
      </c>
      <c r="M10" s="25">
        <v>34</v>
      </c>
      <c r="N10" s="25">
        <v>69</v>
      </c>
      <c r="O10" s="25">
        <v>-35</v>
      </c>
      <c r="P10" s="25">
        <v>34</v>
      </c>
      <c r="Q10" s="25">
        <f t="shared" si="3"/>
        <v>33965.339999999997</v>
      </c>
      <c r="R10" s="25" t="s">
        <v>534</v>
      </c>
      <c r="S10" s="25" t="s">
        <v>533</v>
      </c>
      <c r="T10" s="25" t="s">
        <v>533</v>
      </c>
      <c r="U10" s="25" t="s">
        <v>533</v>
      </c>
      <c r="V10" s="25" t="s">
        <v>534</v>
      </c>
      <c r="Y10" s="75" t="s">
        <v>11</v>
      </c>
      <c r="Z10" s="76" t="s">
        <v>454</v>
      </c>
      <c r="AA10" s="25">
        <f t="shared" si="0"/>
        <v>0</v>
      </c>
      <c r="AB10" s="25">
        <f t="shared" si="4"/>
        <v>112</v>
      </c>
      <c r="AC10" s="25">
        <f t="shared" si="1"/>
        <v>181</v>
      </c>
      <c r="AD10" s="25">
        <v>252</v>
      </c>
      <c r="AE10" s="25">
        <v>252</v>
      </c>
      <c r="AF10" s="25">
        <v>252</v>
      </c>
      <c r="AG10" s="25">
        <v>117</v>
      </c>
      <c r="AH10" s="25">
        <v>202</v>
      </c>
      <c r="AI10" s="25">
        <v>255</v>
      </c>
      <c r="AJ10" s="25">
        <v>12</v>
      </c>
      <c r="AK10" s="25">
        <v>12</v>
      </c>
      <c r="AL10" s="25">
        <v>12</v>
      </c>
    </row>
    <row r="11" spans="2:38" s="25" customFormat="1" ht="26.25" x14ac:dyDescent="0.4">
      <c r="B11" t="s">
        <v>1844</v>
      </c>
      <c r="C11" s="398" t="s">
        <v>12</v>
      </c>
      <c r="D11" s="398" t="s">
        <v>1027</v>
      </c>
      <c r="E11" s="48">
        <v>6</v>
      </c>
      <c r="F11" s="25" t="s">
        <v>995</v>
      </c>
      <c r="G11" s="25">
        <f t="shared" si="2"/>
        <v>3</v>
      </c>
      <c r="H11" s="25" t="s">
        <v>12</v>
      </c>
      <c r="I11" s="25">
        <v>38</v>
      </c>
      <c r="J11" s="25">
        <v>21</v>
      </c>
      <c r="K11" s="66">
        <v>9</v>
      </c>
      <c r="L11" s="25">
        <v>8</v>
      </c>
      <c r="M11" s="25">
        <v>63</v>
      </c>
      <c r="N11" s="25">
        <v>39</v>
      </c>
      <c r="O11" s="25">
        <v>24</v>
      </c>
      <c r="P11" s="25">
        <v>72</v>
      </c>
      <c r="Q11" s="25">
        <f t="shared" si="3"/>
        <v>72024.63</v>
      </c>
      <c r="R11" s="25" t="s">
        <v>533</v>
      </c>
      <c r="S11" s="25" t="s">
        <v>538</v>
      </c>
      <c r="T11" s="25" t="s">
        <v>538</v>
      </c>
      <c r="U11" s="25" t="s">
        <v>534</v>
      </c>
      <c r="V11" s="25" t="s">
        <v>538</v>
      </c>
      <c r="Y11" s="77" t="s">
        <v>12</v>
      </c>
      <c r="Z11" s="78" t="s">
        <v>440</v>
      </c>
      <c r="AA11" s="25">
        <f t="shared" si="0"/>
        <v>3</v>
      </c>
      <c r="AB11" s="25">
        <f t="shared" si="4"/>
        <v>70</v>
      </c>
      <c r="AC11" s="25">
        <f t="shared" si="1"/>
        <v>148</v>
      </c>
      <c r="AD11" s="25">
        <v>252</v>
      </c>
      <c r="AE11" s="25">
        <v>252</v>
      </c>
      <c r="AF11" s="25">
        <v>252</v>
      </c>
      <c r="AG11" s="25">
        <v>141</v>
      </c>
      <c r="AH11" s="25">
        <v>192</v>
      </c>
      <c r="AI11" s="25">
        <v>253</v>
      </c>
      <c r="AJ11" s="25">
        <v>12</v>
      </c>
      <c r="AK11" s="25">
        <v>12</v>
      </c>
      <c r="AL11" s="25">
        <v>12</v>
      </c>
    </row>
    <row r="12" spans="2:38" s="25" customFormat="1" ht="26.25" x14ac:dyDescent="0.4">
      <c r="B12" t="s">
        <v>1845</v>
      </c>
      <c r="C12" s="398" t="s">
        <v>13</v>
      </c>
      <c r="D12" s="398" t="s">
        <v>1028</v>
      </c>
      <c r="E12" s="48">
        <v>7</v>
      </c>
      <c r="F12" s="25" t="s">
        <v>996</v>
      </c>
      <c r="G12" s="25">
        <f t="shared" si="2"/>
        <v>12</v>
      </c>
      <c r="H12" s="25" t="s">
        <v>13</v>
      </c>
      <c r="I12" s="25">
        <v>38</v>
      </c>
      <c r="J12" s="25">
        <v>14</v>
      </c>
      <c r="K12" s="66">
        <v>7</v>
      </c>
      <c r="L12" s="25">
        <v>17</v>
      </c>
      <c r="M12" s="25">
        <v>51</v>
      </c>
      <c r="N12" s="25">
        <v>53</v>
      </c>
      <c r="O12" s="25">
        <v>-2</v>
      </c>
      <c r="P12" s="25">
        <v>49</v>
      </c>
      <c r="Q12" s="25">
        <f t="shared" si="3"/>
        <v>48998.51</v>
      </c>
      <c r="R12" s="25" t="s">
        <v>533</v>
      </c>
      <c r="S12" s="25" t="s">
        <v>534</v>
      </c>
      <c r="T12" s="25" t="s">
        <v>538</v>
      </c>
      <c r="U12" s="25" t="s">
        <v>534</v>
      </c>
      <c r="V12" s="25" t="s">
        <v>534</v>
      </c>
      <c r="Y12" s="79" t="s">
        <v>13</v>
      </c>
      <c r="Z12" s="80" t="s">
        <v>455</v>
      </c>
      <c r="AA12" s="25">
        <f t="shared" si="0"/>
        <v>27</v>
      </c>
      <c r="AB12" s="25">
        <f t="shared" si="4"/>
        <v>69</v>
      </c>
      <c r="AC12" s="25">
        <f t="shared" si="1"/>
        <v>143</v>
      </c>
      <c r="AD12" s="25">
        <v>252</v>
      </c>
      <c r="AE12" s="25">
        <v>252</v>
      </c>
      <c r="AF12" s="25">
        <v>252</v>
      </c>
      <c r="AG12" s="25">
        <v>199</v>
      </c>
      <c r="AH12" s="25">
        <v>217</v>
      </c>
      <c r="AI12" s="25">
        <v>245</v>
      </c>
      <c r="AJ12" s="25">
        <v>12</v>
      </c>
      <c r="AK12" s="25">
        <v>12</v>
      </c>
      <c r="AL12" s="25">
        <v>12</v>
      </c>
    </row>
    <row r="13" spans="2:38" s="25" customFormat="1" ht="26.25" x14ac:dyDescent="0.4">
      <c r="B13" t="s">
        <v>1846</v>
      </c>
      <c r="C13" s="398" t="s">
        <v>14</v>
      </c>
      <c r="D13" s="398" t="s">
        <v>1029</v>
      </c>
      <c r="E13" s="48">
        <v>8</v>
      </c>
      <c r="F13" s="25" t="s">
        <v>997</v>
      </c>
      <c r="G13" s="25">
        <f t="shared" si="2"/>
        <v>8</v>
      </c>
      <c r="H13" s="25" t="s">
        <v>14</v>
      </c>
      <c r="I13" s="25">
        <v>38</v>
      </c>
      <c r="J13" s="25">
        <v>15</v>
      </c>
      <c r="K13" s="66">
        <v>9</v>
      </c>
      <c r="L13" s="25">
        <v>14</v>
      </c>
      <c r="M13" s="25">
        <v>54</v>
      </c>
      <c r="N13" s="25">
        <v>46</v>
      </c>
      <c r="O13" s="25">
        <v>8</v>
      </c>
      <c r="P13" s="25">
        <v>54</v>
      </c>
      <c r="Q13" s="25">
        <f t="shared" si="3"/>
        <v>54008.54</v>
      </c>
      <c r="R13" s="25" t="s">
        <v>533</v>
      </c>
      <c r="S13" s="25" t="s">
        <v>534</v>
      </c>
      <c r="T13" s="25" t="s">
        <v>538</v>
      </c>
      <c r="U13" s="25" t="s">
        <v>534</v>
      </c>
      <c r="V13" s="25" t="s">
        <v>538</v>
      </c>
      <c r="Y13" s="81" t="s">
        <v>14</v>
      </c>
      <c r="Z13" s="82" t="s">
        <v>441</v>
      </c>
      <c r="AA13" s="25">
        <f t="shared" si="0"/>
        <v>6</v>
      </c>
      <c r="AB13" s="25">
        <f t="shared" si="4"/>
        <v>58</v>
      </c>
      <c r="AC13" s="25">
        <f t="shared" si="1"/>
        <v>153</v>
      </c>
      <c r="AD13" s="25">
        <v>252</v>
      </c>
      <c r="AE13" s="25">
        <v>252</v>
      </c>
      <c r="AF13" s="25">
        <v>252</v>
      </c>
      <c r="AG13" s="25">
        <v>170</v>
      </c>
      <c r="AH13" s="25">
        <v>199</v>
      </c>
      <c r="AI13" s="25">
        <v>252</v>
      </c>
      <c r="AJ13" s="25">
        <v>12</v>
      </c>
      <c r="AK13" s="25">
        <v>12</v>
      </c>
      <c r="AL13" s="25">
        <v>12</v>
      </c>
    </row>
    <row r="14" spans="2:38" s="25" customFormat="1" ht="26.25" x14ac:dyDescent="0.4">
      <c r="B14" t="s">
        <v>1847</v>
      </c>
      <c r="C14" s="398" t="s">
        <v>16</v>
      </c>
      <c r="D14" s="398" t="s">
        <v>1030</v>
      </c>
      <c r="E14" s="48">
        <v>9</v>
      </c>
      <c r="F14" s="25" t="s">
        <v>998</v>
      </c>
      <c r="G14" s="25">
        <f t="shared" si="2"/>
        <v>19</v>
      </c>
      <c r="H14" s="25" t="s">
        <v>16</v>
      </c>
      <c r="I14" s="25">
        <v>38</v>
      </c>
      <c r="J14" s="25">
        <v>7</v>
      </c>
      <c r="K14" s="66">
        <v>5</v>
      </c>
      <c r="L14" s="25">
        <v>26</v>
      </c>
      <c r="M14" s="25">
        <v>34</v>
      </c>
      <c r="N14" s="25">
        <v>81</v>
      </c>
      <c r="O14" s="25">
        <v>-47</v>
      </c>
      <c r="P14" s="25">
        <v>26</v>
      </c>
      <c r="Q14" s="25">
        <f t="shared" si="3"/>
        <v>25953.34</v>
      </c>
      <c r="R14" s="25" t="s">
        <v>534</v>
      </c>
      <c r="S14" s="25" t="s">
        <v>534</v>
      </c>
      <c r="T14" s="25" t="s">
        <v>534</v>
      </c>
      <c r="U14" s="25" t="s">
        <v>533</v>
      </c>
      <c r="V14" s="25" t="s">
        <v>533</v>
      </c>
      <c r="Y14" s="83" t="s">
        <v>16</v>
      </c>
      <c r="Z14" s="84" t="s">
        <v>456</v>
      </c>
      <c r="AA14" s="25">
        <f t="shared" si="0"/>
        <v>250</v>
      </c>
      <c r="AB14" s="25">
        <f t="shared" si="4"/>
        <v>250</v>
      </c>
      <c r="AC14" s="25">
        <f t="shared" si="1"/>
        <v>250</v>
      </c>
      <c r="AD14" s="25">
        <v>12</v>
      </c>
      <c r="AE14" s="25">
        <v>12</v>
      </c>
      <c r="AF14" s="25">
        <v>12</v>
      </c>
      <c r="AG14" s="25">
        <v>150</v>
      </c>
      <c r="AH14" s="25">
        <v>150</v>
      </c>
      <c r="AI14" s="25">
        <v>150</v>
      </c>
      <c r="AJ14" s="25">
        <v>12</v>
      </c>
      <c r="AK14" s="25">
        <v>12</v>
      </c>
      <c r="AL14" s="25">
        <v>12</v>
      </c>
    </row>
    <row r="15" spans="2:38" s="25" customFormat="1" ht="26.25" x14ac:dyDescent="0.4">
      <c r="B15" t="s">
        <v>1848</v>
      </c>
      <c r="C15" s="398" t="s">
        <v>1042</v>
      </c>
      <c r="D15" s="398" t="s">
        <v>1031</v>
      </c>
      <c r="E15" s="48">
        <v>10</v>
      </c>
      <c r="F15" s="25" t="s">
        <v>999</v>
      </c>
      <c r="G15" s="25">
        <f t="shared" si="2"/>
        <v>20</v>
      </c>
      <c r="H15" s="25" t="s">
        <v>17</v>
      </c>
      <c r="I15" s="25">
        <v>38</v>
      </c>
      <c r="J15" s="25">
        <v>3</v>
      </c>
      <c r="K15" s="66">
        <v>7</v>
      </c>
      <c r="L15" s="25">
        <v>28</v>
      </c>
      <c r="M15" s="25">
        <v>22</v>
      </c>
      <c r="N15" s="25">
        <v>76</v>
      </c>
      <c r="O15" s="25">
        <v>-54</v>
      </c>
      <c r="P15" s="25">
        <v>16</v>
      </c>
      <c r="Q15" s="25">
        <f t="shared" si="3"/>
        <v>15946.22</v>
      </c>
      <c r="R15" s="25" t="s">
        <v>533</v>
      </c>
      <c r="S15" s="25" t="s">
        <v>533</v>
      </c>
      <c r="T15" s="25" t="s">
        <v>533</v>
      </c>
      <c r="U15" s="25" t="s">
        <v>538</v>
      </c>
      <c r="V15" s="25" t="s">
        <v>538</v>
      </c>
      <c r="Y15" s="85" t="s">
        <v>17</v>
      </c>
      <c r="Z15" s="86" t="s">
        <v>448</v>
      </c>
      <c r="AA15" s="25">
        <f t="shared" si="0"/>
        <v>14</v>
      </c>
      <c r="AB15" s="25">
        <f t="shared" si="4"/>
        <v>99</v>
      </c>
      <c r="AC15" s="25">
        <f t="shared" si="1"/>
        <v>173</v>
      </c>
      <c r="AD15" s="25">
        <v>252</v>
      </c>
      <c r="AE15" s="25">
        <v>252</v>
      </c>
      <c r="AF15" s="25">
        <v>252</v>
      </c>
      <c r="AG15" s="25">
        <v>162</v>
      </c>
      <c r="AH15" s="25">
        <v>207</v>
      </c>
      <c r="AI15" s="25">
        <v>248</v>
      </c>
      <c r="AJ15" s="25">
        <v>12</v>
      </c>
      <c r="AK15" s="25">
        <v>12</v>
      </c>
      <c r="AL15" s="25">
        <v>12</v>
      </c>
    </row>
    <row r="16" spans="2:38" s="25" customFormat="1" ht="26.25" x14ac:dyDescent="0.4">
      <c r="B16" t="s">
        <v>1849</v>
      </c>
      <c r="C16" s="398" t="s">
        <v>18</v>
      </c>
      <c r="D16" s="398" t="s">
        <v>1032</v>
      </c>
      <c r="E16" s="48">
        <v>11</v>
      </c>
      <c r="F16" s="25" t="s">
        <v>1000</v>
      </c>
      <c r="G16" s="25">
        <f t="shared" si="2"/>
        <v>9</v>
      </c>
      <c r="H16" s="25" t="s">
        <v>18</v>
      </c>
      <c r="I16" s="25">
        <v>38</v>
      </c>
      <c r="J16" s="25">
        <v>15</v>
      </c>
      <c r="K16" s="66">
        <v>7</v>
      </c>
      <c r="L16" s="25">
        <v>16</v>
      </c>
      <c r="M16" s="25">
        <v>51</v>
      </c>
      <c r="N16" s="25">
        <v>48</v>
      </c>
      <c r="O16" s="25">
        <v>3</v>
      </c>
      <c r="P16" s="25">
        <v>52</v>
      </c>
      <c r="Q16" s="25">
        <f t="shared" si="3"/>
        <v>52003.51</v>
      </c>
      <c r="R16" s="25" t="s">
        <v>533</v>
      </c>
      <c r="S16" s="25" t="s">
        <v>538</v>
      </c>
      <c r="T16" s="25" t="s">
        <v>534</v>
      </c>
      <c r="U16" s="25" t="s">
        <v>533</v>
      </c>
      <c r="V16" s="25" t="s">
        <v>538</v>
      </c>
      <c r="Y16" s="87" t="s">
        <v>18</v>
      </c>
      <c r="Z16" s="88" t="s">
        <v>442</v>
      </c>
      <c r="AA16" s="25">
        <f t="shared" si="0"/>
        <v>19</v>
      </c>
      <c r="AB16" s="25">
        <f t="shared" si="4"/>
        <v>88</v>
      </c>
      <c r="AC16" s="25">
        <f t="shared" si="1"/>
        <v>161</v>
      </c>
      <c r="AD16" s="25">
        <v>252</v>
      </c>
      <c r="AE16" s="25">
        <v>252</v>
      </c>
      <c r="AF16" s="25">
        <v>252</v>
      </c>
      <c r="AG16" s="25">
        <v>191</v>
      </c>
      <c r="AH16" s="25">
        <v>218</v>
      </c>
      <c r="AI16" s="25">
        <v>247</v>
      </c>
      <c r="AJ16" s="25">
        <v>12</v>
      </c>
      <c r="AK16" s="25">
        <v>12</v>
      </c>
      <c r="AL16" s="25">
        <v>12</v>
      </c>
    </row>
    <row r="17" spans="2:38" s="25" customFormat="1" ht="26.25" x14ac:dyDescent="0.4">
      <c r="B17" t="s">
        <v>1850</v>
      </c>
      <c r="C17" s="398" t="s">
        <v>15</v>
      </c>
      <c r="D17" s="398" t="s">
        <v>1033</v>
      </c>
      <c r="E17" s="48">
        <v>12</v>
      </c>
      <c r="F17" s="25" t="s">
        <v>1001</v>
      </c>
      <c r="G17" s="25">
        <f t="shared" si="2"/>
        <v>2</v>
      </c>
      <c r="H17" s="25" t="s">
        <v>15</v>
      </c>
      <c r="I17" s="25">
        <v>38</v>
      </c>
      <c r="J17" s="25">
        <v>30</v>
      </c>
      <c r="K17" s="66">
        <v>7</v>
      </c>
      <c r="L17" s="25">
        <v>1</v>
      </c>
      <c r="M17" s="25">
        <v>89</v>
      </c>
      <c r="N17" s="25">
        <v>22</v>
      </c>
      <c r="O17" s="25">
        <v>67</v>
      </c>
      <c r="P17" s="25">
        <v>97</v>
      </c>
      <c r="Q17" s="25">
        <f t="shared" si="3"/>
        <v>97067.89</v>
      </c>
      <c r="R17" s="25" t="s">
        <v>534</v>
      </c>
      <c r="S17" s="25" t="s">
        <v>534</v>
      </c>
      <c r="T17" s="25" t="s">
        <v>534</v>
      </c>
      <c r="U17" s="25" t="s">
        <v>534</v>
      </c>
      <c r="V17" s="25" t="s">
        <v>534</v>
      </c>
      <c r="Y17" s="89" t="s">
        <v>15</v>
      </c>
      <c r="Z17" s="90" t="s">
        <v>449</v>
      </c>
      <c r="AA17" s="25">
        <f t="shared" si="0"/>
        <v>224</v>
      </c>
      <c r="AB17" s="25">
        <f t="shared" si="4"/>
        <v>32</v>
      </c>
      <c r="AC17" s="25">
        <f t="shared" si="1"/>
        <v>44</v>
      </c>
      <c r="AD17" s="25">
        <v>252</v>
      </c>
      <c r="AE17" s="25">
        <v>252</v>
      </c>
      <c r="AF17" s="25">
        <v>252</v>
      </c>
      <c r="AG17" s="25">
        <v>241</v>
      </c>
      <c r="AH17" s="25">
        <v>157</v>
      </c>
      <c r="AI17" s="25">
        <v>163</v>
      </c>
      <c r="AJ17" s="25">
        <v>12</v>
      </c>
      <c r="AK17" s="25">
        <v>12</v>
      </c>
      <c r="AL17" s="25">
        <v>12</v>
      </c>
    </row>
    <row r="18" spans="2:38" s="25" customFormat="1" ht="26.25" x14ac:dyDescent="0.4">
      <c r="B18" t="s">
        <v>1851</v>
      </c>
      <c r="C18" s="398" t="s">
        <v>367</v>
      </c>
      <c r="D18" s="398" t="s">
        <v>1034</v>
      </c>
      <c r="E18" s="48">
        <v>13</v>
      </c>
      <c r="F18" s="25" t="s">
        <v>1002</v>
      </c>
      <c r="G18" s="25">
        <f t="shared" si="2"/>
        <v>1</v>
      </c>
      <c r="H18" s="25" t="s">
        <v>367</v>
      </c>
      <c r="I18" s="25">
        <v>38</v>
      </c>
      <c r="J18" s="25">
        <v>32</v>
      </c>
      <c r="K18" s="66">
        <v>2</v>
      </c>
      <c r="L18" s="25">
        <v>4</v>
      </c>
      <c r="M18" s="25">
        <v>95</v>
      </c>
      <c r="N18" s="25">
        <v>23</v>
      </c>
      <c r="O18" s="25">
        <v>72</v>
      </c>
      <c r="P18" s="25">
        <v>98</v>
      </c>
      <c r="Q18" s="25">
        <f t="shared" si="3"/>
        <v>98072.95</v>
      </c>
      <c r="R18" s="25" t="s">
        <v>534</v>
      </c>
      <c r="S18" s="25" t="s">
        <v>534</v>
      </c>
      <c r="T18" s="25" t="s">
        <v>534</v>
      </c>
      <c r="U18" s="25" t="s">
        <v>534</v>
      </c>
      <c r="V18" s="25" t="s">
        <v>534</v>
      </c>
      <c r="Y18" s="91" t="s">
        <v>367</v>
      </c>
      <c r="Z18" s="92" t="s">
        <v>443</v>
      </c>
      <c r="AA18" s="25">
        <f t="shared" si="0"/>
        <v>153</v>
      </c>
      <c r="AB18" s="25">
        <f t="shared" si="4"/>
        <v>197</v>
      </c>
      <c r="AC18" s="25">
        <f t="shared" si="1"/>
        <v>231</v>
      </c>
      <c r="AD18" s="25">
        <v>12</v>
      </c>
      <c r="AE18" s="25">
        <v>12</v>
      </c>
      <c r="AF18" s="25">
        <v>12</v>
      </c>
      <c r="AG18" s="25">
        <v>184</v>
      </c>
      <c r="AH18" s="25">
        <v>215</v>
      </c>
      <c r="AI18" s="25">
        <v>238</v>
      </c>
      <c r="AJ18" s="25">
        <v>12</v>
      </c>
      <c r="AK18" s="25">
        <v>12</v>
      </c>
      <c r="AL18" s="25">
        <v>12</v>
      </c>
    </row>
    <row r="19" spans="2:38" s="25" customFormat="1" ht="26.25" x14ac:dyDescent="0.4">
      <c r="B19" t="s">
        <v>1852</v>
      </c>
      <c r="C19" s="398" t="s">
        <v>363</v>
      </c>
      <c r="D19" s="398" t="s">
        <v>1035</v>
      </c>
      <c r="E19" s="48">
        <v>14</v>
      </c>
      <c r="F19" s="25" t="s">
        <v>1003</v>
      </c>
      <c r="G19" s="25">
        <f t="shared" si="2"/>
        <v>6</v>
      </c>
      <c r="H19" s="25" t="s">
        <v>363</v>
      </c>
      <c r="I19" s="25">
        <v>38</v>
      </c>
      <c r="J19" s="25">
        <v>19</v>
      </c>
      <c r="K19" s="66">
        <v>9</v>
      </c>
      <c r="L19" s="25">
        <v>10</v>
      </c>
      <c r="M19" s="25">
        <v>65</v>
      </c>
      <c r="N19" s="25">
        <v>54</v>
      </c>
      <c r="O19" s="25">
        <v>11</v>
      </c>
      <c r="P19" s="25">
        <v>66</v>
      </c>
      <c r="Q19" s="25">
        <f t="shared" si="3"/>
        <v>66011.649999999994</v>
      </c>
      <c r="R19" s="25" t="s">
        <v>533</v>
      </c>
      <c r="S19" s="25" t="s">
        <v>533</v>
      </c>
      <c r="T19" s="25" t="s">
        <v>538</v>
      </c>
      <c r="U19" s="25" t="s">
        <v>538</v>
      </c>
      <c r="V19" s="25" t="s">
        <v>533</v>
      </c>
      <c r="Y19" s="93" t="s">
        <v>363</v>
      </c>
      <c r="Z19" s="94" t="s">
        <v>450</v>
      </c>
      <c r="AA19" s="25">
        <f t="shared" si="0"/>
        <v>220</v>
      </c>
      <c r="AB19" s="25">
        <f t="shared" si="4"/>
        <v>31</v>
      </c>
      <c r="AC19" s="25">
        <f t="shared" si="1"/>
        <v>41</v>
      </c>
      <c r="AD19" s="25">
        <v>252</v>
      </c>
      <c r="AE19" s="25">
        <v>252</v>
      </c>
      <c r="AF19" s="25">
        <v>252</v>
      </c>
      <c r="AG19" s="25">
        <v>241</v>
      </c>
      <c r="AH19" s="25">
        <v>151</v>
      </c>
      <c r="AI19" s="25">
        <v>161</v>
      </c>
      <c r="AJ19" s="25">
        <v>12</v>
      </c>
      <c r="AK19" s="25">
        <v>12</v>
      </c>
      <c r="AL19" s="25">
        <v>12</v>
      </c>
    </row>
    <row r="20" spans="2:38" s="25" customFormat="1" ht="26.25" x14ac:dyDescent="0.4">
      <c r="B20" t="s">
        <v>1853</v>
      </c>
      <c r="C20" s="398" t="s">
        <v>1043</v>
      </c>
      <c r="D20" s="398" t="s">
        <v>1036</v>
      </c>
      <c r="E20" s="48">
        <v>15</v>
      </c>
      <c r="F20" s="25" t="s">
        <v>1004</v>
      </c>
      <c r="G20" s="25">
        <f t="shared" si="2"/>
        <v>13</v>
      </c>
      <c r="H20" s="25" t="s">
        <v>19</v>
      </c>
      <c r="I20" s="25">
        <v>38</v>
      </c>
      <c r="J20" s="25">
        <v>12</v>
      </c>
      <c r="K20" s="66">
        <v>9</v>
      </c>
      <c r="L20" s="25">
        <v>17</v>
      </c>
      <c r="M20" s="25">
        <v>42</v>
      </c>
      <c r="N20" s="25">
        <v>48</v>
      </c>
      <c r="O20" s="25">
        <v>-6</v>
      </c>
      <c r="P20" s="25">
        <v>45</v>
      </c>
      <c r="Q20" s="25">
        <f t="shared" si="3"/>
        <v>44994.42</v>
      </c>
      <c r="R20" s="25" t="s">
        <v>534</v>
      </c>
      <c r="S20" s="25" t="s">
        <v>534</v>
      </c>
      <c r="T20" s="25" t="s">
        <v>538</v>
      </c>
      <c r="U20" s="25" t="s">
        <v>533</v>
      </c>
      <c r="V20" s="25" t="s">
        <v>534</v>
      </c>
      <c r="Y20" s="95" t="s">
        <v>19</v>
      </c>
      <c r="Z20" s="96" t="s">
        <v>444</v>
      </c>
      <c r="AA20" s="25">
        <f t="shared" si="0"/>
        <v>0</v>
      </c>
      <c r="AB20" s="25">
        <f t="shared" si="4"/>
        <v>0</v>
      </c>
      <c r="AC20" s="25">
        <f t="shared" si="1"/>
        <v>0</v>
      </c>
      <c r="AD20" s="25">
        <v>252</v>
      </c>
      <c r="AE20" s="25">
        <v>252</v>
      </c>
      <c r="AF20" s="25">
        <v>252</v>
      </c>
      <c r="AG20" s="25">
        <v>220</v>
      </c>
      <c r="AH20" s="25">
        <v>220</v>
      </c>
      <c r="AI20" s="25">
        <v>220</v>
      </c>
      <c r="AJ20" s="25">
        <v>12</v>
      </c>
      <c r="AK20" s="25">
        <v>12</v>
      </c>
      <c r="AL20" s="25">
        <v>12</v>
      </c>
    </row>
    <row r="21" spans="2:38" s="25" customFormat="1" ht="26.25" x14ac:dyDescent="0.4">
      <c r="B21" t="s">
        <v>1854</v>
      </c>
      <c r="C21" s="398" t="s">
        <v>20</v>
      </c>
      <c r="D21" s="398" t="s">
        <v>1037</v>
      </c>
      <c r="E21" s="48">
        <v>16</v>
      </c>
      <c r="F21" s="25" t="s">
        <v>1005</v>
      </c>
      <c r="G21" s="25">
        <f t="shared" si="2"/>
        <v>16</v>
      </c>
      <c r="H21" s="25" t="s">
        <v>20</v>
      </c>
      <c r="I21" s="25">
        <v>38</v>
      </c>
      <c r="J21" s="25">
        <v>9</v>
      </c>
      <c r="K21" s="66">
        <v>12</v>
      </c>
      <c r="L21" s="25">
        <v>17</v>
      </c>
      <c r="M21" s="25">
        <v>45</v>
      </c>
      <c r="N21" s="25">
        <v>65</v>
      </c>
      <c r="O21" s="25">
        <v>-20</v>
      </c>
      <c r="P21" s="25">
        <v>39</v>
      </c>
      <c r="Q21" s="25">
        <f t="shared" si="3"/>
        <v>38980.449999999997</v>
      </c>
      <c r="R21" s="25" t="s">
        <v>533</v>
      </c>
      <c r="S21" s="25" t="s">
        <v>538</v>
      </c>
      <c r="T21" s="25" t="s">
        <v>538</v>
      </c>
      <c r="U21" s="25" t="s">
        <v>533</v>
      </c>
      <c r="V21" s="25" t="s">
        <v>538</v>
      </c>
      <c r="Y21" s="67" t="s">
        <v>20</v>
      </c>
      <c r="Z21" s="97" t="s">
        <v>438</v>
      </c>
      <c r="AA21" s="25">
        <f t="shared" si="0"/>
        <v>236</v>
      </c>
      <c r="AB21" s="25">
        <f t="shared" si="4"/>
        <v>12</v>
      </c>
      <c r="AC21" s="25">
        <f t="shared" si="1"/>
        <v>28</v>
      </c>
      <c r="AD21" s="25">
        <v>252</v>
      </c>
      <c r="AE21" s="25">
        <v>252</v>
      </c>
      <c r="AF21" s="25">
        <v>252</v>
      </c>
      <c r="AG21" s="25">
        <v>251</v>
      </c>
      <c r="AH21" s="25">
        <v>183</v>
      </c>
      <c r="AI21" s="25">
        <v>188</v>
      </c>
      <c r="AJ21" s="25">
        <v>12</v>
      </c>
      <c r="AK21" s="25">
        <v>12</v>
      </c>
      <c r="AL21" s="25">
        <v>12</v>
      </c>
    </row>
    <row r="22" spans="2:38" s="25" customFormat="1" ht="26.25" x14ac:dyDescent="0.4">
      <c r="B22" t="s">
        <v>1855</v>
      </c>
      <c r="C22" s="398" t="s">
        <v>364</v>
      </c>
      <c r="D22" s="398" t="s">
        <v>1038</v>
      </c>
      <c r="E22" s="48">
        <v>17</v>
      </c>
      <c r="F22" s="25" t="s">
        <v>1006</v>
      </c>
      <c r="G22" s="25">
        <f t="shared" si="2"/>
        <v>4</v>
      </c>
      <c r="H22" s="25" t="s">
        <v>364</v>
      </c>
      <c r="I22" s="25">
        <v>38</v>
      </c>
      <c r="J22" s="25">
        <v>23</v>
      </c>
      <c r="K22" s="66">
        <v>2</v>
      </c>
      <c r="L22" s="25">
        <v>13</v>
      </c>
      <c r="M22" s="25">
        <v>67</v>
      </c>
      <c r="N22" s="25">
        <v>39</v>
      </c>
      <c r="O22" s="25">
        <v>28</v>
      </c>
      <c r="P22" s="25">
        <v>71</v>
      </c>
      <c r="Q22" s="25">
        <f t="shared" si="3"/>
        <v>71028.67</v>
      </c>
      <c r="R22" s="25" t="s">
        <v>533</v>
      </c>
      <c r="S22" s="25" t="s">
        <v>534</v>
      </c>
      <c r="T22" s="25" t="s">
        <v>533</v>
      </c>
      <c r="U22" s="25" t="s">
        <v>533</v>
      </c>
      <c r="V22" s="25" t="s">
        <v>538</v>
      </c>
      <c r="Y22" s="98" t="s">
        <v>364</v>
      </c>
      <c r="Z22" s="99" t="s">
        <v>445</v>
      </c>
      <c r="AA22" s="25">
        <f t="shared" si="0"/>
        <v>17</v>
      </c>
      <c r="AB22" s="25">
        <f t="shared" si="4"/>
        <v>33</v>
      </c>
      <c r="AC22" s="25">
        <f t="shared" si="1"/>
        <v>75</v>
      </c>
      <c r="AD22" s="25">
        <v>252</v>
      </c>
      <c r="AE22" s="25">
        <v>252</v>
      </c>
      <c r="AF22" s="25">
        <v>252</v>
      </c>
      <c r="AG22" s="25">
        <v>152</v>
      </c>
      <c r="AH22" s="25">
        <v>175</v>
      </c>
      <c r="AI22" s="25">
        <v>232</v>
      </c>
      <c r="AJ22" s="25">
        <v>12</v>
      </c>
      <c r="AK22" s="25">
        <v>12</v>
      </c>
      <c r="AL22" s="25">
        <v>12</v>
      </c>
    </row>
    <row r="23" spans="2:38" s="25" customFormat="1" ht="26.25" x14ac:dyDescent="0.4">
      <c r="B23" t="s">
        <v>1856</v>
      </c>
      <c r="C23" s="398" t="s">
        <v>21</v>
      </c>
      <c r="D23" s="398" t="s">
        <v>1039</v>
      </c>
      <c r="E23" s="48">
        <v>18</v>
      </c>
      <c r="F23" s="25" t="s">
        <v>1007</v>
      </c>
      <c r="G23" s="25">
        <f t="shared" si="2"/>
        <v>11</v>
      </c>
      <c r="H23" s="25" t="s">
        <v>21</v>
      </c>
      <c r="I23" s="25">
        <v>38</v>
      </c>
      <c r="J23" s="25">
        <v>14</v>
      </c>
      <c r="K23" s="66">
        <v>8</v>
      </c>
      <c r="L23" s="25">
        <v>16</v>
      </c>
      <c r="M23" s="25">
        <v>52</v>
      </c>
      <c r="N23" s="25">
        <v>59</v>
      </c>
      <c r="O23" s="25">
        <v>-7</v>
      </c>
      <c r="P23" s="25">
        <v>50</v>
      </c>
      <c r="Q23" s="25">
        <f t="shared" si="3"/>
        <v>49993.52</v>
      </c>
      <c r="R23" s="25" t="s">
        <v>534</v>
      </c>
      <c r="S23" s="25" t="s">
        <v>538</v>
      </c>
      <c r="T23" s="25" t="s">
        <v>533</v>
      </c>
      <c r="U23" s="25" t="s">
        <v>533</v>
      </c>
      <c r="V23" s="25" t="s">
        <v>533</v>
      </c>
      <c r="Y23" s="100" t="s">
        <v>21</v>
      </c>
      <c r="Z23" s="101" t="s">
        <v>451</v>
      </c>
      <c r="AA23" s="25">
        <f t="shared" si="0"/>
        <v>254</v>
      </c>
      <c r="AB23" s="25">
        <f t="shared" si="4"/>
        <v>235</v>
      </c>
      <c r="AC23" s="25">
        <f t="shared" si="1"/>
        <v>0</v>
      </c>
      <c r="AD23" s="25">
        <v>12</v>
      </c>
      <c r="AE23" s="25">
        <v>12</v>
      </c>
      <c r="AF23" s="25">
        <v>12</v>
      </c>
      <c r="AG23" s="25">
        <v>238</v>
      </c>
      <c r="AH23" s="25">
        <v>221</v>
      </c>
      <c r="AI23" s="25">
        <v>0</v>
      </c>
      <c r="AJ23" s="25">
        <v>12</v>
      </c>
      <c r="AK23" s="25">
        <v>12</v>
      </c>
      <c r="AL23" s="25">
        <v>12</v>
      </c>
    </row>
    <row r="24" spans="2:38" s="25" customFormat="1" ht="26.25" x14ac:dyDescent="0.4">
      <c r="B24" t="s">
        <v>1857</v>
      </c>
      <c r="C24" s="398" t="s">
        <v>366</v>
      </c>
      <c r="D24" s="398" t="s">
        <v>1040</v>
      </c>
      <c r="E24" s="48">
        <v>19</v>
      </c>
      <c r="F24" s="25" t="s">
        <v>1008</v>
      </c>
      <c r="G24" s="25">
        <f t="shared" si="2"/>
        <v>10</v>
      </c>
      <c r="H24" s="25" t="s">
        <v>366</v>
      </c>
      <c r="I24" s="25">
        <v>38</v>
      </c>
      <c r="J24" s="25">
        <v>15</v>
      </c>
      <c r="K24" s="66">
        <v>7</v>
      </c>
      <c r="L24" s="25">
        <v>16</v>
      </c>
      <c r="M24" s="25">
        <v>52</v>
      </c>
      <c r="N24" s="25">
        <v>55</v>
      </c>
      <c r="O24" s="25">
        <v>-3</v>
      </c>
      <c r="P24" s="25">
        <v>52</v>
      </c>
      <c r="Q24" s="25">
        <f t="shared" si="3"/>
        <v>51997.52</v>
      </c>
      <c r="R24" s="25" t="s">
        <v>533</v>
      </c>
      <c r="S24" s="25" t="s">
        <v>538</v>
      </c>
      <c r="T24" s="25" t="s">
        <v>534</v>
      </c>
      <c r="U24" s="25" t="s">
        <v>534</v>
      </c>
      <c r="V24" s="25" t="s">
        <v>534</v>
      </c>
      <c r="Y24" s="102" t="s">
        <v>366</v>
      </c>
      <c r="Z24" s="103" t="s">
        <v>452</v>
      </c>
      <c r="AA24" s="25">
        <f t="shared" si="0"/>
        <v>122</v>
      </c>
      <c r="AB24" s="25">
        <f t="shared" si="4"/>
        <v>38</v>
      </c>
      <c r="AC24" s="25">
        <f t="shared" si="1"/>
        <v>58</v>
      </c>
      <c r="AD24" s="25">
        <v>252</v>
      </c>
      <c r="AE24" s="25">
        <v>252</v>
      </c>
      <c r="AF24" s="25">
        <v>252</v>
      </c>
      <c r="AG24" s="25">
        <v>215</v>
      </c>
      <c r="AH24" s="25">
        <v>127</v>
      </c>
      <c r="AI24" s="25">
        <v>148</v>
      </c>
      <c r="AJ24" s="25">
        <v>12</v>
      </c>
      <c r="AK24" s="25">
        <v>12</v>
      </c>
      <c r="AL24" s="25">
        <v>12</v>
      </c>
    </row>
    <row r="25" spans="2:38" s="25" customFormat="1" ht="26.25" x14ac:dyDescent="0.4">
      <c r="B25" t="s">
        <v>1858</v>
      </c>
      <c r="C25" s="398" t="s">
        <v>365</v>
      </c>
      <c r="D25" s="398" t="s">
        <v>1041</v>
      </c>
      <c r="E25" s="48">
        <v>20</v>
      </c>
      <c r="F25" s="25" t="s">
        <v>1009</v>
      </c>
      <c r="G25" s="25">
        <f t="shared" si="2"/>
        <v>7</v>
      </c>
      <c r="H25" s="25" t="s">
        <v>365</v>
      </c>
      <c r="I25" s="25">
        <v>38</v>
      </c>
      <c r="J25" s="25">
        <v>16</v>
      </c>
      <c r="K25" s="66">
        <v>9</v>
      </c>
      <c r="L25" s="25">
        <v>13</v>
      </c>
      <c r="M25" s="25">
        <v>47</v>
      </c>
      <c r="N25" s="25">
        <v>46</v>
      </c>
      <c r="O25" s="25">
        <v>1</v>
      </c>
      <c r="P25" s="25">
        <v>57</v>
      </c>
      <c r="Q25" s="25">
        <f t="shared" si="3"/>
        <v>57001.47</v>
      </c>
      <c r="R25" s="25" t="s">
        <v>538</v>
      </c>
      <c r="S25" s="25" t="s">
        <v>534</v>
      </c>
      <c r="T25" s="25" t="s">
        <v>534</v>
      </c>
      <c r="U25" s="25" t="s">
        <v>534</v>
      </c>
      <c r="V25" s="25" t="s">
        <v>533</v>
      </c>
      <c r="Y25" s="104" t="s">
        <v>365</v>
      </c>
      <c r="Z25" s="105" t="s">
        <v>453</v>
      </c>
      <c r="AA25" s="25">
        <f t="shared" si="0"/>
        <v>251</v>
      </c>
      <c r="AB25" s="25">
        <f t="shared" si="4"/>
        <v>187</v>
      </c>
      <c r="AC25" s="25">
        <f t="shared" si="1"/>
        <v>29</v>
      </c>
      <c r="AD25" s="25">
        <v>12</v>
      </c>
      <c r="AE25" s="25">
        <v>12</v>
      </c>
      <c r="AF25" s="25">
        <v>12</v>
      </c>
      <c r="AG25" s="25">
        <v>252</v>
      </c>
      <c r="AH25" s="25">
        <v>207</v>
      </c>
      <c r="AI25" s="25">
        <v>96</v>
      </c>
      <c r="AJ25" s="25">
        <v>12</v>
      </c>
      <c r="AK25" s="25">
        <v>12</v>
      </c>
      <c r="AL25" s="25">
        <v>12</v>
      </c>
    </row>
    <row r="29" spans="2:38" x14ac:dyDescent="0.25">
      <c r="R29" s="851"/>
      <c r="S29" s="851"/>
      <c r="T29" s="851"/>
      <c r="U29" s="851"/>
      <c r="V29" s="851"/>
    </row>
    <row r="52" spans="25:76" x14ac:dyDescent="0.25">
      <c r="AA52">
        <v>27</v>
      </c>
      <c r="AB52">
        <v>28</v>
      </c>
      <c r="AC52">
        <v>29</v>
      </c>
      <c r="AD52">
        <v>30</v>
      </c>
      <c r="AE52">
        <v>31</v>
      </c>
      <c r="AF52">
        <v>32</v>
      </c>
      <c r="AG52">
        <v>33</v>
      </c>
      <c r="AH52">
        <v>34</v>
      </c>
      <c r="AI52">
        <v>35</v>
      </c>
      <c r="AJ52">
        <v>36</v>
      </c>
      <c r="AK52">
        <v>37</v>
      </c>
      <c r="AL52">
        <v>38</v>
      </c>
      <c r="BX52" t="s">
        <v>363</v>
      </c>
    </row>
    <row r="53" spans="25:76" x14ac:dyDescent="0.25">
      <c r="Y53" s="15" t="s">
        <v>373</v>
      </c>
      <c r="Z53" s="6" t="s">
        <v>438</v>
      </c>
      <c r="AA53">
        <f t="shared" ref="AA53:AA62" si="5">HEX2DEC(MID(Z53,2,2))</f>
        <v>236</v>
      </c>
      <c r="AB53">
        <f>HEX2DEC(MID(Z53,4,2))</f>
        <v>12</v>
      </c>
      <c r="AC53">
        <f t="shared" ref="AC53:AC62" si="6">HEX2DEC(RIGHT(Z53,2))</f>
        <v>28</v>
      </c>
      <c r="AD53">
        <v>252</v>
      </c>
      <c r="AE53">
        <v>252</v>
      </c>
      <c r="AF53">
        <v>252</v>
      </c>
      <c r="AG53">
        <v>250</v>
      </c>
      <c r="AH53">
        <v>164</v>
      </c>
      <c r="AI53">
        <v>170</v>
      </c>
      <c r="AJ53">
        <v>12</v>
      </c>
      <c r="AK53">
        <v>12</v>
      </c>
      <c r="AL53">
        <v>12</v>
      </c>
    </row>
    <row r="54" spans="25:76" x14ac:dyDescent="0.25">
      <c r="Y54" s="16" t="s">
        <v>374</v>
      </c>
      <c r="Z54" s="7" t="s">
        <v>439</v>
      </c>
      <c r="AA54">
        <f t="shared" si="5"/>
        <v>10</v>
      </c>
      <c r="AB54">
        <f t="shared" ref="AB54:AB62" si="7">HEX2DEC(MID(Z54,4,2))</f>
        <v>86</v>
      </c>
      <c r="AC54">
        <f t="shared" si="6"/>
        <v>163</v>
      </c>
      <c r="AD54">
        <v>252</v>
      </c>
      <c r="AE54">
        <v>252</v>
      </c>
      <c r="AF54">
        <v>252</v>
      </c>
      <c r="AG54">
        <v>176</v>
      </c>
      <c r="AH54">
        <v>213</v>
      </c>
      <c r="AI54">
        <v>250</v>
      </c>
      <c r="AJ54">
        <v>12</v>
      </c>
      <c r="AK54">
        <v>12</v>
      </c>
      <c r="AL54">
        <v>12</v>
      </c>
    </row>
    <row r="55" spans="25:76" x14ac:dyDescent="0.25">
      <c r="Y55" s="17" t="s">
        <v>375</v>
      </c>
      <c r="Z55" s="8" t="s">
        <v>447</v>
      </c>
      <c r="AA55">
        <f t="shared" si="5"/>
        <v>128</v>
      </c>
      <c r="AB55">
        <f t="shared" si="7"/>
        <v>35</v>
      </c>
      <c r="AC55">
        <f t="shared" si="6"/>
        <v>76</v>
      </c>
      <c r="AD55">
        <v>252</v>
      </c>
      <c r="AE55">
        <v>252</v>
      </c>
      <c r="AF55">
        <v>252</v>
      </c>
      <c r="AG55">
        <v>228</v>
      </c>
      <c r="AH55">
        <v>158</v>
      </c>
      <c r="AI55">
        <v>189</v>
      </c>
      <c r="AJ55">
        <v>12</v>
      </c>
      <c r="AK55">
        <v>12</v>
      </c>
      <c r="AL55">
        <v>12</v>
      </c>
    </row>
    <row r="56" spans="25:76" x14ac:dyDescent="0.25">
      <c r="Y56" s="18" t="s">
        <v>376</v>
      </c>
      <c r="Z56" s="9" t="s">
        <v>454</v>
      </c>
      <c r="AA56">
        <f t="shared" si="5"/>
        <v>0</v>
      </c>
      <c r="AB56">
        <f t="shared" si="7"/>
        <v>112</v>
      </c>
      <c r="AC56">
        <f t="shared" si="6"/>
        <v>181</v>
      </c>
      <c r="AD56">
        <v>252</v>
      </c>
      <c r="AE56">
        <v>252</v>
      </c>
      <c r="AF56">
        <v>252</v>
      </c>
      <c r="AG56">
        <v>117</v>
      </c>
      <c r="AH56">
        <v>202</v>
      </c>
      <c r="AI56">
        <v>255</v>
      </c>
      <c r="AJ56">
        <v>12</v>
      </c>
      <c r="AK56">
        <v>12</v>
      </c>
      <c r="AL56">
        <v>12</v>
      </c>
    </row>
    <row r="57" spans="25:76" x14ac:dyDescent="0.25">
      <c r="Y57" s="19" t="s">
        <v>377</v>
      </c>
      <c r="Z57" s="5" t="s">
        <v>443</v>
      </c>
      <c r="AA57">
        <f t="shared" si="5"/>
        <v>153</v>
      </c>
      <c r="AB57">
        <f t="shared" si="7"/>
        <v>197</v>
      </c>
      <c r="AC57">
        <f t="shared" si="6"/>
        <v>231</v>
      </c>
      <c r="AD57">
        <v>12</v>
      </c>
      <c r="AE57">
        <v>12</v>
      </c>
      <c r="AF57">
        <v>12</v>
      </c>
      <c r="AG57">
        <v>184</v>
      </c>
      <c r="AH57">
        <v>215</v>
      </c>
      <c r="AI57">
        <v>238</v>
      </c>
      <c r="AJ57">
        <v>12</v>
      </c>
      <c r="AK57">
        <v>12</v>
      </c>
      <c r="AL57">
        <v>12</v>
      </c>
    </row>
    <row r="58" spans="25:76" x14ac:dyDescent="0.25">
      <c r="Y58" s="20" t="s">
        <v>378</v>
      </c>
      <c r="Z58" s="10" t="s">
        <v>444</v>
      </c>
      <c r="AA58">
        <f t="shared" si="5"/>
        <v>0</v>
      </c>
      <c r="AB58">
        <f t="shared" si="7"/>
        <v>0</v>
      </c>
      <c r="AC58">
        <f t="shared" si="6"/>
        <v>0</v>
      </c>
      <c r="AD58">
        <v>252</v>
      </c>
      <c r="AE58">
        <v>252</v>
      </c>
      <c r="AF58">
        <v>252</v>
      </c>
      <c r="AG58">
        <v>220</v>
      </c>
      <c r="AH58">
        <v>220</v>
      </c>
      <c r="AI58">
        <v>220</v>
      </c>
      <c r="AJ58">
        <v>12</v>
      </c>
      <c r="AK58">
        <v>12</v>
      </c>
      <c r="AL58">
        <v>12</v>
      </c>
    </row>
    <row r="59" spans="25:76" x14ac:dyDescent="0.25">
      <c r="Y59" s="21" t="s">
        <v>379</v>
      </c>
      <c r="Z59" s="11" t="s">
        <v>445</v>
      </c>
      <c r="AA59">
        <f t="shared" si="5"/>
        <v>17</v>
      </c>
      <c r="AB59">
        <f t="shared" si="7"/>
        <v>33</v>
      </c>
      <c r="AC59">
        <f t="shared" si="6"/>
        <v>75</v>
      </c>
      <c r="AD59">
        <v>252</v>
      </c>
      <c r="AE59">
        <v>252</v>
      </c>
      <c r="AF59">
        <v>252</v>
      </c>
      <c r="AG59">
        <v>152</v>
      </c>
      <c r="AH59">
        <v>175</v>
      </c>
      <c r="AI59">
        <v>232</v>
      </c>
      <c r="AJ59">
        <v>12</v>
      </c>
      <c r="AK59">
        <v>12</v>
      </c>
      <c r="AL59">
        <v>12</v>
      </c>
    </row>
    <row r="60" spans="25:76" x14ac:dyDescent="0.25">
      <c r="Y60" s="3" t="s">
        <v>380</v>
      </c>
      <c r="Z60" s="12" t="s">
        <v>451</v>
      </c>
      <c r="AA60">
        <f t="shared" si="5"/>
        <v>254</v>
      </c>
      <c r="AB60">
        <f t="shared" si="7"/>
        <v>235</v>
      </c>
      <c r="AC60">
        <f t="shared" si="6"/>
        <v>0</v>
      </c>
      <c r="AD60">
        <v>12</v>
      </c>
      <c r="AE60">
        <v>12</v>
      </c>
      <c r="AF60">
        <v>12</v>
      </c>
      <c r="AG60">
        <v>238</v>
      </c>
      <c r="AH60">
        <v>221</v>
      </c>
      <c r="AI60">
        <v>0</v>
      </c>
      <c r="AJ60">
        <v>12</v>
      </c>
      <c r="AK60">
        <v>12</v>
      </c>
      <c r="AL60">
        <v>12</v>
      </c>
    </row>
    <row r="61" spans="25:76" x14ac:dyDescent="0.25">
      <c r="Y61" s="22" t="s">
        <v>381</v>
      </c>
      <c r="Z61" s="13" t="s">
        <v>452</v>
      </c>
      <c r="AA61">
        <f t="shared" si="5"/>
        <v>122</v>
      </c>
      <c r="AB61">
        <f t="shared" si="7"/>
        <v>38</v>
      </c>
      <c r="AC61">
        <f t="shared" si="6"/>
        <v>58</v>
      </c>
      <c r="AD61">
        <v>252</v>
      </c>
      <c r="AE61">
        <v>252</v>
      </c>
      <c r="AF61">
        <v>252</v>
      </c>
      <c r="AG61">
        <v>215</v>
      </c>
      <c r="AH61">
        <v>127</v>
      </c>
      <c r="AI61">
        <v>148</v>
      </c>
      <c r="AJ61">
        <v>12</v>
      </c>
      <c r="AK61">
        <v>12</v>
      </c>
      <c r="AL61">
        <v>12</v>
      </c>
    </row>
    <row r="62" spans="25:76" x14ac:dyDescent="0.25">
      <c r="Y62" s="4" t="s">
        <v>382</v>
      </c>
      <c r="Z62" s="14" t="s">
        <v>453</v>
      </c>
      <c r="AA62">
        <f t="shared" si="5"/>
        <v>251</v>
      </c>
      <c r="AB62">
        <f t="shared" si="7"/>
        <v>187</v>
      </c>
      <c r="AC62">
        <f t="shared" si="6"/>
        <v>29</v>
      </c>
      <c r="AD62">
        <v>12</v>
      </c>
      <c r="AE62">
        <v>12</v>
      </c>
      <c r="AF62">
        <v>12</v>
      </c>
      <c r="AG62">
        <v>252</v>
      </c>
      <c r="AH62">
        <v>207</v>
      </c>
      <c r="AI62">
        <v>96</v>
      </c>
      <c r="AJ62">
        <v>12</v>
      </c>
      <c r="AK62">
        <v>12</v>
      </c>
      <c r="AL62">
        <v>12</v>
      </c>
    </row>
  </sheetData>
  <sheetProtection algorithmName="SHA-512" hashValue="zcblBxn2XEYNuwIduotyPQlO1+beD/lJQcV7r75hyjs2HldVeUNU1tLrPXvzZo0BanRIHOduEo3wROQvyRFYCw==" saltValue="5+B/6bkC4jly05N3i83OxA==" spinCount="100000" sheet="1" objects="1" scenarios="1"/>
  <sortState xmlns:xlrd2="http://schemas.microsoft.com/office/spreadsheetml/2017/richdata2" ref="H6:H24">
    <sortCondition ref="H6:H24"/>
  </sortState>
  <mergeCells count="1">
    <mergeCell ref="R29:V29"/>
  </mergeCells>
  <conditionalFormatting sqref="W30:W49">
    <cfRule type="expression" dxfId="3" priority="6">
      <formula>$X30="H"</formula>
    </cfRule>
  </conditionalFormatting>
  <conditionalFormatting sqref="R30:V49">
    <cfRule type="expression" dxfId="2" priority="1">
      <formula>R30="L"</formula>
    </cfRule>
    <cfRule type="expression" dxfId="1" priority="2">
      <formula>R30="W"</formula>
    </cfRule>
    <cfRule type="expression" dxfId="0" priority="4">
      <formula>R30="D"</formula>
    </cfRule>
  </conditionalFormatting>
  <hyperlinks>
    <hyperlink ref="F7" r:id="rId1" display="https://www.reutersconnect.com/all?search=slug:Soccer%20BOU" xr:uid="{5475A3AF-1779-4DA7-ADB8-450E39A4F701}"/>
    <hyperlink ref="F6" r:id="rId2" display="https://www.reutersconnect.com/all?search=slug:Soccer%20ARS" xr:uid="{FEE308A1-C37B-44AD-9F23-093CECBBD23E}"/>
    <hyperlink ref="F8" r:id="rId3" display="https://www.reutersconnect.com/all?search=slug:Soccer%20BRH" xr:uid="{2315A01E-CCFE-4AFA-9F4C-09D871F2DFED}"/>
    <hyperlink ref="F9" r:id="rId4" display="https://www.reutersconnect.com/all?search=slug:Soccer%20BUR" xr:uid="{D1E16EE5-C96F-445B-B670-2760F5ECFBB9}"/>
    <hyperlink ref="F10" r:id="rId5" display="https://www.reutersconnect.com/all?search=slug:Soccer%20CDF" xr:uid="{9DA89FB7-A80F-411E-B486-247FC3F2BA4E}"/>
    <hyperlink ref="F11" r:id="rId6" display="https://www.reutersconnect.com/all?search=slug:Soccer%20CHE" xr:uid="{970660F7-F51D-4E3E-A1CB-9395CF0EE6EC}"/>
    <hyperlink ref="F12" r:id="rId7" display="https://www.reutersconnect.com/all?search=slug:Soccer%20CRY" xr:uid="{43E49EDC-1DBF-44BE-AAD3-7533C5B271E2}"/>
    <hyperlink ref="F13" r:id="rId8" display="https://www.reutersconnect.com/all?search=slug:Soccer%20EVE" xr:uid="{BC58EA48-680B-4593-90CB-29159332C57F}"/>
    <hyperlink ref="F14" r:id="rId9" display="https://www.reutersconnect.com/all?search=slug:Soccer%20FUL" xr:uid="{2DB4B20D-D21C-4976-A187-CACE74B35E46}"/>
    <hyperlink ref="F15" r:id="rId10" display="https://www.reutersconnect.com/all?search=slug:Soccer%20HDD" xr:uid="{681B1AB8-9073-4BB3-9C80-C85F23E423A2}"/>
    <hyperlink ref="F16" r:id="rId11" display="https://www.reutersconnect.com/all?search=slug:Soccer%20LEI" xr:uid="{753FC26C-328B-430A-90C9-0B16C759083B}"/>
    <hyperlink ref="F17" r:id="rId12" display="https://www.reutersconnect.com/all?search=slug:Soccer%20LIV" xr:uid="{5418C4D0-38C7-4F07-AF48-6AE6EC41D5AB}"/>
    <hyperlink ref="F18" r:id="rId13" display="https://www.reutersconnect.com/all?search=slug:Soccer%20MCI" xr:uid="{538547FA-221D-4C1C-8670-58359B717FAD}"/>
    <hyperlink ref="F19" r:id="rId14" display="https://www.reutersconnect.com/all?search=slug:Soccer%20MUN" xr:uid="{4FA0FC3B-2B6A-4652-8C38-AF9B82D91FB6}"/>
    <hyperlink ref="F20" r:id="rId15" display="https://www.reutersconnect.com/all?search=slug:Soccer%20NEW" xr:uid="{AA17FA4F-67B2-4FD0-8622-522612F246F7}"/>
    <hyperlink ref="F21" r:id="rId16" display="https://www.reutersconnect.com/all?search=slug:Soccer%20SOU" xr:uid="{4F77C193-9FC6-42C8-A828-1BF25326ED4D}"/>
    <hyperlink ref="F22" r:id="rId17" display="https://www.reutersconnect.com/all?search=slug:Soccer%20TOT" xr:uid="{60E054B1-A2DB-4669-AE88-8164B75CB077}"/>
    <hyperlink ref="F23" r:id="rId18" display="https://www.reutersconnect.com/all?search=slug:Soccer%20WAT" xr:uid="{0F6B8B74-963D-4C79-8742-65A4D24612C2}"/>
    <hyperlink ref="F24" r:id="rId19" display="https://www.reutersconnect.com/all?search=slug:Soccer%20WHU" xr:uid="{8A0D6A5D-A833-44D5-8E96-3CB5BECFAE0A}"/>
    <hyperlink ref="F25" r:id="rId20" display="https://www.reutersconnect.com/all?search=slug:Soccer%20WLV" xr:uid="{B0727077-C95D-4C9F-B4A7-83BF5936E2A2}"/>
  </hyperlinks>
  <pageMargins left="0.7" right="0.7" top="0.75" bottom="0.75" header="0.3" footer="0.3"/>
  <pageSetup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3075" r:id="rId24" name="Button 3">
              <controlPr defaultSize="0" print="0" autoFill="0" autoPict="0" macro="[0]!Filter_Team_new">
                <anchor moveWithCells="1" sizeWithCells="1">
                  <from>
                    <xdr:col>10</xdr:col>
                    <xdr:colOff>323850</xdr:colOff>
                    <xdr:row>1</xdr:row>
                    <xdr:rowOff>38100</xdr:rowOff>
                  </from>
                  <to>
                    <xdr:col>13</xdr:col>
                    <xdr:colOff>209550</xdr:colOff>
                    <xdr:row>3</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BC40E-EDE7-4AAF-9D8B-624A2C4C3139}">
  <sheetPr codeName="Sheet15"/>
  <dimension ref="A1:NQ10001"/>
  <sheetViews>
    <sheetView workbookViewId="0"/>
  </sheetViews>
  <sheetFormatPr defaultRowHeight="15" x14ac:dyDescent="0.25"/>
  <sheetData>
    <row r="1" spans="1:381" x14ac:dyDescent="0.25">
      <c r="A1" t="s">
        <v>546</v>
      </c>
      <c r="B1" t="s">
        <v>547</v>
      </c>
      <c r="C1" t="s">
        <v>548</v>
      </c>
      <c r="D1" t="s">
        <v>549</v>
      </c>
      <c r="E1" t="s">
        <v>550</v>
      </c>
      <c r="F1" t="s">
        <v>551</v>
      </c>
      <c r="G1" t="s">
        <v>552</v>
      </c>
      <c r="H1" t="s">
        <v>553</v>
      </c>
      <c r="I1" t="s">
        <v>554</v>
      </c>
      <c r="J1" t="s">
        <v>555</v>
      </c>
      <c r="K1" t="s">
        <v>556</v>
      </c>
      <c r="L1" t="s">
        <v>557</v>
      </c>
      <c r="M1" t="s">
        <v>558</v>
      </c>
      <c r="N1" t="s">
        <v>559</v>
      </c>
      <c r="O1" t="s">
        <v>560</v>
      </c>
      <c r="P1" t="s">
        <v>561</v>
      </c>
      <c r="Q1" t="s">
        <v>562</v>
      </c>
      <c r="R1" t="s">
        <v>563</v>
      </c>
      <c r="S1" t="s">
        <v>564</v>
      </c>
      <c r="T1" t="s">
        <v>565</v>
      </c>
      <c r="U1" t="s">
        <v>566</v>
      </c>
      <c r="V1" t="s">
        <v>567</v>
      </c>
      <c r="W1" t="s">
        <v>568</v>
      </c>
      <c r="X1" t="s">
        <v>569</v>
      </c>
      <c r="Y1" t="s">
        <v>570</v>
      </c>
      <c r="Z1" t="s">
        <v>571</v>
      </c>
      <c r="AA1" t="s">
        <v>572</v>
      </c>
      <c r="AB1" t="s">
        <v>573</v>
      </c>
      <c r="AC1" t="s">
        <v>574</v>
      </c>
      <c r="AD1" t="s">
        <v>575</v>
      </c>
      <c r="AE1" t="s">
        <v>576</v>
      </c>
      <c r="AF1" t="s">
        <v>577</v>
      </c>
      <c r="AG1" t="s">
        <v>578</v>
      </c>
      <c r="AH1" t="s">
        <v>579</v>
      </c>
      <c r="AI1" t="s">
        <v>580</v>
      </c>
      <c r="AJ1" t="s">
        <v>581</v>
      </c>
      <c r="AK1" t="s">
        <v>582</v>
      </c>
      <c r="AL1" t="s">
        <v>583</v>
      </c>
      <c r="AM1" t="s">
        <v>584</v>
      </c>
      <c r="AN1" t="s">
        <v>585</v>
      </c>
      <c r="AO1" t="s">
        <v>586</v>
      </c>
      <c r="AP1" t="s">
        <v>587</v>
      </c>
      <c r="AQ1" t="s">
        <v>588</v>
      </c>
      <c r="AR1" t="s">
        <v>589</v>
      </c>
      <c r="AS1" t="s">
        <v>590</v>
      </c>
      <c r="AT1" t="s">
        <v>591</v>
      </c>
      <c r="AU1" t="s">
        <v>592</v>
      </c>
      <c r="AV1" t="s">
        <v>593</v>
      </c>
      <c r="AW1" t="s">
        <v>594</v>
      </c>
      <c r="AX1" t="s">
        <v>595</v>
      </c>
      <c r="AY1" t="s">
        <v>596</v>
      </c>
      <c r="AZ1" t="s">
        <v>597</v>
      </c>
      <c r="BA1" t="s">
        <v>598</v>
      </c>
      <c r="BB1" t="s">
        <v>599</v>
      </c>
      <c r="BC1" t="s">
        <v>600</v>
      </c>
      <c r="BD1" t="s">
        <v>601</v>
      </c>
      <c r="BE1" t="s">
        <v>602</v>
      </c>
      <c r="BF1" t="s">
        <v>603</v>
      </c>
      <c r="BG1" t="s">
        <v>604</v>
      </c>
      <c r="BH1" t="s">
        <v>605</v>
      </c>
      <c r="BI1" t="s">
        <v>606</v>
      </c>
      <c r="BJ1" t="s">
        <v>607</v>
      </c>
      <c r="BK1" t="s">
        <v>608</v>
      </c>
      <c r="BL1" t="s">
        <v>609</v>
      </c>
      <c r="BM1" t="s">
        <v>610</v>
      </c>
      <c r="BN1" t="s">
        <v>611</v>
      </c>
      <c r="BO1" t="s">
        <v>612</v>
      </c>
      <c r="BP1" t="s">
        <v>613</v>
      </c>
      <c r="BQ1" t="s">
        <v>614</v>
      </c>
      <c r="BR1" t="s">
        <v>615</v>
      </c>
      <c r="BS1" t="s">
        <v>616</v>
      </c>
      <c r="BT1" t="s">
        <v>617</v>
      </c>
      <c r="BU1" t="s">
        <v>618</v>
      </c>
      <c r="BV1" t="s">
        <v>619</v>
      </c>
      <c r="BW1" t="s">
        <v>620</v>
      </c>
      <c r="BX1" t="s">
        <v>621</v>
      </c>
      <c r="BY1" t="s">
        <v>622</v>
      </c>
      <c r="BZ1" t="s">
        <v>623</v>
      </c>
      <c r="CA1" t="s">
        <v>624</v>
      </c>
      <c r="CB1" t="s">
        <v>625</v>
      </c>
      <c r="CC1" t="s">
        <v>626</v>
      </c>
      <c r="CD1" t="s">
        <v>627</v>
      </c>
      <c r="CE1" t="s">
        <v>628</v>
      </c>
      <c r="CF1" t="s">
        <v>629</v>
      </c>
      <c r="CG1" t="s">
        <v>630</v>
      </c>
      <c r="CH1" t="s">
        <v>631</v>
      </c>
      <c r="CI1" t="s">
        <v>632</v>
      </c>
      <c r="CJ1" t="s">
        <v>633</v>
      </c>
      <c r="CK1" t="s">
        <v>634</v>
      </c>
      <c r="CL1" t="s">
        <v>635</v>
      </c>
      <c r="CM1" t="s">
        <v>636</v>
      </c>
      <c r="CN1" t="s">
        <v>637</v>
      </c>
      <c r="CO1" t="s">
        <v>638</v>
      </c>
      <c r="CP1" t="s">
        <v>639</v>
      </c>
      <c r="CQ1" t="s">
        <v>640</v>
      </c>
      <c r="CR1" t="s">
        <v>641</v>
      </c>
      <c r="CS1" t="s">
        <v>642</v>
      </c>
      <c r="CT1" t="s">
        <v>643</v>
      </c>
      <c r="CU1" t="s">
        <v>644</v>
      </c>
      <c r="CV1" t="s">
        <v>645</v>
      </c>
      <c r="CW1" t="s">
        <v>646</v>
      </c>
      <c r="CX1" t="s">
        <v>647</v>
      </c>
      <c r="CY1" t="s">
        <v>648</v>
      </c>
      <c r="CZ1" t="s">
        <v>649</v>
      </c>
      <c r="DA1" t="s">
        <v>650</v>
      </c>
      <c r="DB1" t="s">
        <v>651</v>
      </c>
      <c r="DC1" t="s">
        <v>652</v>
      </c>
      <c r="DD1" t="s">
        <v>653</v>
      </c>
      <c r="DE1" t="s">
        <v>654</v>
      </c>
      <c r="DF1" t="s">
        <v>655</v>
      </c>
      <c r="DG1" t="s">
        <v>656</v>
      </c>
      <c r="DH1" t="s">
        <v>657</v>
      </c>
      <c r="DI1" t="s">
        <v>658</v>
      </c>
      <c r="DJ1" t="s">
        <v>659</v>
      </c>
      <c r="DK1" t="s">
        <v>660</v>
      </c>
      <c r="DL1" t="s">
        <v>661</v>
      </c>
      <c r="DM1" t="s">
        <v>662</v>
      </c>
      <c r="DN1" t="s">
        <v>663</v>
      </c>
      <c r="DO1" t="s">
        <v>664</v>
      </c>
      <c r="DP1" t="s">
        <v>665</v>
      </c>
      <c r="DQ1" t="s">
        <v>666</v>
      </c>
      <c r="DR1" t="s">
        <v>667</v>
      </c>
      <c r="DS1" t="s">
        <v>668</v>
      </c>
      <c r="DT1" t="s">
        <v>669</v>
      </c>
      <c r="DU1" t="s">
        <v>670</v>
      </c>
      <c r="DV1" t="s">
        <v>671</v>
      </c>
      <c r="DW1" t="s">
        <v>672</v>
      </c>
      <c r="DX1" t="s">
        <v>673</v>
      </c>
      <c r="DY1" t="s">
        <v>674</v>
      </c>
      <c r="DZ1" t="s">
        <v>675</v>
      </c>
      <c r="EA1" t="s">
        <v>676</v>
      </c>
      <c r="EB1" t="s">
        <v>677</v>
      </c>
      <c r="EC1" t="s">
        <v>678</v>
      </c>
      <c r="ED1" t="s">
        <v>679</v>
      </c>
      <c r="EE1" t="s">
        <v>680</v>
      </c>
      <c r="EF1" t="s">
        <v>681</v>
      </c>
      <c r="EG1" t="s">
        <v>682</v>
      </c>
      <c r="EH1" t="s">
        <v>683</v>
      </c>
      <c r="EI1" t="s">
        <v>684</v>
      </c>
      <c r="EJ1" t="s">
        <v>685</v>
      </c>
      <c r="EK1" t="s">
        <v>686</v>
      </c>
      <c r="EL1" t="s">
        <v>687</v>
      </c>
      <c r="EM1" t="s">
        <v>688</v>
      </c>
      <c r="EN1" t="s">
        <v>689</v>
      </c>
      <c r="EO1" t="s">
        <v>690</v>
      </c>
      <c r="EP1" t="s">
        <v>691</v>
      </c>
      <c r="EQ1" t="s">
        <v>692</v>
      </c>
      <c r="ER1" t="s">
        <v>693</v>
      </c>
      <c r="ES1" t="s">
        <v>694</v>
      </c>
      <c r="ET1" t="s">
        <v>695</v>
      </c>
      <c r="EU1" t="s">
        <v>696</v>
      </c>
      <c r="EV1" t="s">
        <v>697</v>
      </c>
      <c r="EW1" t="s">
        <v>698</v>
      </c>
      <c r="EX1" t="s">
        <v>699</v>
      </c>
      <c r="EY1" t="s">
        <v>700</v>
      </c>
      <c r="EZ1" t="s">
        <v>701</v>
      </c>
      <c r="FA1" t="s">
        <v>702</v>
      </c>
      <c r="FB1" t="s">
        <v>703</v>
      </c>
      <c r="FC1" t="s">
        <v>704</v>
      </c>
      <c r="FD1" t="s">
        <v>705</v>
      </c>
      <c r="FE1" t="s">
        <v>706</v>
      </c>
      <c r="FF1" t="s">
        <v>707</v>
      </c>
      <c r="FG1" t="s">
        <v>708</v>
      </c>
      <c r="FH1" t="s">
        <v>709</v>
      </c>
      <c r="FI1" t="s">
        <v>710</v>
      </c>
      <c r="FJ1" t="s">
        <v>711</v>
      </c>
      <c r="FK1" t="s">
        <v>712</v>
      </c>
      <c r="FL1" t="s">
        <v>713</v>
      </c>
      <c r="FM1" t="s">
        <v>714</v>
      </c>
      <c r="FN1" t="s">
        <v>715</v>
      </c>
      <c r="FO1" t="s">
        <v>716</v>
      </c>
      <c r="FP1" t="s">
        <v>717</v>
      </c>
      <c r="FQ1" t="s">
        <v>718</v>
      </c>
      <c r="FR1" t="s">
        <v>719</v>
      </c>
      <c r="FS1" t="s">
        <v>720</v>
      </c>
      <c r="FT1" t="s">
        <v>721</v>
      </c>
      <c r="FU1" t="s">
        <v>722</v>
      </c>
      <c r="FV1" t="s">
        <v>723</v>
      </c>
      <c r="FW1" t="s">
        <v>724</v>
      </c>
      <c r="FX1" t="s">
        <v>725</v>
      </c>
      <c r="FY1" t="s">
        <v>726</v>
      </c>
      <c r="FZ1" t="s">
        <v>727</v>
      </c>
      <c r="GA1" t="s">
        <v>728</v>
      </c>
      <c r="GB1" t="s">
        <v>729</v>
      </c>
      <c r="GC1" t="s">
        <v>730</v>
      </c>
      <c r="GD1" t="s">
        <v>731</v>
      </c>
      <c r="GE1" t="s">
        <v>732</v>
      </c>
      <c r="GF1" t="s">
        <v>733</v>
      </c>
      <c r="GG1" t="s">
        <v>734</v>
      </c>
      <c r="GH1" t="s">
        <v>735</v>
      </c>
      <c r="GI1" t="s">
        <v>736</v>
      </c>
      <c r="GJ1" t="s">
        <v>737</v>
      </c>
      <c r="GK1" t="s">
        <v>738</v>
      </c>
      <c r="GL1" t="s">
        <v>739</v>
      </c>
      <c r="GM1" t="s">
        <v>740</v>
      </c>
      <c r="GN1" t="s">
        <v>741</v>
      </c>
      <c r="GO1" t="s">
        <v>742</v>
      </c>
      <c r="GP1" t="s">
        <v>743</v>
      </c>
      <c r="GQ1" t="s">
        <v>744</v>
      </c>
      <c r="GR1" t="s">
        <v>745</v>
      </c>
      <c r="GS1" t="s">
        <v>746</v>
      </c>
      <c r="GT1" t="s">
        <v>747</v>
      </c>
      <c r="GU1" t="s">
        <v>748</v>
      </c>
      <c r="GV1" t="s">
        <v>749</v>
      </c>
      <c r="GW1" t="s">
        <v>750</v>
      </c>
      <c r="GX1" t="s">
        <v>751</v>
      </c>
      <c r="GY1" t="s">
        <v>752</v>
      </c>
      <c r="GZ1" t="s">
        <v>753</v>
      </c>
      <c r="HA1" t="s">
        <v>754</v>
      </c>
      <c r="HB1" t="s">
        <v>755</v>
      </c>
      <c r="HC1" t="s">
        <v>756</v>
      </c>
      <c r="HD1" t="s">
        <v>757</v>
      </c>
      <c r="HE1" t="s">
        <v>758</v>
      </c>
      <c r="HF1" t="s">
        <v>759</v>
      </c>
      <c r="HG1" t="s">
        <v>760</v>
      </c>
      <c r="HH1" t="s">
        <v>761</v>
      </c>
      <c r="HI1" t="s">
        <v>762</v>
      </c>
      <c r="HJ1" t="s">
        <v>763</v>
      </c>
      <c r="HK1" t="s">
        <v>764</v>
      </c>
      <c r="HL1" t="s">
        <v>765</v>
      </c>
      <c r="HM1" t="s">
        <v>766</v>
      </c>
      <c r="HN1" t="s">
        <v>767</v>
      </c>
      <c r="HO1" t="s">
        <v>768</v>
      </c>
      <c r="HP1" t="s">
        <v>769</v>
      </c>
      <c r="HQ1" t="s">
        <v>770</v>
      </c>
      <c r="HR1" t="s">
        <v>771</v>
      </c>
      <c r="HS1" t="s">
        <v>772</v>
      </c>
      <c r="HT1" t="s">
        <v>773</v>
      </c>
      <c r="HU1" t="s">
        <v>774</v>
      </c>
      <c r="HV1" t="s">
        <v>775</v>
      </c>
      <c r="HW1" t="s">
        <v>776</v>
      </c>
      <c r="HX1" t="s">
        <v>777</v>
      </c>
      <c r="HY1" t="s">
        <v>778</v>
      </c>
      <c r="HZ1" t="s">
        <v>779</v>
      </c>
      <c r="IA1" t="s">
        <v>780</v>
      </c>
      <c r="IB1" t="s">
        <v>781</v>
      </c>
      <c r="IC1" t="s">
        <v>782</v>
      </c>
      <c r="ID1" t="s">
        <v>783</v>
      </c>
      <c r="IE1" t="s">
        <v>784</v>
      </c>
      <c r="IF1" t="s">
        <v>785</v>
      </c>
      <c r="IG1" t="s">
        <v>786</v>
      </c>
      <c r="IH1" t="s">
        <v>787</v>
      </c>
      <c r="II1" t="s">
        <v>788</v>
      </c>
      <c r="IJ1" t="s">
        <v>789</v>
      </c>
      <c r="IK1" t="s">
        <v>790</v>
      </c>
      <c r="IL1" t="s">
        <v>791</v>
      </c>
      <c r="IM1" t="s">
        <v>792</v>
      </c>
      <c r="IN1" t="s">
        <v>793</v>
      </c>
      <c r="IO1" t="s">
        <v>794</v>
      </c>
      <c r="IP1" t="s">
        <v>795</v>
      </c>
      <c r="IQ1" t="s">
        <v>796</v>
      </c>
      <c r="IR1" t="s">
        <v>797</v>
      </c>
      <c r="IS1" t="s">
        <v>798</v>
      </c>
      <c r="IT1" t="s">
        <v>799</v>
      </c>
      <c r="IU1" t="s">
        <v>800</v>
      </c>
      <c r="IV1" t="s">
        <v>801</v>
      </c>
      <c r="IW1" t="s">
        <v>802</v>
      </c>
      <c r="IX1" t="s">
        <v>803</v>
      </c>
      <c r="IY1" t="s">
        <v>804</v>
      </c>
      <c r="IZ1" t="s">
        <v>805</v>
      </c>
      <c r="JA1" t="s">
        <v>806</v>
      </c>
      <c r="JB1" t="s">
        <v>807</v>
      </c>
      <c r="JC1" t="s">
        <v>808</v>
      </c>
      <c r="JD1" t="s">
        <v>809</v>
      </c>
      <c r="JE1" t="s">
        <v>810</v>
      </c>
      <c r="JF1" t="s">
        <v>811</v>
      </c>
      <c r="JG1" t="s">
        <v>812</v>
      </c>
      <c r="JH1" t="s">
        <v>813</v>
      </c>
      <c r="JI1" t="s">
        <v>814</v>
      </c>
      <c r="JJ1" t="s">
        <v>815</v>
      </c>
      <c r="JK1" t="s">
        <v>816</v>
      </c>
      <c r="JL1" t="s">
        <v>817</v>
      </c>
      <c r="JM1" t="s">
        <v>818</v>
      </c>
      <c r="JN1" t="s">
        <v>819</v>
      </c>
      <c r="JO1" t="s">
        <v>820</v>
      </c>
      <c r="JP1" t="s">
        <v>821</v>
      </c>
      <c r="JQ1" t="s">
        <v>822</v>
      </c>
      <c r="JR1" t="s">
        <v>823</v>
      </c>
      <c r="JS1" t="s">
        <v>824</v>
      </c>
      <c r="JT1" t="s">
        <v>825</v>
      </c>
      <c r="JU1" t="s">
        <v>826</v>
      </c>
      <c r="JV1" t="s">
        <v>827</v>
      </c>
      <c r="JW1" t="s">
        <v>828</v>
      </c>
      <c r="JX1" t="s">
        <v>829</v>
      </c>
      <c r="JY1" t="s">
        <v>830</v>
      </c>
      <c r="JZ1" t="s">
        <v>831</v>
      </c>
      <c r="KA1" t="s">
        <v>832</v>
      </c>
      <c r="KB1" t="s">
        <v>833</v>
      </c>
      <c r="KC1" t="s">
        <v>834</v>
      </c>
      <c r="KD1" t="s">
        <v>835</v>
      </c>
      <c r="KE1" t="s">
        <v>836</v>
      </c>
      <c r="KF1" t="s">
        <v>837</v>
      </c>
      <c r="KG1" t="s">
        <v>838</v>
      </c>
      <c r="KH1" t="s">
        <v>839</v>
      </c>
      <c r="KI1" t="s">
        <v>840</v>
      </c>
      <c r="KJ1" t="s">
        <v>841</v>
      </c>
      <c r="KK1" t="s">
        <v>842</v>
      </c>
      <c r="KL1" t="s">
        <v>843</v>
      </c>
      <c r="KM1" t="s">
        <v>844</v>
      </c>
      <c r="KN1" t="s">
        <v>845</v>
      </c>
      <c r="KO1" t="s">
        <v>846</v>
      </c>
      <c r="KP1" t="s">
        <v>847</v>
      </c>
      <c r="KQ1" t="s">
        <v>848</v>
      </c>
      <c r="KR1" t="s">
        <v>849</v>
      </c>
      <c r="KS1" t="s">
        <v>850</v>
      </c>
      <c r="KT1" t="s">
        <v>851</v>
      </c>
      <c r="KU1" t="s">
        <v>852</v>
      </c>
      <c r="KV1" t="s">
        <v>853</v>
      </c>
      <c r="KW1" t="s">
        <v>854</v>
      </c>
      <c r="KX1" t="s">
        <v>855</v>
      </c>
      <c r="KY1" t="s">
        <v>856</v>
      </c>
      <c r="KZ1" t="s">
        <v>857</v>
      </c>
      <c r="LA1" t="s">
        <v>858</v>
      </c>
      <c r="LB1" t="s">
        <v>859</v>
      </c>
      <c r="LC1" t="s">
        <v>860</v>
      </c>
      <c r="LD1" t="s">
        <v>861</v>
      </c>
      <c r="LE1" t="s">
        <v>862</v>
      </c>
      <c r="LF1" t="s">
        <v>863</v>
      </c>
      <c r="LG1" t="s">
        <v>864</v>
      </c>
      <c r="LH1" t="s">
        <v>865</v>
      </c>
      <c r="LI1" t="s">
        <v>866</v>
      </c>
      <c r="LJ1" t="s">
        <v>867</v>
      </c>
      <c r="LK1" t="s">
        <v>868</v>
      </c>
      <c r="LL1" t="s">
        <v>869</v>
      </c>
      <c r="LM1" t="s">
        <v>870</v>
      </c>
      <c r="LN1" t="s">
        <v>871</v>
      </c>
      <c r="LO1" t="s">
        <v>872</v>
      </c>
      <c r="LP1" t="s">
        <v>873</v>
      </c>
      <c r="LQ1" t="s">
        <v>874</v>
      </c>
      <c r="LR1" t="s">
        <v>875</v>
      </c>
      <c r="LS1" t="s">
        <v>876</v>
      </c>
      <c r="LT1" t="s">
        <v>877</v>
      </c>
      <c r="LU1" t="s">
        <v>878</v>
      </c>
      <c r="LV1" t="s">
        <v>879</v>
      </c>
      <c r="LW1" t="s">
        <v>880</v>
      </c>
      <c r="LX1" t="s">
        <v>881</v>
      </c>
      <c r="LY1" t="s">
        <v>882</v>
      </c>
      <c r="LZ1" t="s">
        <v>883</v>
      </c>
      <c r="MA1" t="s">
        <v>884</v>
      </c>
      <c r="MB1" t="s">
        <v>885</v>
      </c>
      <c r="MC1" t="s">
        <v>886</v>
      </c>
      <c r="MD1" t="s">
        <v>887</v>
      </c>
      <c r="ME1" t="s">
        <v>888</v>
      </c>
      <c r="MF1" t="s">
        <v>889</v>
      </c>
      <c r="MG1" t="s">
        <v>890</v>
      </c>
      <c r="MH1" t="s">
        <v>891</v>
      </c>
      <c r="MI1" t="s">
        <v>892</v>
      </c>
      <c r="MJ1" t="s">
        <v>893</v>
      </c>
      <c r="MK1" t="s">
        <v>894</v>
      </c>
      <c r="ML1" t="s">
        <v>895</v>
      </c>
      <c r="MM1" t="s">
        <v>896</v>
      </c>
      <c r="MN1" t="s">
        <v>897</v>
      </c>
      <c r="MO1" t="s">
        <v>898</v>
      </c>
      <c r="MP1" t="s">
        <v>899</v>
      </c>
      <c r="MQ1" t="s">
        <v>900</v>
      </c>
      <c r="MR1" t="s">
        <v>901</v>
      </c>
      <c r="MS1" t="s">
        <v>902</v>
      </c>
      <c r="MT1" t="s">
        <v>903</v>
      </c>
      <c r="MU1" t="s">
        <v>904</v>
      </c>
      <c r="MV1" t="s">
        <v>905</v>
      </c>
      <c r="MW1" t="s">
        <v>906</v>
      </c>
      <c r="MX1" t="s">
        <v>907</v>
      </c>
      <c r="MY1" t="s">
        <v>908</v>
      </c>
      <c r="MZ1" t="s">
        <v>909</v>
      </c>
      <c r="NA1" t="s">
        <v>910</v>
      </c>
      <c r="NB1" t="s">
        <v>911</v>
      </c>
      <c r="NC1" t="s">
        <v>912</v>
      </c>
      <c r="ND1" t="s">
        <v>913</v>
      </c>
      <c r="NE1" t="s">
        <v>914</v>
      </c>
      <c r="NF1" t="s">
        <v>915</v>
      </c>
      <c r="NG1" t="s">
        <v>916</v>
      </c>
      <c r="NH1" t="s">
        <v>917</v>
      </c>
      <c r="NI1" t="s">
        <v>918</v>
      </c>
      <c r="NJ1" t="s">
        <v>919</v>
      </c>
      <c r="NK1" t="s">
        <v>920</v>
      </c>
      <c r="NL1" t="s">
        <v>921</v>
      </c>
      <c r="NM1" t="s">
        <v>922</v>
      </c>
      <c r="NN1" t="s">
        <v>923</v>
      </c>
      <c r="NO1" t="s">
        <v>924</v>
      </c>
      <c r="NP1" t="s">
        <v>925</v>
      </c>
      <c r="NQ1" t="s">
        <v>926</v>
      </c>
    </row>
    <row r="2" spans="1:381" x14ac:dyDescent="0.25">
      <c r="A2">
        <v>1</v>
      </c>
    </row>
    <row r="3" spans="1:381" x14ac:dyDescent="0.25">
      <c r="A3">
        <v>2</v>
      </c>
    </row>
    <row r="4" spans="1:381" x14ac:dyDescent="0.25">
      <c r="A4">
        <v>3</v>
      </c>
    </row>
    <row r="5" spans="1:381" x14ac:dyDescent="0.25">
      <c r="A5">
        <v>4</v>
      </c>
    </row>
    <row r="6" spans="1:381" x14ac:dyDescent="0.25">
      <c r="A6">
        <v>5</v>
      </c>
    </row>
    <row r="7" spans="1:381" x14ac:dyDescent="0.25">
      <c r="A7">
        <v>6</v>
      </c>
    </row>
    <row r="8" spans="1:381" x14ac:dyDescent="0.25">
      <c r="A8">
        <v>7</v>
      </c>
    </row>
    <row r="9" spans="1:381" x14ac:dyDescent="0.25">
      <c r="A9">
        <v>8</v>
      </c>
    </row>
    <row r="10" spans="1:381" x14ac:dyDescent="0.25">
      <c r="A10">
        <v>9</v>
      </c>
    </row>
    <row r="11" spans="1:381" x14ac:dyDescent="0.25">
      <c r="A11">
        <v>10</v>
      </c>
    </row>
    <row r="12" spans="1:381" x14ac:dyDescent="0.25">
      <c r="A12">
        <v>11</v>
      </c>
    </row>
    <row r="13" spans="1:381" x14ac:dyDescent="0.25">
      <c r="A13">
        <v>12</v>
      </c>
    </row>
    <row r="14" spans="1:381" x14ac:dyDescent="0.25">
      <c r="A14">
        <v>13</v>
      </c>
    </row>
    <row r="15" spans="1:381" x14ac:dyDescent="0.25">
      <c r="A15">
        <v>14</v>
      </c>
    </row>
    <row r="16" spans="1:381"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row r="23" spans="1:1" x14ac:dyDescent="0.25">
      <c r="A23">
        <v>22</v>
      </c>
    </row>
    <row r="24" spans="1:1" x14ac:dyDescent="0.25">
      <c r="A24">
        <v>23</v>
      </c>
    </row>
    <row r="25" spans="1:1" x14ac:dyDescent="0.25">
      <c r="A25">
        <v>24</v>
      </c>
    </row>
    <row r="26" spans="1:1" x14ac:dyDescent="0.25">
      <c r="A26">
        <v>25</v>
      </c>
    </row>
    <row r="27" spans="1:1" x14ac:dyDescent="0.25">
      <c r="A27">
        <v>26</v>
      </c>
    </row>
    <row r="28" spans="1:1" x14ac:dyDescent="0.25">
      <c r="A28">
        <v>27</v>
      </c>
    </row>
    <row r="29" spans="1:1" x14ac:dyDescent="0.25">
      <c r="A29">
        <v>28</v>
      </c>
    </row>
    <row r="30" spans="1:1" x14ac:dyDescent="0.25">
      <c r="A30">
        <v>29</v>
      </c>
    </row>
    <row r="31" spans="1:1" x14ac:dyDescent="0.25">
      <c r="A31">
        <v>30</v>
      </c>
    </row>
    <row r="32" spans="1:1" x14ac:dyDescent="0.25">
      <c r="A32">
        <v>31</v>
      </c>
    </row>
    <row r="33" spans="1:1" x14ac:dyDescent="0.25">
      <c r="A33">
        <v>32</v>
      </c>
    </row>
    <row r="34" spans="1:1" x14ac:dyDescent="0.25">
      <c r="A34">
        <v>33</v>
      </c>
    </row>
    <row r="35" spans="1:1" x14ac:dyDescent="0.25">
      <c r="A35">
        <v>34</v>
      </c>
    </row>
    <row r="36" spans="1:1" x14ac:dyDescent="0.25">
      <c r="A36">
        <v>35</v>
      </c>
    </row>
    <row r="37" spans="1:1" x14ac:dyDescent="0.25">
      <c r="A37">
        <v>36</v>
      </c>
    </row>
    <row r="38" spans="1:1" x14ac:dyDescent="0.25">
      <c r="A38">
        <v>37</v>
      </c>
    </row>
    <row r="39" spans="1:1" x14ac:dyDescent="0.25">
      <c r="A39">
        <v>38</v>
      </c>
    </row>
    <row r="40" spans="1:1" x14ac:dyDescent="0.25">
      <c r="A40">
        <v>39</v>
      </c>
    </row>
    <row r="41" spans="1:1" x14ac:dyDescent="0.25">
      <c r="A41">
        <v>40</v>
      </c>
    </row>
    <row r="42" spans="1:1" x14ac:dyDescent="0.25">
      <c r="A42">
        <v>41</v>
      </c>
    </row>
    <row r="43" spans="1:1" x14ac:dyDescent="0.25">
      <c r="A43">
        <v>42</v>
      </c>
    </row>
    <row r="44" spans="1:1" x14ac:dyDescent="0.25">
      <c r="A44">
        <v>43</v>
      </c>
    </row>
    <row r="45" spans="1:1" x14ac:dyDescent="0.25">
      <c r="A45">
        <v>44</v>
      </c>
    </row>
    <row r="46" spans="1:1" x14ac:dyDescent="0.25">
      <c r="A46">
        <v>45</v>
      </c>
    </row>
    <row r="47" spans="1:1" x14ac:dyDescent="0.25">
      <c r="A47">
        <v>46</v>
      </c>
    </row>
    <row r="48" spans="1:1" x14ac:dyDescent="0.25">
      <c r="A48">
        <v>47</v>
      </c>
    </row>
    <row r="49" spans="1:1" x14ac:dyDescent="0.25">
      <c r="A49">
        <v>48</v>
      </c>
    </row>
    <row r="50" spans="1:1" x14ac:dyDescent="0.25">
      <c r="A50">
        <v>49</v>
      </c>
    </row>
    <row r="51" spans="1:1" x14ac:dyDescent="0.25">
      <c r="A51">
        <v>50</v>
      </c>
    </row>
    <row r="52" spans="1:1" x14ac:dyDescent="0.25">
      <c r="A52">
        <v>51</v>
      </c>
    </row>
    <row r="53" spans="1:1" x14ac:dyDescent="0.25">
      <c r="A53">
        <v>52</v>
      </c>
    </row>
    <row r="54" spans="1:1" x14ac:dyDescent="0.25">
      <c r="A54">
        <v>53</v>
      </c>
    </row>
    <row r="55" spans="1:1" x14ac:dyDescent="0.25">
      <c r="A55">
        <v>54</v>
      </c>
    </row>
    <row r="56" spans="1:1" x14ac:dyDescent="0.25">
      <c r="A56">
        <v>55</v>
      </c>
    </row>
    <row r="57" spans="1:1" x14ac:dyDescent="0.25">
      <c r="A57">
        <v>56</v>
      </c>
    </row>
    <row r="58" spans="1:1" x14ac:dyDescent="0.25">
      <c r="A58">
        <v>57</v>
      </c>
    </row>
    <row r="59" spans="1:1" x14ac:dyDescent="0.25">
      <c r="A59">
        <v>58</v>
      </c>
    </row>
    <row r="60" spans="1:1" x14ac:dyDescent="0.25">
      <c r="A60">
        <v>59</v>
      </c>
    </row>
    <row r="61" spans="1:1" x14ac:dyDescent="0.25">
      <c r="A61">
        <v>60</v>
      </c>
    </row>
    <row r="62" spans="1:1" x14ac:dyDescent="0.25">
      <c r="A62">
        <v>61</v>
      </c>
    </row>
    <row r="63" spans="1:1" x14ac:dyDescent="0.25">
      <c r="A63">
        <v>62</v>
      </c>
    </row>
    <row r="64" spans="1:1"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row r="158" spans="1:1" x14ac:dyDescent="0.25">
      <c r="A158">
        <v>157</v>
      </c>
    </row>
    <row r="159" spans="1:1" x14ac:dyDescent="0.25">
      <c r="A159">
        <v>158</v>
      </c>
    </row>
    <row r="160" spans="1:1" x14ac:dyDescent="0.25">
      <c r="A160">
        <v>159</v>
      </c>
    </row>
    <row r="161" spans="1:1" x14ac:dyDescent="0.25">
      <c r="A161">
        <v>160</v>
      </c>
    </row>
    <row r="162" spans="1:1" x14ac:dyDescent="0.25">
      <c r="A162">
        <v>161</v>
      </c>
    </row>
    <row r="163" spans="1:1" x14ac:dyDescent="0.25">
      <c r="A163">
        <v>162</v>
      </c>
    </row>
    <row r="164" spans="1:1" x14ac:dyDescent="0.25">
      <c r="A164">
        <v>163</v>
      </c>
    </row>
    <row r="165" spans="1:1" x14ac:dyDescent="0.25">
      <c r="A165">
        <v>164</v>
      </c>
    </row>
    <row r="166" spans="1:1" x14ac:dyDescent="0.25">
      <c r="A166">
        <v>165</v>
      </c>
    </row>
    <row r="167" spans="1:1" x14ac:dyDescent="0.25">
      <c r="A167">
        <v>166</v>
      </c>
    </row>
    <row r="168" spans="1:1" x14ac:dyDescent="0.25">
      <c r="A168">
        <v>167</v>
      </c>
    </row>
    <row r="169" spans="1:1" x14ac:dyDescent="0.25">
      <c r="A169">
        <v>168</v>
      </c>
    </row>
    <row r="170" spans="1:1" x14ac:dyDescent="0.25">
      <c r="A170">
        <v>169</v>
      </c>
    </row>
    <row r="171" spans="1:1" x14ac:dyDescent="0.25">
      <c r="A171">
        <v>170</v>
      </c>
    </row>
    <row r="172" spans="1:1" x14ac:dyDescent="0.25">
      <c r="A172">
        <v>171</v>
      </c>
    </row>
    <row r="173" spans="1:1" x14ac:dyDescent="0.25">
      <c r="A173">
        <v>172</v>
      </c>
    </row>
    <row r="174" spans="1:1" x14ac:dyDescent="0.25">
      <c r="A174">
        <v>173</v>
      </c>
    </row>
    <row r="175" spans="1:1" x14ac:dyDescent="0.25">
      <c r="A175">
        <v>174</v>
      </c>
    </row>
    <row r="176" spans="1:1" x14ac:dyDescent="0.25">
      <c r="A176">
        <v>175</v>
      </c>
    </row>
    <row r="177" spans="1:1" x14ac:dyDescent="0.25">
      <c r="A177">
        <v>176</v>
      </c>
    </row>
    <row r="178" spans="1:1" x14ac:dyDescent="0.25">
      <c r="A178">
        <v>177</v>
      </c>
    </row>
    <row r="179" spans="1:1" x14ac:dyDescent="0.25">
      <c r="A179">
        <v>178</v>
      </c>
    </row>
    <row r="180" spans="1:1" x14ac:dyDescent="0.25">
      <c r="A180">
        <v>179</v>
      </c>
    </row>
    <row r="181" spans="1:1" x14ac:dyDescent="0.25">
      <c r="A181">
        <v>180</v>
      </c>
    </row>
    <row r="182" spans="1:1" x14ac:dyDescent="0.25">
      <c r="A182">
        <v>181</v>
      </c>
    </row>
    <row r="183" spans="1:1" x14ac:dyDescent="0.25">
      <c r="A183">
        <v>182</v>
      </c>
    </row>
    <row r="184" spans="1:1" x14ac:dyDescent="0.25">
      <c r="A184">
        <v>183</v>
      </c>
    </row>
    <row r="185" spans="1:1" x14ac:dyDescent="0.25">
      <c r="A185">
        <v>184</v>
      </c>
    </row>
    <row r="186" spans="1:1" x14ac:dyDescent="0.25">
      <c r="A186">
        <v>185</v>
      </c>
    </row>
    <row r="187" spans="1:1" x14ac:dyDescent="0.25">
      <c r="A187">
        <v>186</v>
      </c>
    </row>
    <row r="188" spans="1:1" x14ac:dyDescent="0.25">
      <c r="A188">
        <v>187</v>
      </c>
    </row>
    <row r="189" spans="1:1" x14ac:dyDescent="0.25">
      <c r="A189">
        <v>188</v>
      </c>
    </row>
    <row r="190" spans="1:1" x14ac:dyDescent="0.25">
      <c r="A190">
        <v>189</v>
      </c>
    </row>
    <row r="191" spans="1:1" x14ac:dyDescent="0.25">
      <c r="A191">
        <v>190</v>
      </c>
    </row>
    <row r="192" spans="1:1" x14ac:dyDescent="0.25">
      <c r="A192">
        <v>191</v>
      </c>
    </row>
    <row r="193" spans="1:1" x14ac:dyDescent="0.25">
      <c r="A193">
        <v>192</v>
      </c>
    </row>
    <row r="194" spans="1:1" x14ac:dyDescent="0.25">
      <c r="A194">
        <v>193</v>
      </c>
    </row>
    <row r="195" spans="1:1" x14ac:dyDescent="0.25">
      <c r="A195">
        <v>194</v>
      </c>
    </row>
    <row r="196" spans="1:1" x14ac:dyDescent="0.25">
      <c r="A196">
        <v>195</v>
      </c>
    </row>
    <row r="197" spans="1:1" x14ac:dyDescent="0.25">
      <c r="A197">
        <v>196</v>
      </c>
    </row>
    <row r="198" spans="1:1" x14ac:dyDescent="0.25">
      <c r="A198">
        <v>197</v>
      </c>
    </row>
    <row r="199" spans="1:1" x14ac:dyDescent="0.25">
      <c r="A199">
        <v>198</v>
      </c>
    </row>
    <row r="200" spans="1:1" x14ac:dyDescent="0.25">
      <c r="A200">
        <v>199</v>
      </c>
    </row>
    <row r="201" spans="1:1" x14ac:dyDescent="0.25">
      <c r="A201">
        <v>200</v>
      </c>
    </row>
    <row r="202" spans="1:1" x14ac:dyDescent="0.25">
      <c r="A202">
        <v>201</v>
      </c>
    </row>
    <row r="203" spans="1:1" x14ac:dyDescent="0.25">
      <c r="A203">
        <v>202</v>
      </c>
    </row>
    <row r="204" spans="1:1" x14ac:dyDescent="0.25">
      <c r="A204">
        <v>203</v>
      </c>
    </row>
    <row r="205" spans="1:1" x14ac:dyDescent="0.25">
      <c r="A205">
        <v>204</v>
      </c>
    </row>
    <row r="206" spans="1:1" x14ac:dyDescent="0.25">
      <c r="A206">
        <v>205</v>
      </c>
    </row>
    <row r="207" spans="1:1" x14ac:dyDescent="0.25">
      <c r="A207">
        <v>206</v>
      </c>
    </row>
    <row r="208" spans="1:1" x14ac:dyDescent="0.25">
      <c r="A208">
        <v>207</v>
      </c>
    </row>
    <row r="209" spans="1:1" x14ac:dyDescent="0.25">
      <c r="A209">
        <v>208</v>
      </c>
    </row>
    <row r="210" spans="1:1" x14ac:dyDescent="0.25">
      <c r="A210">
        <v>209</v>
      </c>
    </row>
    <row r="211" spans="1:1" x14ac:dyDescent="0.25">
      <c r="A211">
        <v>210</v>
      </c>
    </row>
    <row r="212" spans="1:1" x14ac:dyDescent="0.25">
      <c r="A212">
        <v>211</v>
      </c>
    </row>
    <row r="213" spans="1:1" x14ac:dyDescent="0.25">
      <c r="A213">
        <v>212</v>
      </c>
    </row>
    <row r="214" spans="1:1" x14ac:dyDescent="0.25">
      <c r="A214">
        <v>213</v>
      </c>
    </row>
    <row r="215" spans="1:1" x14ac:dyDescent="0.25">
      <c r="A215">
        <v>214</v>
      </c>
    </row>
    <row r="216" spans="1:1" x14ac:dyDescent="0.25">
      <c r="A216">
        <v>215</v>
      </c>
    </row>
    <row r="217" spans="1:1" x14ac:dyDescent="0.25">
      <c r="A217">
        <v>216</v>
      </c>
    </row>
    <row r="218" spans="1:1" x14ac:dyDescent="0.25">
      <c r="A218">
        <v>217</v>
      </c>
    </row>
    <row r="219" spans="1:1" x14ac:dyDescent="0.25">
      <c r="A219">
        <v>218</v>
      </c>
    </row>
    <row r="220" spans="1:1" x14ac:dyDescent="0.25">
      <c r="A220">
        <v>219</v>
      </c>
    </row>
    <row r="221" spans="1:1" x14ac:dyDescent="0.25">
      <c r="A221">
        <v>220</v>
      </c>
    </row>
    <row r="222" spans="1:1" x14ac:dyDescent="0.25">
      <c r="A222">
        <v>221</v>
      </c>
    </row>
    <row r="223" spans="1:1" x14ac:dyDescent="0.25">
      <c r="A223">
        <v>222</v>
      </c>
    </row>
    <row r="224" spans="1:1" x14ac:dyDescent="0.25">
      <c r="A224">
        <v>223</v>
      </c>
    </row>
    <row r="225" spans="1:1" x14ac:dyDescent="0.25">
      <c r="A225">
        <v>224</v>
      </c>
    </row>
    <row r="226" spans="1:1" x14ac:dyDescent="0.25">
      <c r="A226">
        <v>225</v>
      </c>
    </row>
    <row r="227" spans="1:1" x14ac:dyDescent="0.25">
      <c r="A227">
        <v>226</v>
      </c>
    </row>
    <row r="228" spans="1:1" x14ac:dyDescent="0.25">
      <c r="A228">
        <v>227</v>
      </c>
    </row>
    <row r="229" spans="1:1" x14ac:dyDescent="0.25">
      <c r="A229">
        <v>228</v>
      </c>
    </row>
    <row r="230" spans="1:1" x14ac:dyDescent="0.25">
      <c r="A230">
        <v>229</v>
      </c>
    </row>
    <row r="231" spans="1:1" x14ac:dyDescent="0.25">
      <c r="A231">
        <v>230</v>
      </c>
    </row>
    <row r="232" spans="1:1" x14ac:dyDescent="0.25">
      <c r="A232">
        <v>231</v>
      </c>
    </row>
    <row r="233" spans="1:1" x14ac:dyDescent="0.25">
      <c r="A233">
        <v>232</v>
      </c>
    </row>
    <row r="234" spans="1:1" x14ac:dyDescent="0.25">
      <c r="A234">
        <v>233</v>
      </c>
    </row>
    <row r="235" spans="1:1" x14ac:dyDescent="0.25">
      <c r="A235">
        <v>234</v>
      </c>
    </row>
    <row r="236" spans="1:1" x14ac:dyDescent="0.25">
      <c r="A236">
        <v>235</v>
      </c>
    </row>
    <row r="237" spans="1:1" x14ac:dyDescent="0.25">
      <c r="A237">
        <v>236</v>
      </c>
    </row>
    <row r="238" spans="1:1" x14ac:dyDescent="0.25">
      <c r="A238">
        <v>237</v>
      </c>
    </row>
    <row r="239" spans="1:1" x14ac:dyDescent="0.25">
      <c r="A239">
        <v>238</v>
      </c>
    </row>
    <row r="240" spans="1:1" x14ac:dyDescent="0.25">
      <c r="A240">
        <v>239</v>
      </c>
    </row>
    <row r="241" spans="1:1" x14ac:dyDescent="0.25">
      <c r="A241">
        <v>240</v>
      </c>
    </row>
    <row r="242" spans="1:1" x14ac:dyDescent="0.25">
      <c r="A242">
        <v>241</v>
      </c>
    </row>
    <row r="243" spans="1:1" x14ac:dyDescent="0.25">
      <c r="A243">
        <v>242</v>
      </c>
    </row>
    <row r="244" spans="1:1" x14ac:dyDescent="0.25">
      <c r="A244">
        <v>243</v>
      </c>
    </row>
    <row r="245" spans="1:1" x14ac:dyDescent="0.25">
      <c r="A245">
        <v>244</v>
      </c>
    </row>
    <row r="246" spans="1:1" x14ac:dyDescent="0.25">
      <c r="A246">
        <v>245</v>
      </c>
    </row>
    <row r="247" spans="1:1" x14ac:dyDescent="0.25">
      <c r="A247">
        <v>246</v>
      </c>
    </row>
    <row r="248" spans="1:1" x14ac:dyDescent="0.25">
      <c r="A248">
        <v>247</v>
      </c>
    </row>
    <row r="249" spans="1:1" x14ac:dyDescent="0.25">
      <c r="A249">
        <v>248</v>
      </c>
    </row>
    <row r="250" spans="1:1" x14ac:dyDescent="0.25">
      <c r="A250">
        <v>249</v>
      </c>
    </row>
    <row r="251" spans="1:1" x14ac:dyDescent="0.25">
      <c r="A251">
        <v>250</v>
      </c>
    </row>
    <row r="252" spans="1:1" x14ac:dyDescent="0.25">
      <c r="A252">
        <v>251</v>
      </c>
    </row>
    <row r="253" spans="1:1" x14ac:dyDescent="0.25">
      <c r="A253">
        <v>252</v>
      </c>
    </row>
    <row r="254" spans="1:1" x14ac:dyDescent="0.25">
      <c r="A254">
        <v>253</v>
      </c>
    </row>
    <row r="255" spans="1:1" x14ac:dyDescent="0.25">
      <c r="A255">
        <v>254</v>
      </c>
    </row>
    <row r="256" spans="1:1" x14ac:dyDescent="0.25">
      <c r="A256">
        <v>255</v>
      </c>
    </row>
    <row r="257" spans="1:1" x14ac:dyDescent="0.25">
      <c r="A257">
        <v>256</v>
      </c>
    </row>
    <row r="258" spans="1:1" x14ac:dyDescent="0.25">
      <c r="A258">
        <v>257</v>
      </c>
    </row>
    <row r="259" spans="1:1" x14ac:dyDescent="0.25">
      <c r="A259">
        <v>258</v>
      </c>
    </row>
    <row r="260" spans="1:1" x14ac:dyDescent="0.25">
      <c r="A260">
        <v>259</v>
      </c>
    </row>
    <row r="261" spans="1:1" x14ac:dyDescent="0.25">
      <c r="A261">
        <v>260</v>
      </c>
    </row>
    <row r="262" spans="1:1" x14ac:dyDescent="0.25">
      <c r="A262">
        <v>261</v>
      </c>
    </row>
    <row r="263" spans="1:1" x14ac:dyDescent="0.25">
      <c r="A263">
        <v>262</v>
      </c>
    </row>
    <row r="264" spans="1:1" x14ac:dyDescent="0.25">
      <c r="A264">
        <v>263</v>
      </c>
    </row>
    <row r="265" spans="1:1" x14ac:dyDescent="0.25">
      <c r="A265">
        <v>264</v>
      </c>
    </row>
    <row r="266" spans="1:1" x14ac:dyDescent="0.25">
      <c r="A266">
        <v>265</v>
      </c>
    </row>
    <row r="267" spans="1:1" x14ac:dyDescent="0.25">
      <c r="A267">
        <v>266</v>
      </c>
    </row>
    <row r="268" spans="1:1" x14ac:dyDescent="0.25">
      <c r="A268">
        <v>267</v>
      </c>
    </row>
    <row r="269" spans="1:1" x14ac:dyDescent="0.25">
      <c r="A269">
        <v>268</v>
      </c>
    </row>
    <row r="270" spans="1:1" x14ac:dyDescent="0.25">
      <c r="A270">
        <v>269</v>
      </c>
    </row>
    <row r="271" spans="1:1" x14ac:dyDescent="0.25">
      <c r="A271">
        <v>270</v>
      </c>
    </row>
    <row r="272" spans="1:1" x14ac:dyDescent="0.25">
      <c r="A272">
        <v>271</v>
      </c>
    </row>
    <row r="273" spans="1:1" x14ac:dyDescent="0.25">
      <c r="A273">
        <v>272</v>
      </c>
    </row>
    <row r="274" spans="1:1" x14ac:dyDescent="0.25">
      <c r="A274">
        <v>273</v>
      </c>
    </row>
    <row r="275" spans="1:1" x14ac:dyDescent="0.25">
      <c r="A275">
        <v>274</v>
      </c>
    </row>
    <row r="276" spans="1:1" x14ac:dyDescent="0.25">
      <c r="A276">
        <v>275</v>
      </c>
    </row>
    <row r="277" spans="1:1" x14ac:dyDescent="0.25">
      <c r="A277">
        <v>276</v>
      </c>
    </row>
    <row r="278" spans="1:1" x14ac:dyDescent="0.25">
      <c r="A278">
        <v>277</v>
      </c>
    </row>
    <row r="279" spans="1:1" x14ac:dyDescent="0.25">
      <c r="A279">
        <v>278</v>
      </c>
    </row>
    <row r="280" spans="1:1" x14ac:dyDescent="0.25">
      <c r="A280">
        <v>279</v>
      </c>
    </row>
    <row r="281" spans="1:1" x14ac:dyDescent="0.25">
      <c r="A281">
        <v>280</v>
      </c>
    </row>
    <row r="282" spans="1:1" x14ac:dyDescent="0.25">
      <c r="A282">
        <v>281</v>
      </c>
    </row>
    <row r="283" spans="1:1" x14ac:dyDescent="0.25">
      <c r="A283">
        <v>282</v>
      </c>
    </row>
    <row r="284" spans="1:1" x14ac:dyDescent="0.25">
      <c r="A284">
        <v>283</v>
      </c>
    </row>
    <row r="285" spans="1:1" x14ac:dyDescent="0.25">
      <c r="A285">
        <v>284</v>
      </c>
    </row>
    <row r="286" spans="1:1" x14ac:dyDescent="0.25">
      <c r="A286">
        <v>285</v>
      </c>
    </row>
    <row r="287" spans="1:1" x14ac:dyDescent="0.25">
      <c r="A287">
        <v>286</v>
      </c>
    </row>
    <row r="288" spans="1:1" x14ac:dyDescent="0.25">
      <c r="A288">
        <v>287</v>
      </c>
    </row>
    <row r="289" spans="1:1" x14ac:dyDescent="0.25">
      <c r="A289">
        <v>288</v>
      </c>
    </row>
    <row r="290" spans="1:1" x14ac:dyDescent="0.25">
      <c r="A290">
        <v>289</v>
      </c>
    </row>
    <row r="291" spans="1:1" x14ac:dyDescent="0.25">
      <c r="A291">
        <v>290</v>
      </c>
    </row>
    <row r="292" spans="1:1" x14ac:dyDescent="0.25">
      <c r="A292">
        <v>291</v>
      </c>
    </row>
    <row r="293" spans="1:1" x14ac:dyDescent="0.25">
      <c r="A293">
        <v>292</v>
      </c>
    </row>
    <row r="294" spans="1:1" x14ac:dyDescent="0.25">
      <c r="A294">
        <v>293</v>
      </c>
    </row>
    <row r="295" spans="1:1" x14ac:dyDescent="0.25">
      <c r="A295">
        <v>294</v>
      </c>
    </row>
    <row r="296" spans="1:1" x14ac:dyDescent="0.25">
      <c r="A296">
        <v>295</v>
      </c>
    </row>
    <row r="297" spans="1:1" x14ac:dyDescent="0.25">
      <c r="A297">
        <v>296</v>
      </c>
    </row>
    <row r="298" spans="1:1" x14ac:dyDescent="0.25">
      <c r="A298">
        <v>297</v>
      </c>
    </row>
    <row r="299" spans="1:1" x14ac:dyDescent="0.25">
      <c r="A299">
        <v>298</v>
      </c>
    </row>
    <row r="300" spans="1:1" x14ac:dyDescent="0.25">
      <c r="A300">
        <v>299</v>
      </c>
    </row>
    <row r="301" spans="1:1" x14ac:dyDescent="0.25">
      <c r="A301">
        <v>300</v>
      </c>
    </row>
    <row r="302" spans="1:1" x14ac:dyDescent="0.25">
      <c r="A302">
        <v>301</v>
      </c>
    </row>
    <row r="303" spans="1:1" x14ac:dyDescent="0.25">
      <c r="A303">
        <v>302</v>
      </c>
    </row>
    <row r="304" spans="1:1" x14ac:dyDescent="0.25">
      <c r="A304">
        <v>303</v>
      </c>
    </row>
    <row r="305" spans="1:1" x14ac:dyDescent="0.25">
      <c r="A305">
        <v>304</v>
      </c>
    </row>
    <row r="306" spans="1:1" x14ac:dyDescent="0.25">
      <c r="A306">
        <v>305</v>
      </c>
    </row>
    <row r="307" spans="1:1" x14ac:dyDescent="0.25">
      <c r="A307">
        <v>306</v>
      </c>
    </row>
    <row r="308" spans="1:1" x14ac:dyDescent="0.25">
      <c r="A308">
        <v>307</v>
      </c>
    </row>
    <row r="309" spans="1:1" x14ac:dyDescent="0.25">
      <c r="A309">
        <v>308</v>
      </c>
    </row>
    <row r="310" spans="1:1" x14ac:dyDescent="0.25">
      <c r="A310">
        <v>309</v>
      </c>
    </row>
    <row r="311" spans="1:1" x14ac:dyDescent="0.25">
      <c r="A311">
        <v>310</v>
      </c>
    </row>
    <row r="312" spans="1:1" x14ac:dyDescent="0.25">
      <c r="A312">
        <v>311</v>
      </c>
    </row>
    <row r="313" spans="1:1" x14ac:dyDescent="0.25">
      <c r="A313">
        <v>312</v>
      </c>
    </row>
    <row r="314" spans="1:1" x14ac:dyDescent="0.25">
      <c r="A314">
        <v>313</v>
      </c>
    </row>
    <row r="315" spans="1:1" x14ac:dyDescent="0.25">
      <c r="A315">
        <v>314</v>
      </c>
    </row>
    <row r="316" spans="1:1" x14ac:dyDescent="0.25">
      <c r="A316">
        <v>315</v>
      </c>
    </row>
    <row r="317" spans="1:1" x14ac:dyDescent="0.25">
      <c r="A317">
        <v>316</v>
      </c>
    </row>
    <row r="318" spans="1:1" x14ac:dyDescent="0.25">
      <c r="A318">
        <v>317</v>
      </c>
    </row>
    <row r="319" spans="1:1" x14ac:dyDescent="0.25">
      <c r="A319">
        <v>318</v>
      </c>
    </row>
    <row r="320" spans="1:1" x14ac:dyDescent="0.25">
      <c r="A320">
        <v>319</v>
      </c>
    </row>
    <row r="321" spans="1:1" x14ac:dyDescent="0.25">
      <c r="A321">
        <v>320</v>
      </c>
    </row>
    <row r="322" spans="1:1" x14ac:dyDescent="0.25">
      <c r="A322">
        <v>321</v>
      </c>
    </row>
    <row r="323" spans="1:1" x14ac:dyDescent="0.25">
      <c r="A323">
        <v>322</v>
      </c>
    </row>
    <row r="324" spans="1:1" x14ac:dyDescent="0.25">
      <c r="A324">
        <v>323</v>
      </c>
    </row>
    <row r="325" spans="1:1" x14ac:dyDescent="0.25">
      <c r="A325">
        <v>324</v>
      </c>
    </row>
    <row r="326" spans="1:1" x14ac:dyDescent="0.25">
      <c r="A326">
        <v>325</v>
      </c>
    </row>
    <row r="327" spans="1:1" x14ac:dyDescent="0.25">
      <c r="A327">
        <v>326</v>
      </c>
    </row>
    <row r="328" spans="1:1" x14ac:dyDescent="0.25">
      <c r="A328">
        <v>327</v>
      </c>
    </row>
    <row r="329" spans="1:1" x14ac:dyDescent="0.25">
      <c r="A329">
        <v>328</v>
      </c>
    </row>
    <row r="330" spans="1:1" x14ac:dyDescent="0.25">
      <c r="A330">
        <v>329</v>
      </c>
    </row>
    <row r="331" spans="1:1" x14ac:dyDescent="0.25">
      <c r="A331">
        <v>330</v>
      </c>
    </row>
    <row r="332" spans="1:1" x14ac:dyDescent="0.25">
      <c r="A332">
        <v>331</v>
      </c>
    </row>
    <row r="333" spans="1:1" x14ac:dyDescent="0.25">
      <c r="A333">
        <v>332</v>
      </c>
    </row>
    <row r="334" spans="1:1" x14ac:dyDescent="0.25">
      <c r="A334">
        <v>333</v>
      </c>
    </row>
    <row r="335" spans="1:1" x14ac:dyDescent="0.25">
      <c r="A335">
        <v>334</v>
      </c>
    </row>
    <row r="336" spans="1:1" x14ac:dyDescent="0.25">
      <c r="A336">
        <v>335</v>
      </c>
    </row>
    <row r="337" spans="1:1" x14ac:dyDescent="0.25">
      <c r="A337">
        <v>336</v>
      </c>
    </row>
    <row r="338" spans="1:1" x14ac:dyDescent="0.25">
      <c r="A338">
        <v>337</v>
      </c>
    </row>
    <row r="339" spans="1:1" x14ac:dyDescent="0.25">
      <c r="A339">
        <v>338</v>
      </c>
    </row>
    <row r="340" spans="1:1" x14ac:dyDescent="0.25">
      <c r="A340">
        <v>339</v>
      </c>
    </row>
    <row r="341" spans="1:1" x14ac:dyDescent="0.25">
      <c r="A341">
        <v>340</v>
      </c>
    </row>
    <row r="342" spans="1:1" x14ac:dyDescent="0.25">
      <c r="A342">
        <v>341</v>
      </c>
    </row>
    <row r="343" spans="1:1" x14ac:dyDescent="0.25">
      <c r="A343">
        <v>342</v>
      </c>
    </row>
    <row r="344" spans="1:1" x14ac:dyDescent="0.25">
      <c r="A344">
        <v>343</v>
      </c>
    </row>
    <row r="345" spans="1:1" x14ac:dyDescent="0.25">
      <c r="A345">
        <v>344</v>
      </c>
    </row>
    <row r="346" spans="1:1" x14ac:dyDescent="0.25">
      <c r="A346">
        <v>345</v>
      </c>
    </row>
    <row r="347" spans="1:1" x14ac:dyDescent="0.25">
      <c r="A347">
        <v>346</v>
      </c>
    </row>
    <row r="348" spans="1:1" x14ac:dyDescent="0.25">
      <c r="A348">
        <v>347</v>
      </c>
    </row>
    <row r="349" spans="1:1" x14ac:dyDescent="0.25">
      <c r="A349">
        <v>348</v>
      </c>
    </row>
    <row r="350" spans="1:1" x14ac:dyDescent="0.25">
      <c r="A350">
        <v>349</v>
      </c>
    </row>
    <row r="351" spans="1:1" x14ac:dyDescent="0.25">
      <c r="A351">
        <v>350</v>
      </c>
    </row>
    <row r="352" spans="1:1" x14ac:dyDescent="0.25">
      <c r="A352">
        <v>351</v>
      </c>
    </row>
    <row r="353" spans="1:1" x14ac:dyDescent="0.25">
      <c r="A353">
        <v>352</v>
      </c>
    </row>
    <row r="354" spans="1:1" x14ac:dyDescent="0.25">
      <c r="A354">
        <v>353</v>
      </c>
    </row>
    <row r="355" spans="1:1" x14ac:dyDescent="0.25">
      <c r="A355">
        <v>354</v>
      </c>
    </row>
    <row r="356" spans="1:1" x14ac:dyDescent="0.25">
      <c r="A356">
        <v>355</v>
      </c>
    </row>
    <row r="357" spans="1:1" x14ac:dyDescent="0.25">
      <c r="A357">
        <v>356</v>
      </c>
    </row>
    <row r="358" spans="1:1" x14ac:dyDescent="0.25">
      <c r="A358">
        <v>357</v>
      </c>
    </row>
    <row r="359" spans="1:1" x14ac:dyDescent="0.25">
      <c r="A359">
        <v>358</v>
      </c>
    </row>
    <row r="360" spans="1:1" x14ac:dyDescent="0.25">
      <c r="A360">
        <v>359</v>
      </c>
    </row>
    <row r="361" spans="1:1" x14ac:dyDescent="0.25">
      <c r="A361">
        <v>360</v>
      </c>
    </row>
    <row r="362" spans="1:1" x14ac:dyDescent="0.25">
      <c r="A362">
        <v>361</v>
      </c>
    </row>
    <row r="363" spans="1:1" x14ac:dyDescent="0.25">
      <c r="A363">
        <v>362</v>
      </c>
    </row>
    <row r="364" spans="1:1" x14ac:dyDescent="0.25">
      <c r="A364">
        <v>363</v>
      </c>
    </row>
    <row r="365" spans="1:1" x14ac:dyDescent="0.25">
      <c r="A365">
        <v>364</v>
      </c>
    </row>
    <row r="366" spans="1:1" x14ac:dyDescent="0.25">
      <c r="A366">
        <v>365</v>
      </c>
    </row>
    <row r="367" spans="1:1" x14ac:dyDescent="0.25">
      <c r="A367">
        <v>366</v>
      </c>
    </row>
    <row r="368" spans="1:1" x14ac:dyDescent="0.25">
      <c r="A368">
        <v>367</v>
      </c>
    </row>
    <row r="369" spans="1:1" x14ac:dyDescent="0.25">
      <c r="A369">
        <v>368</v>
      </c>
    </row>
    <row r="370" spans="1:1" x14ac:dyDescent="0.25">
      <c r="A370">
        <v>369</v>
      </c>
    </row>
    <row r="371" spans="1:1" x14ac:dyDescent="0.25">
      <c r="A371">
        <v>370</v>
      </c>
    </row>
    <row r="372" spans="1:1" x14ac:dyDescent="0.25">
      <c r="A372">
        <v>371</v>
      </c>
    </row>
    <row r="373" spans="1:1" x14ac:dyDescent="0.25">
      <c r="A373">
        <v>372</v>
      </c>
    </row>
    <row r="374" spans="1:1" x14ac:dyDescent="0.25">
      <c r="A374">
        <v>373</v>
      </c>
    </row>
    <row r="375" spans="1:1" x14ac:dyDescent="0.25">
      <c r="A375">
        <v>374</v>
      </c>
    </row>
    <row r="376" spans="1:1" x14ac:dyDescent="0.25">
      <c r="A376">
        <v>375</v>
      </c>
    </row>
    <row r="377" spans="1:1" x14ac:dyDescent="0.25">
      <c r="A377">
        <v>376</v>
      </c>
    </row>
    <row r="378" spans="1:1" x14ac:dyDescent="0.25">
      <c r="A378">
        <v>377</v>
      </c>
    </row>
    <row r="379" spans="1:1" x14ac:dyDescent="0.25">
      <c r="A379">
        <v>378</v>
      </c>
    </row>
    <row r="380" spans="1:1" x14ac:dyDescent="0.25">
      <c r="A380">
        <v>379</v>
      </c>
    </row>
    <row r="381" spans="1:1" x14ac:dyDescent="0.25">
      <c r="A381">
        <v>380</v>
      </c>
    </row>
    <row r="382" spans="1:1" x14ac:dyDescent="0.25">
      <c r="A382">
        <v>381</v>
      </c>
    </row>
    <row r="383" spans="1:1" x14ac:dyDescent="0.25">
      <c r="A383">
        <v>382</v>
      </c>
    </row>
    <row r="384" spans="1:1" x14ac:dyDescent="0.25">
      <c r="A384">
        <v>383</v>
      </c>
    </row>
    <row r="385" spans="1:1" x14ac:dyDescent="0.25">
      <c r="A385">
        <v>384</v>
      </c>
    </row>
    <row r="386" spans="1:1" x14ac:dyDescent="0.25">
      <c r="A386">
        <v>385</v>
      </c>
    </row>
    <row r="387" spans="1:1" x14ac:dyDescent="0.25">
      <c r="A387">
        <v>386</v>
      </c>
    </row>
    <row r="388" spans="1:1" x14ac:dyDescent="0.25">
      <c r="A388">
        <v>387</v>
      </c>
    </row>
    <row r="389" spans="1:1" x14ac:dyDescent="0.25">
      <c r="A389">
        <v>388</v>
      </c>
    </row>
    <row r="390" spans="1:1" x14ac:dyDescent="0.25">
      <c r="A390">
        <v>389</v>
      </c>
    </row>
    <row r="391" spans="1:1" x14ac:dyDescent="0.25">
      <c r="A391">
        <v>390</v>
      </c>
    </row>
    <row r="392" spans="1:1" x14ac:dyDescent="0.25">
      <c r="A392">
        <v>391</v>
      </c>
    </row>
    <row r="393" spans="1:1" x14ac:dyDescent="0.25">
      <c r="A393">
        <v>392</v>
      </c>
    </row>
    <row r="394" spans="1:1" x14ac:dyDescent="0.25">
      <c r="A394">
        <v>393</v>
      </c>
    </row>
    <row r="395" spans="1:1" x14ac:dyDescent="0.25">
      <c r="A395">
        <v>394</v>
      </c>
    </row>
    <row r="396" spans="1:1" x14ac:dyDescent="0.25">
      <c r="A396">
        <v>395</v>
      </c>
    </row>
    <row r="397" spans="1:1" x14ac:dyDescent="0.25">
      <c r="A397">
        <v>396</v>
      </c>
    </row>
    <row r="398" spans="1:1" x14ac:dyDescent="0.25">
      <c r="A398">
        <v>397</v>
      </c>
    </row>
    <row r="399" spans="1:1" x14ac:dyDescent="0.25">
      <c r="A399">
        <v>398</v>
      </c>
    </row>
    <row r="400" spans="1:1" x14ac:dyDescent="0.25">
      <c r="A400">
        <v>399</v>
      </c>
    </row>
    <row r="401" spans="1:1" x14ac:dyDescent="0.25">
      <c r="A401">
        <v>400</v>
      </c>
    </row>
    <row r="402" spans="1:1" x14ac:dyDescent="0.25">
      <c r="A402">
        <v>401</v>
      </c>
    </row>
    <row r="403" spans="1:1" x14ac:dyDescent="0.25">
      <c r="A403">
        <v>402</v>
      </c>
    </row>
    <row r="404" spans="1:1" x14ac:dyDescent="0.25">
      <c r="A404">
        <v>403</v>
      </c>
    </row>
    <row r="405" spans="1:1" x14ac:dyDescent="0.25">
      <c r="A405">
        <v>404</v>
      </c>
    </row>
    <row r="406" spans="1:1" x14ac:dyDescent="0.25">
      <c r="A406">
        <v>405</v>
      </c>
    </row>
    <row r="407" spans="1:1" x14ac:dyDescent="0.25">
      <c r="A407">
        <v>406</v>
      </c>
    </row>
    <row r="408" spans="1:1" x14ac:dyDescent="0.25">
      <c r="A408">
        <v>407</v>
      </c>
    </row>
    <row r="409" spans="1:1" x14ac:dyDescent="0.25">
      <c r="A409">
        <v>408</v>
      </c>
    </row>
    <row r="410" spans="1:1" x14ac:dyDescent="0.25">
      <c r="A410">
        <v>409</v>
      </c>
    </row>
    <row r="411" spans="1:1" x14ac:dyDescent="0.25">
      <c r="A411">
        <v>410</v>
      </c>
    </row>
    <row r="412" spans="1:1" x14ac:dyDescent="0.25">
      <c r="A412">
        <v>411</v>
      </c>
    </row>
    <row r="413" spans="1:1" x14ac:dyDescent="0.25">
      <c r="A413">
        <v>412</v>
      </c>
    </row>
    <row r="414" spans="1:1" x14ac:dyDescent="0.25">
      <c r="A414">
        <v>413</v>
      </c>
    </row>
    <row r="415" spans="1:1" x14ac:dyDescent="0.25">
      <c r="A415">
        <v>414</v>
      </c>
    </row>
    <row r="416" spans="1:1" x14ac:dyDescent="0.25">
      <c r="A416">
        <v>415</v>
      </c>
    </row>
    <row r="417" spans="1:1" x14ac:dyDescent="0.25">
      <c r="A417">
        <v>416</v>
      </c>
    </row>
    <row r="418" spans="1:1" x14ac:dyDescent="0.25">
      <c r="A418">
        <v>417</v>
      </c>
    </row>
    <row r="419" spans="1:1" x14ac:dyDescent="0.25">
      <c r="A419">
        <v>418</v>
      </c>
    </row>
    <row r="420" spans="1:1" x14ac:dyDescent="0.25">
      <c r="A420">
        <v>419</v>
      </c>
    </row>
    <row r="421" spans="1:1" x14ac:dyDescent="0.25">
      <c r="A421">
        <v>420</v>
      </c>
    </row>
    <row r="422" spans="1:1" x14ac:dyDescent="0.25">
      <c r="A422">
        <v>421</v>
      </c>
    </row>
    <row r="423" spans="1:1" x14ac:dyDescent="0.25">
      <c r="A423">
        <v>422</v>
      </c>
    </row>
    <row r="424" spans="1:1" x14ac:dyDescent="0.25">
      <c r="A424">
        <v>423</v>
      </c>
    </row>
    <row r="425" spans="1:1" x14ac:dyDescent="0.25">
      <c r="A425">
        <v>424</v>
      </c>
    </row>
    <row r="426" spans="1:1" x14ac:dyDescent="0.25">
      <c r="A426">
        <v>425</v>
      </c>
    </row>
    <row r="427" spans="1:1" x14ac:dyDescent="0.25">
      <c r="A427">
        <v>426</v>
      </c>
    </row>
    <row r="428" spans="1:1" x14ac:dyDescent="0.25">
      <c r="A428">
        <v>427</v>
      </c>
    </row>
    <row r="429" spans="1:1" x14ac:dyDescent="0.25">
      <c r="A429">
        <v>428</v>
      </c>
    </row>
    <row r="430" spans="1:1" x14ac:dyDescent="0.25">
      <c r="A430">
        <v>429</v>
      </c>
    </row>
    <row r="431" spans="1:1" x14ac:dyDescent="0.25">
      <c r="A431">
        <v>430</v>
      </c>
    </row>
    <row r="432" spans="1:1" x14ac:dyDescent="0.25">
      <c r="A432">
        <v>431</v>
      </c>
    </row>
    <row r="433" spans="1:1" x14ac:dyDescent="0.25">
      <c r="A433">
        <v>432</v>
      </c>
    </row>
    <row r="434" spans="1:1" x14ac:dyDescent="0.25">
      <c r="A434">
        <v>433</v>
      </c>
    </row>
    <row r="435" spans="1:1" x14ac:dyDescent="0.25">
      <c r="A435">
        <v>434</v>
      </c>
    </row>
    <row r="436" spans="1:1" x14ac:dyDescent="0.25">
      <c r="A436">
        <v>435</v>
      </c>
    </row>
    <row r="437" spans="1:1" x14ac:dyDescent="0.25">
      <c r="A437">
        <v>436</v>
      </c>
    </row>
    <row r="438" spans="1:1" x14ac:dyDescent="0.25">
      <c r="A438">
        <v>437</v>
      </c>
    </row>
    <row r="439" spans="1:1" x14ac:dyDescent="0.25">
      <c r="A439">
        <v>438</v>
      </c>
    </row>
    <row r="440" spans="1:1" x14ac:dyDescent="0.25">
      <c r="A440">
        <v>439</v>
      </c>
    </row>
    <row r="441" spans="1:1" x14ac:dyDescent="0.25">
      <c r="A441">
        <v>440</v>
      </c>
    </row>
    <row r="442" spans="1:1" x14ac:dyDescent="0.25">
      <c r="A442">
        <v>441</v>
      </c>
    </row>
    <row r="443" spans="1:1" x14ac:dyDescent="0.25">
      <c r="A443">
        <v>442</v>
      </c>
    </row>
    <row r="444" spans="1:1" x14ac:dyDescent="0.25">
      <c r="A444">
        <v>443</v>
      </c>
    </row>
    <row r="445" spans="1:1" x14ac:dyDescent="0.25">
      <c r="A445">
        <v>444</v>
      </c>
    </row>
    <row r="446" spans="1:1" x14ac:dyDescent="0.25">
      <c r="A446">
        <v>445</v>
      </c>
    </row>
    <row r="447" spans="1:1" x14ac:dyDescent="0.25">
      <c r="A447">
        <v>446</v>
      </c>
    </row>
    <row r="448" spans="1:1" x14ac:dyDescent="0.25">
      <c r="A448">
        <v>447</v>
      </c>
    </row>
    <row r="449" spans="1:1" x14ac:dyDescent="0.25">
      <c r="A449">
        <v>448</v>
      </c>
    </row>
    <row r="450" spans="1:1" x14ac:dyDescent="0.25">
      <c r="A450">
        <v>449</v>
      </c>
    </row>
    <row r="451" spans="1:1" x14ac:dyDescent="0.25">
      <c r="A451">
        <v>450</v>
      </c>
    </row>
    <row r="452" spans="1:1" x14ac:dyDescent="0.25">
      <c r="A452">
        <v>451</v>
      </c>
    </row>
    <row r="453" spans="1:1" x14ac:dyDescent="0.25">
      <c r="A453">
        <v>452</v>
      </c>
    </row>
    <row r="454" spans="1:1" x14ac:dyDescent="0.25">
      <c r="A454">
        <v>453</v>
      </c>
    </row>
    <row r="455" spans="1:1" x14ac:dyDescent="0.25">
      <c r="A455">
        <v>454</v>
      </c>
    </row>
    <row r="456" spans="1:1" x14ac:dyDescent="0.25">
      <c r="A456">
        <v>455</v>
      </c>
    </row>
    <row r="457" spans="1:1" x14ac:dyDescent="0.25">
      <c r="A457">
        <v>456</v>
      </c>
    </row>
    <row r="458" spans="1:1" x14ac:dyDescent="0.25">
      <c r="A458">
        <v>457</v>
      </c>
    </row>
    <row r="459" spans="1:1" x14ac:dyDescent="0.25">
      <c r="A459">
        <v>458</v>
      </c>
    </row>
    <row r="460" spans="1:1" x14ac:dyDescent="0.25">
      <c r="A460">
        <v>459</v>
      </c>
    </row>
    <row r="461" spans="1:1" x14ac:dyDescent="0.25">
      <c r="A461">
        <v>460</v>
      </c>
    </row>
    <row r="462" spans="1:1" x14ac:dyDescent="0.25">
      <c r="A462">
        <v>461</v>
      </c>
    </row>
    <row r="463" spans="1:1" x14ac:dyDescent="0.25">
      <c r="A463">
        <v>462</v>
      </c>
    </row>
    <row r="464" spans="1:1" x14ac:dyDescent="0.25">
      <c r="A464">
        <v>463</v>
      </c>
    </row>
    <row r="465" spans="1:1" x14ac:dyDescent="0.25">
      <c r="A465">
        <v>464</v>
      </c>
    </row>
    <row r="466" spans="1:1" x14ac:dyDescent="0.25">
      <c r="A466">
        <v>465</v>
      </c>
    </row>
    <row r="467" spans="1:1" x14ac:dyDescent="0.25">
      <c r="A467">
        <v>466</v>
      </c>
    </row>
    <row r="468" spans="1:1" x14ac:dyDescent="0.25">
      <c r="A468">
        <v>467</v>
      </c>
    </row>
    <row r="469" spans="1:1" x14ac:dyDescent="0.25">
      <c r="A469">
        <v>468</v>
      </c>
    </row>
    <row r="470" spans="1:1" x14ac:dyDescent="0.25">
      <c r="A470">
        <v>469</v>
      </c>
    </row>
    <row r="471" spans="1:1" x14ac:dyDescent="0.25">
      <c r="A471">
        <v>470</v>
      </c>
    </row>
    <row r="472" spans="1:1" x14ac:dyDescent="0.25">
      <c r="A472">
        <v>471</v>
      </c>
    </row>
    <row r="473" spans="1:1" x14ac:dyDescent="0.25">
      <c r="A473">
        <v>472</v>
      </c>
    </row>
    <row r="474" spans="1:1" x14ac:dyDescent="0.25">
      <c r="A474">
        <v>473</v>
      </c>
    </row>
    <row r="475" spans="1:1" x14ac:dyDescent="0.25">
      <c r="A475">
        <v>474</v>
      </c>
    </row>
    <row r="476" spans="1:1" x14ac:dyDescent="0.25">
      <c r="A476">
        <v>475</v>
      </c>
    </row>
    <row r="477" spans="1:1" x14ac:dyDescent="0.25">
      <c r="A477">
        <v>476</v>
      </c>
    </row>
    <row r="478" spans="1:1" x14ac:dyDescent="0.25">
      <c r="A478">
        <v>477</v>
      </c>
    </row>
    <row r="479" spans="1:1" x14ac:dyDescent="0.25">
      <c r="A479">
        <v>478</v>
      </c>
    </row>
    <row r="480" spans="1:1" x14ac:dyDescent="0.25">
      <c r="A480">
        <v>479</v>
      </c>
    </row>
    <row r="481" spans="1:1" x14ac:dyDescent="0.25">
      <c r="A481">
        <v>480</v>
      </c>
    </row>
    <row r="482" spans="1:1" x14ac:dyDescent="0.25">
      <c r="A482">
        <v>481</v>
      </c>
    </row>
    <row r="483" spans="1:1" x14ac:dyDescent="0.25">
      <c r="A483">
        <v>482</v>
      </c>
    </row>
    <row r="484" spans="1:1" x14ac:dyDescent="0.25">
      <c r="A484">
        <v>483</v>
      </c>
    </row>
    <row r="485" spans="1:1" x14ac:dyDescent="0.25">
      <c r="A485">
        <v>484</v>
      </c>
    </row>
    <row r="486" spans="1:1" x14ac:dyDescent="0.25">
      <c r="A486">
        <v>485</v>
      </c>
    </row>
    <row r="487" spans="1:1" x14ac:dyDescent="0.25">
      <c r="A487">
        <v>486</v>
      </c>
    </row>
    <row r="488" spans="1:1" x14ac:dyDescent="0.25">
      <c r="A488">
        <v>487</v>
      </c>
    </row>
    <row r="489" spans="1:1" x14ac:dyDescent="0.25">
      <c r="A489">
        <v>488</v>
      </c>
    </row>
    <row r="490" spans="1:1" x14ac:dyDescent="0.25">
      <c r="A490">
        <v>489</v>
      </c>
    </row>
    <row r="491" spans="1:1" x14ac:dyDescent="0.25">
      <c r="A491">
        <v>490</v>
      </c>
    </row>
    <row r="492" spans="1:1" x14ac:dyDescent="0.25">
      <c r="A492">
        <v>491</v>
      </c>
    </row>
    <row r="493" spans="1:1" x14ac:dyDescent="0.25">
      <c r="A493">
        <v>492</v>
      </c>
    </row>
    <row r="494" spans="1:1" x14ac:dyDescent="0.25">
      <c r="A494">
        <v>493</v>
      </c>
    </row>
    <row r="495" spans="1:1" x14ac:dyDescent="0.25">
      <c r="A495">
        <v>494</v>
      </c>
    </row>
    <row r="496" spans="1:1" x14ac:dyDescent="0.25">
      <c r="A496">
        <v>495</v>
      </c>
    </row>
    <row r="497" spans="1:1" x14ac:dyDescent="0.25">
      <c r="A497">
        <v>496</v>
      </c>
    </row>
    <row r="498" spans="1:1" x14ac:dyDescent="0.25">
      <c r="A498">
        <v>497</v>
      </c>
    </row>
    <row r="499" spans="1:1" x14ac:dyDescent="0.25">
      <c r="A499">
        <v>498</v>
      </c>
    </row>
    <row r="500" spans="1:1" x14ac:dyDescent="0.25">
      <c r="A500">
        <v>499</v>
      </c>
    </row>
    <row r="501" spans="1:1" x14ac:dyDescent="0.25">
      <c r="A501">
        <v>500</v>
      </c>
    </row>
    <row r="502" spans="1:1" x14ac:dyDescent="0.25">
      <c r="A502">
        <v>501</v>
      </c>
    </row>
    <row r="503" spans="1:1" x14ac:dyDescent="0.25">
      <c r="A503">
        <v>502</v>
      </c>
    </row>
    <row r="504" spans="1:1" x14ac:dyDescent="0.25">
      <c r="A504">
        <v>503</v>
      </c>
    </row>
    <row r="505" spans="1:1" x14ac:dyDescent="0.25">
      <c r="A505">
        <v>504</v>
      </c>
    </row>
    <row r="506" spans="1:1" x14ac:dyDescent="0.25">
      <c r="A506">
        <v>505</v>
      </c>
    </row>
    <row r="507" spans="1:1" x14ac:dyDescent="0.25">
      <c r="A507">
        <v>506</v>
      </c>
    </row>
    <row r="508" spans="1:1" x14ac:dyDescent="0.25">
      <c r="A508">
        <v>507</v>
      </c>
    </row>
    <row r="509" spans="1:1" x14ac:dyDescent="0.25">
      <c r="A509">
        <v>508</v>
      </c>
    </row>
    <row r="510" spans="1:1" x14ac:dyDescent="0.25">
      <c r="A510">
        <v>509</v>
      </c>
    </row>
    <row r="511" spans="1:1" x14ac:dyDescent="0.25">
      <c r="A511">
        <v>510</v>
      </c>
    </row>
    <row r="512" spans="1:1" x14ac:dyDescent="0.25">
      <c r="A512">
        <v>511</v>
      </c>
    </row>
    <row r="513" spans="1:1" x14ac:dyDescent="0.25">
      <c r="A513">
        <v>512</v>
      </c>
    </row>
    <row r="514" spans="1:1" x14ac:dyDescent="0.25">
      <c r="A514">
        <v>513</v>
      </c>
    </row>
    <row r="515" spans="1:1" x14ac:dyDescent="0.25">
      <c r="A515">
        <v>514</v>
      </c>
    </row>
    <row r="516" spans="1:1" x14ac:dyDescent="0.25">
      <c r="A516">
        <v>515</v>
      </c>
    </row>
    <row r="517" spans="1:1" x14ac:dyDescent="0.25">
      <c r="A517">
        <v>516</v>
      </c>
    </row>
    <row r="518" spans="1:1" x14ac:dyDescent="0.25">
      <c r="A518">
        <v>517</v>
      </c>
    </row>
    <row r="519" spans="1:1" x14ac:dyDescent="0.25">
      <c r="A519">
        <v>518</v>
      </c>
    </row>
    <row r="520" spans="1:1" x14ac:dyDescent="0.25">
      <c r="A520">
        <v>519</v>
      </c>
    </row>
    <row r="521" spans="1:1" x14ac:dyDescent="0.25">
      <c r="A521">
        <v>520</v>
      </c>
    </row>
    <row r="522" spans="1:1" x14ac:dyDescent="0.25">
      <c r="A522">
        <v>521</v>
      </c>
    </row>
    <row r="523" spans="1:1" x14ac:dyDescent="0.25">
      <c r="A523">
        <v>522</v>
      </c>
    </row>
    <row r="524" spans="1:1" x14ac:dyDescent="0.25">
      <c r="A524">
        <v>523</v>
      </c>
    </row>
    <row r="525" spans="1:1" x14ac:dyDescent="0.25">
      <c r="A525">
        <v>524</v>
      </c>
    </row>
    <row r="526" spans="1:1" x14ac:dyDescent="0.25">
      <c r="A526">
        <v>525</v>
      </c>
    </row>
    <row r="527" spans="1:1" x14ac:dyDescent="0.25">
      <c r="A527">
        <v>526</v>
      </c>
    </row>
    <row r="528" spans="1:1" x14ac:dyDescent="0.25">
      <c r="A528">
        <v>527</v>
      </c>
    </row>
    <row r="529" spans="1:1" x14ac:dyDescent="0.25">
      <c r="A529">
        <v>528</v>
      </c>
    </row>
    <row r="530" spans="1:1" x14ac:dyDescent="0.25">
      <c r="A530">
        <v>529</v>
      </c>
    </row>
    <row r="531" spans="1:1" x14ac:dyDescent="0.25">
      <c r="A531">
        <v>530</v>
      </c>
    </row>
    <row r="532" spans="1:1" x14ac:dyDescent="0.25">
      <c r="A532">
        <v>531</v>
      </c>
    </row>
    <row r="533" spans="1:1" x14ac:dyDescent="0.25">
      <c r="A533">
        <v>532</v>
      </c>
    </row>
    <row r="534" spans="1:1" x14ac:dyDescent="0.25">
      <c r="A534">
        <v>533</v>
      </c>
    </row>
    <row r="535" spans="1:1" x14ac:dyDescent="0.25">
      <c r="A535">
        <v>534</v>
      </c>
    </row>
    <row r="536" spans="1:1" x14ac:dyDescent="0.25">
      <c r="A536">
        <v>535</v>
      </c>
    </row>
    <row r="537" spans="1:1" x14ac:dyDescent="0.25">
      <c r="A537">
        <v>536</v>
      </c>
    </row>
    <row r="538" spans="1:1" x14ac:dyDescent="0.25">
      <c r="A538">
        <v>537</v>
      </c>
    </row>
    <row r="539" spans="1:1" x14ac:dyDescent="0.25">
      <c r="A539">
        <v>538</v>
      </c>
    </row>
    <row r="540" spans="1:1" x14ac:dyDescent="0.25">
      <c r="A540">
        <v>539</v>
      </c>
    </row>
    <row r="541" spans="1:1" x14ac:dyDescent="0.25">
      <c r="A541">
        <v>540</v>
      </c>
    </row>
    <row r="542" spans="1:1" x14ac:dyDescent="0.25">
      <c r="A542">
        <v>541</v>
      </c>
    </row>
    <row r="543" spans="1:1" x14ac:dyDescent="0.25">
      <c r="A543">
        <v>542</v>
      </c>
    </row>
    <row r="544" spans="1:1" x14ac:dyDescent="0.25">
      <c r="A544">
        <v>543</v>
      </c>
    </row>
    <row r="545" spans="1:1" x14ac:dyDescent="0.25">
      <c r="A545">
        <v>544</v>
      </c>
    </row>
    <row r="546" spans="1:1" x14ac:dyDescent="0.25">
      <c r="A546">
        <v>545</v>
      </c>
    </row>
    <row r="547" spans="1:1" x14ac:dyDescent="0.25">
      <c r="A547">
        <v>546</v>
      </c>
    </row>
    <row r="548" spans="1:1" x14ac:dyDescent="0.25">
      <c r="A548">
        <v>547</v>
      </c>
    </row>
    <row r="549" spans="1:1" x14ac:dyDescent="0.25">
      <c r="A549">
        <v>548</v>
      </c>
    </row>
    <row r="550" spans="1:1" x14ac:dyDescent="0.25">
      <c r="A550">
        <v>549</v>
      </c>
    </row>
    <row r="551" spans="1:1" x14ac:dyDescent="0.25">
      <c r="A551">
        <v>550</v>
      </c>
    </row>
    <row r="552" spans="1:1" x14ac:dyDescent="0.25">
      <c r="A552">
        <v>551</v>
      </c>
    </row>
    <row r="553" spans="1:1" x14ac:dyDescent="0.25">
      <c r="A553">
        <v>552</v>
      </c>
    </row>
    <row r="554" spans="1:1" x14ac:dyDescent="0.25">
      <c r="A554">
        <v>553</v>
      </c>
    </row>
    <row r="555" spans="1:1" x14ac:dyDescent="0.25">
      <c r="A555">
        <v>554</v>
      </c>
    </row>
    <row r="556" spans="1:1" x14ac:dyDescent="0.25">
      <c r="A556">
        <v>555</v>
      </c>
    </row>
    <row r="557" spans="1:1" x14ac:dyDescent="0.25">
      <c r="A557">
        <v>556</v>
      </c>
    </row>
    <row r="558" spans="1:1" x14ac:dyDescent="0.25">
      <c r="A558">
        <v>557</v>
      </c>
    </row>
    <row r="559" spans="1:1" x14ac:dyDescent="0.25">
      <c r="A559">
        <v>558</v>
      </c>
    </row>
    <row r="560" spans="1:1" x14ac:dyDescent="0.25">
      <c r="A560">
        <v>559</v>
      </c>
    </row>
    <row r="561" spans="1:1" x14ac:dyDescent="0.25">
      <c r="A561">
        <v>560</v>
      </c>
    </row>
    <row r="562" spans="1:1" x14ac:dyDescent="0.25">
      <c r="A562">
        <v>561</v>
      </c>
    </row>
    <row r="563" spans="1:1" x14ac:dyDescent="0.25">
      <c r="A563">
        <v>562</v>
      </c>
    </row>
    <row r="564" spans="1:1" x14ac:dyDescent="0.25">
      <c r="A564">
        <v>563</v>
      </c>
    </row>
    <row r="565" spans="1:1" x14ac:dyDescent="0.25">
      <c r="A565">
        <v>564</v>
      </c>
    </row>
    <row r="566" spans="1:1" x14ac:dyDescent="0.25">
      <c r="A566">
        <v>565</v>
      </c>
    </row>
    <row r="567" spans="1:1" x14ac:dyDescent="0.25">
      <c r="A567">
        <v>566</v>
      </c>
    </row>
    <row r="568" spans="1:1" x14ac:dyDescent="0.25">
      <c r="A568">
        <v>567</v>
      </c>
    </row>
    <row r="569" spans="1:1" x14ac:dyDescent="0.25">
      <c r="A569">
        <v>568</v>
      </c>
    </row>
    <row r="570" spans="1:1" x14ac:dyDescent="0.25">
      <c r="A570">
        <v>569</v>
      </c>
    </row>
    <row r="571" spans="1:1" x14ac:dyDescent="0.25">
      <c r="A571">
        <v>570</v>
      </c>
    </row>
    <row r="572" spans="1:1" x14ac:dyDescent="0.25">
      <c r="A572">
        <v>571</v>
      </c>
    </row>
    <row r="573" spans="1:1" x14ac:dyDescent="0.25">
      <c r="A573">
        <v>572</v>
      </c>
    </row>
    <row r="574" spans="1:1" x14ac:dyDescent="0.25">
      <c r="A574">
        <v>573</v>
      </c>
    </row>
    <row r="575" spans="1:1" x14ac:dyDescent="0.25">
      <c r="A575">
        <v>574</v>
      </c>
    </row>
    <row r="576" spans="1:1" x14ac:dyDescent="0.25">
      <c r="A576">
        <v>575</v>
      </c>
    </row>
    <row r="577" spans="1:1" x14ac:dyDescent="0.25">
      <c r="A577">
        <v>576</v>
      </c>
    </row>
    <row r="578" spans="1:1" x14ac:dyDescent="0.25">
      <c r="A578">
        <v>577</v>
      </c>
    </row>
    <row r="579" spans="1:1" x14ac:dyDescent="0.25">
      <c r="A579">
        <v>578</v>
      </c>
    </row>
    <row r="580" spans="1:1" x14ac:dyDescent="0.25">
      <c r="A580">
        <v>579</v>
      </c>
    </row>
    <row r="581" spans="1:1" x14ac:dyDescent="0.25">
      <c r="A581">
        <v>580</v>
      </c>
    </row>
    <row r="582" spans="1:1" x14ac:dyDescent="0.25">
      <c r="A582">
        <v>581</v>
      </c>
    </row>
    <row r="583" spans="1:1" x14ac:dyDescent="0.25">
      <c r="A583">
        <v>582</v>
      </c>
    </row>
    <row r="584" spans="1:1" x14ac:dyDescent="0.25">
      <c r="A584">
        <v>583</v>
      </c>
    </row>
    <row r="585" spans="1:1" x14ac:dyDescent="0.25">
      <c r="A585">
        <v>584</v>
      </c>
    </row>
    <row r="586" spans="1:1" x14ac:dyDescent="0.25">
      <c r="A586">
        <v>585</v>
      </c>
    </row>
    <row r="587" spans="1:1" x14ac:dyDescent="0.25">
      <c r="A587">
        <v>586</v>
      </c>
    </row>
    <row r="588" spans="1:1" x14ac:dyDescent="0.25">
      <c r="A588">
        <v>587</v>
      </c>
    </row>
    <row r="589" spans="1:1" x14ac:dyDescent="0.25">
      <c r="A589">
        <v>588</v>
      </c>
    </row>
    <row r="590" spans="1:1" x14ac:dyDescent="0.25">
      <c r="A590">
        <v>589</v>
      </c>
    </row>
    <row r="591" spans="1:1" x14ac:dyDescent="0.25">
      <c r="A591">
        <v>590</v>
      </c>
    </row>
    <row r="592" spans="1:1" x14ac:dyDescent="0.25">
      <c r="A592">
        <v>591</v>
      </c>
    </row>
    <row r="593" spans="1:1" x14ac:dyDescent="0.25">
      <c r="A593">
        <v>592</v>
      </c>
    </row>
    <row r="594" spans="1:1" x14ac:dyDescent="0.25">
      <c r="A594">
        <v>593</v>
      </c>
    </row>
    <row r="595" spans="1:1" x14ac:dyDescent="0.25">
      <c r="A595">
        <v>594</v>
      </c>
    </row>
    <row r="596" spans="1:1" x14ac:dyDescent="0.25">
      <c r="A596">
        <v>595</v>
      </c>
    </row>
    <row r="597" spans="1:1" x14ac:dyDescent="0.25">
      <c r="A597">
        <v>596</v>
      </c>
    </row>
    <row r="598" spans="1:1" x14ac:dyDescent="0.25">
      <c r="A598">
        <v>597</v>
      </c>
    </row>
    <row r="599" spans="1:1" x14ac:dyDescent="0.25">
      <c r="A599">
        <v>598</v>
      </c>
    </row>
    <row r="600" spans="1:1" x14ac:dyDescent="0.25">
      <c r="A600">
        <v>599</v>
      </c>
    </row>
    <row r="601" spans="1:1" x14ac:dyDescent="0.25">
      <c r="A601">
        <v>600</v>
      </c>
    </row>
    <row r="602" spans="1:1" x14ac:dyDescent="0.25">
      <c r="A602">
        <v>601</v>
      </c>
    </row>
    <row r="603" spans="1:1" x14ac:dyDescent="0.25">
      <c r="A603">
        <v>602</v>
      </c>
    </row>
    <row r="604" spans="1:1" x14ac:dyDescent="0.25">
      <c r="A604">
        <v>603</v>
      </c>
    </row>
    <row r="605" spans="1:1" x14ac:dyDescent="0.25">
      <c r="A605">
        <v>604</v>
      </c>
    </row>
    <row r="606" spans="1:1" x14ac:dyDescent="0.25">
      <c r="A606">
        <v>605</v>
      </c>
    </row>
    <row r="607" spans="1:1" x14ac:dyDescent="0.25">
      <c r="A607">
        <v>606</v>
      </c>
    </row>
    <row r="608" spans="1:1" x14ac:dyDescent="0.25">
      <c r="A608">
        <v>607</v>
      </c>
    </row>
    <row r="609" spans="1:1" x14ac:dyDescent="0.25">
      <c r="A609">
        <v>608</v>
      </c>
    </row>
    <row r="610" spans="1:1" x14ac:dyDescent="0.25">
      <c r="A610">
        <v>609</v>
      </c>
    </row>
    <row r="611" spans="1:1" x14ac:dyDescent="0.25">
      <c r="A611">
        <v>610</v>
      </c>
    </row>
    <row r="612" spans="1:1" x14ac:dyDescent="0.25">
      <c r="A612">
        <v>611</v>
      </c>
    </row>
    <row r="613" spans="1:1" x14ac:dyDescent="0.25">
      <c r="A613">
        <v>612</v>
      </c>
    </row>
    <row r="614" spans="1:1" x14ac:dyDescent="0.25">
      <c r="A614">
        <v>613</v>
      </c>
    </row>
    <row r="615" spans="1:1" x14ac:dyDescent="0.25">
      <c r="A615">
        <v>614</v>
      </c>
    </row>
    <row r="616" spans="1:1" x14ac:dyDescent="0.25">
      <c r="A616">
        <v>615</v>
      </c>
    </row>
    <row r="617" spans="1:1" x14ac:dyDescent="0.25">
      <c r="A617">
        <v>616</v>
      </c>
    </row>
    <row r="618" spans="1:1" x14ac:dyDescent="0.25">
      <c r="A618">
        <v>617</v>
      </c>
    </row>
    <row r="619" spans="1:1" x14ac:dyDescent="0.25">
      <c r="A619">
        <v>618</v>
      </c>
    </row>
    <row r="620" spans="1:1" x14ac:dyDescent="0.25">
      <c r="A620">
        <v>619</v>
      </c>
    </row>
    <row r="621" spans="1:1" x14ac:dyDescent="0.25">
      <c r="A621">
        <v>620</v>
      </c>
    </row>
    <row r="622" spans="1:1" x14ac:dyDescent="0.25">
      <c r="A622">
        <v>621</v>
      </c>
    </row>
    <row r="623" spans="1:1" x14ac:dyDescent="0.25">
      <c r="A623">
        <v>622</v>
      </c>
    </row>
    <row r="624" spans="1:1" x14ac:dyDescent="0.25">
      <c r="A624">
        <v>623</v>
      </c>
    </row>
    <row r="625" spans="1:1" x14ac:dyDescent="0.25">
      <c r="A625">
        <v>624</v>
      </c>
    </row>
    <row r="626" spans="1:1" x14ac:dyDescent="0.25">
      <c r="A626">
        <v>625</v>
      </c>
    </row>
    <row r="627" spans="1:1" x14ac:dyDescent="0.25">
      <c r="A627">
        <v>626</v>
      </c>
    </row>
    <row r="628" spans="1:1" x14ac:dyDescent="0.25">
      <c r="A628">
        <v>627</v>
      </c>
    </row>
    <row r="629" spans="1:1" x14ac:dyDescent="0.25">
      <c r="A629">
        <v>628</v>
      </c>
    </row>
    <row r="630" spans="1:1" x14ac:dyDescent="0.25">
      <c r="A630">
        <v>629</v>
      </c>
    </row>
    <row r="631" spans="1:1" x14ac:dyDescent="0.25">
      <c r="A631">
        <v>630</v>
      </c>
    </row>
    <row r="632" spans="1:1" x14ac:dyDescent="0.25">
      <c r="A632">
        <v>631</v>
      </c>
    </row>
    <row r="633" spans="1:1" x14ac:dyDescent="0.25">
      <c r="A633">
        <v>632</v>
      </c>
    </row>
    <row r="634" spans="1:1" x14ac:dyDescent="0.25">
      <c r="A634">
        <v>633</v>
      </c>
    </row>
    <row r="635" spans="1:1" x14ac:dyDescent="0.25">
      <c r="A635">
        <v>634</v>
      </c>
    </row>
    <row r="636" spans="1:1" x14ac:dyDescent="0.25">
      <c r="A636">
        <v>635</v>
      </c>
    </row>
    <row r="637" spans="1:1" x14ac:dyDescent="0.25">
      <c r="A637">
        <v>636</v>
      </c>
    </row>
    <row r="638" spans="1:1" x14ac:dyDescent="0.25">
      <c r="A638">
        <v>637</v>
      </c>
    </row>
    <row r="639" spans="1:1" x14ac:dyDescent="0.25">
      <c r="A639">
        <v>638</v>
      </c>
    </row>
    <row r="640" spans="1:1" x14ac:dyDescent="0.25">
      <c r="A640">
        <v>639</v>
      </c>
    </row>
    <row r="641" spans="1:1" x14ac:dyDescent="0.25">
      <c r="A641">
        <v>640</v>
      </c>
    </row>
    <row r="642" spans="1:1" x14ac:dyDescent="0.25">
      <c r="A642">
        <v>641</v>
      </c>
    </row>
    <row r="643" spans="1:1" x14ac:dyDescent="0.25">
      <c r="A643">
        <v>642</v>
      </c>
    </row>
    <row r="644" spans="1:1" x14ac:dyDescent="0.25">
      <c r="A644">
        <v>643</v>
      </c>
    </row>
    <row r="645" spans="1:1" x14ac:dyDescent="0.25">
      <c r="A645">
        <v>644</v>
      </c>
    </row>
    <row r="646" spans="1:1" x14ac:dyDescent="0.25">
      <c r="A646">
        <v>645</v>
      </c>
    </row>
    <row r="647" spans="1:1" x14ac:dyDescent="0.25">
      <c r="A647">
        <v>646</v>
      </c>
    </row>
    <row r="648" spans="1:1" x14ac:dyDescent="0.25">
      <c r="A648">
        <v>647</v>
      </c>
    </row>
    <row r="649" spans="1:1" x14ac:dyDescent="0.25">
      <c r="A649">
        <v>648</v>
      </c>
    </row>
    <row r="650" spans="1:1" x14ac:dyDescent="0.25">
      <c r="A650">
        <v>649</v>
      </c>
    </row>
    <row r="651" spans="1:1" x14ac:dyDescent="0.25">
      <c r="A651">
        <v>650</v>
      </c>
    </row>
    <row r="652" spans="1:1" x14ac:dyDescent="0.25">
      <c r="A652">
        <v>651</v>
      </c>
    </row>
    <row r="653" spans="1:1" x14ac:dyDescent="0.25">
      <c r="A653">
        <v>652</v>
      </c>
    </row>
    <row r="654" spans="1:1" x14ac:dyDescent="0.25">
      <c r="A654">
        <v>653</v>
      </c>
    </row>
    <row r="655" spans="1:1" x14ac:dyDescent="0.25">
      <c r="A655">
        <v>654</v>
      </c>
    </row>
    <row r="656" spans="1:1" x14ac:dyDescent="0.25">
      <c r="A656">
        <v>655</v>
      </c>
    </row>
    <row r="657" spans="1:1" x14ac:dyDescent="0.25">
      <c r="A657">
        <v>656</v>
      </c>
    </row>
    <row r="658" spans="1:1" x14ac:dyDescent="0.25">
      <c r="A658">
        <v>657</v>
      </c>
    </row>
    <row r="659" spans="1:1" x14ac:dyDescent="0.25">
      <c r="A659">
        <v>658</v>
      </c>
    </row>
    <row r="660" spans="1:1" x14ac:dyDescent="0.25">
      <c r="A660">
        <v>659</v>
      </c>
    </row>
    <row r="661" spans="1:1" x14ac:dyDescent="0.25">
      <c r="A661">
        <v>660</v>
      </c>
    </row>
    <row r="662" spans="1:1" x14ac:dyDescent="0.25">
      <c r="A662">
        <v>661</v>
      </c>
    </row>
    <row r="663" spans="1:1" x14ac:dyDescent="0.25">
      <c r="A663">
        <v>662</v>
      </c>
    </row>
    <row r="664" spans="1:1" x14ac:dyDescent="0.25">
      <c r="A664">
        <v>663</v>
      </c>
    </row>
    <row r="665" spans="1:1" x14ac:dyDescent="0.25">
      <c r="A665">
        <v>664</v>
      </c>
    </row>
    <row r="666" spans="1:1" x14ac:dyDescent="0.25">
      <c r="A666">
        <v>665</v>
      </c>
    </row>
    <row r="667" spans="1:1" x14ac:dyDescent="0.25">
      <c r="A667">
        <v>666</v>
      </c>
    </row>
    <row r="668" spans="1:1" x14ac:dyDescent="0.25">
      <c r="A668">
        <v>667</v>
      </c>
    </row>
    <row r="669" spans="1:1" x14ac:dyDescent="0.25">
      <c r="A669">
        <v>668</v>
      </c>
    </row>
    <row r="670" spans="1:1" x14ac:dyDescent="0.25">
      <c r="A670">
        <v>669</v>
      </c>
    </row>
    <row r="671" spans="1:1" x14ac:dyDescent="0.25">
      <c r="A671">
        <v>670</v>
      </c>
    </row>
    <row r="672" spans="1:1" x14ac:dyDescent="0.25">
      <c r="A672">
        <v>671</v>
      </c>
    </row>
    <row r="673" spans="1:1" x14ac:dyDescent="0.25">
      <c r="A673">
        <v>672</v>
      </c>
    </row>
    <row r="674" spans="1:1" x14ac:dyDescent="0.25">
      <c r="A674">
        <v>673</v>
      </c>
    </row>
    <row r="675" spans="1:1" x14ac:dyDescent="0.25">
      <c r="A675">
        <v>674</v>
      </c>
    </row>
    <row r="676" spans="1:1" x14ac:dyDescent="0.25">
      <c r="A676">
        <v>675</v>
      </c>
    </row>
    <row r="677" spans="1:1" x14ac:dyDescent="0.25">
      <c r="A677">
        <v>676</v>
      </c>
    </row>
    <row r="678" spans="1:1" x14ac:dyDescent="0.25">
      <c r="A678">
        <v>677</v>
      </c>
    </row>
    <row r="679" spans="1:1" x14ac:dyDescent="0.25">
      <c r="A679">
        <v>678</v>
      </c>
    </row>
    <row r="680" spans="1:1" x14ac:dyDescent="0.25">
      <c r="A680">
        <v>679</v>
      </c>
    </row>
    <row r="681" spans="1:1" x14ac:dyDescent="0.25">
      <c r="A681">
        <v>680</v>
      </c>
    </row>
    <row r="682" spans="1:1" x14ac:dyDescent="0.25">
      <c r="A682">
        <v>681</v>
      </c>
    </row>
    <row r="683" spans="1:1" x14ac:dyDescent="0.25">
      <c r="A683">
        <v>682</v>
      </c>
    </row>
    <row r="684" spans="1:1" x14ac:dyDescent="0.25">
      <c r="A684">
        <v>683</v>
      </c>
    </row>
    <row r="685" spans="1:1" x14ac:dyDescent="0.25">
      <c r="A685">
        <v>684</v>
      </c>
    </row>
    <row r="686" spans="1:1" x14ac:dyDescent="0.25">
      <c r="A686">
        <v>685</v>
      </c>
    </row>
    <row r="687" spans="1:1" x14ac:dyDescent="0.25">
      <c r="A687">
        <v>686</v>
      </c>
    </row>
    <row r="688" spans="1:1" x14ac:dyDescent="0.25">
      <c r="A688">
        <v>687</v>
      </c>
    </row>
    <row r="689" spans="1:1" x14ac:dyDescent="0.25">
      <c r="A689">
        <v>688</v>
      </c>
    </row>
    <row r="690" spans="1:1" x14ac:dyDescent="0.25">
      <c r="A690">
        <v>689</v>
      </c>
    </row>
    <row r="691" spans="1:1" x14ac:dyDescent="0.25">
      <c r="A691">
        <v>690</v>
      </c>
    </row>
    <row r="692" spans="1:1" x14ac:dyDescent="0.25">
      <c r="A692">
        <v>691</v>
      </c>
    </row>
    <row r="693" spans="1:1" x14ac:dyDescent="0.25">
      <c r="A693">
        <v>692</v>
      </c>
    </row>
    <row r="694" spans="1:1" x14ac:dyDescent="0.25">
      <c r="A694">
        <v>693</v>
      </c>
    </row>
    <row r="695" spans="1:1" x14ac:dyDescent="0.25">
      <c r="A695">
        <v>694</v>
      </c>
    </row>
    <row r="696" spans="1:1" x14ac:dyDescent="0.25">
      <c r="A696">
        <v>695</v>
      </c>
    </row>
    <row r="697" spans="1:1" x14ac:dyDescent="0.25">
      <c r="A697">
        <v>696</v>
      </c>
    </row>
    <row r="698" spans="1:1" x14ac:dyDescent="0.25">
      <c r="A698">
        <v>697</v>
      </c>
    </row>
    <row r="699" spans="1:1" x14ac:dyDescent="0.25">
      <c r="A699">
        <v>698</v>
      </c>
    </row>
    <row r="700" spans="1:1" x14ac:dyDescent="0.25">
      <c r="A700">
        <v>699</v>
      </c>
    </row>
    <row r="701" spans="1:1" x14ac:dyDescent="0.25">
      <c r="A701">
        <v>700</v>
      </c>
    </row>
    <row r="702" spans="1:1" x14ac:dyDescent="0.25">
      <c r="A702">
        <v>701</v>
      </c>
    </row>
    <row r="703" spans="1:1" x14ac:dyDescent="0.25">
      <c r="A703">
        <v>702</v>
      </c>
    </row>
    <row r="704" spans="1:1" x14ac:dyDescent="0.25">
      <c r="A704">
        <v>703</v>
      </c>
    </row>
    <row r="705" spans="1:1" x14ac:dyDescent="0.25">
      <c r="A705">
        <v>704</v>
      </c>
    </row>
    <row r="706" spans="1:1" x14ac:dyDescent="0.25">
      <c r="A706">
        <v>705</v>
      </c>
    </row>
    <row r="707" spans="1:1" x14ac:dyDescent="0.25">
      <c r="A707">
        <v>706</v>
      </c>
    </row>
    <row r="708" spans="1:1" x14ac:dyDescent="0.25">
      <c r="A708">
        <v>707</v>
      </c>
    </row>
    <row r="709" spans="1:1" x14ac:dyDescent="0.25">
      <c r="A709">
        <v>708</v>
      </c>
    </row>
    <row r="710" spans="1:1" x14ac:dyDescent="0.25">
      <c r="A710">
        <v>709</v>
      </c>
    </row>
    <row r="711" spans="1:1" x14ac:dyDescent="0.25">
      <c r="A711">
        <v>710</v>
      </c>
    </row>
    <row r="712" spans="1:1" x14ac:dyDescent="0.25">
      <c r="A712">
        <v>711</v>
      </c>
    </row>
    <row r="713" spans="1:1" x14ac:dyDescent="0.25">
      <c r="A713">
        <v>712</v>
      </c>
    </row>
    <row r="714" spans="1:1" x14ac:dyDescent="0.25">
      <c r="A714">
        <v>713</v>
      </c>
    </row>
    <row r="715" spans="1:1" x14ac:dyDescent="0.25">
      <c r="A715">
        <v>714</v>
      </c>
    </row>
    <row r="716" spans="1:1" x14ac:dyDescent="0.25">
      <c r="A716">
        <v>715</v>
      </c>
    </row>
    <row r="717" spans="1:1" x14ac:dyDescent="0.25">
      <c r="A717">
        <v>716</v>
      </c>
    </row>
    <row r="718" spans="1:1" x14ac:dyDescent="0.25">
      <c r="A718">
        <v>717</v>
      </c>
    </row>
    <row r="719" spans="1:1" x14ac:dyDescent="0.25">
      <c r="A719">
        <v>718</v>
      </c>
    </row>
    <row r="720" spans="1:1" x14ac:dyDescent="0.25">
      <c r="A720">
        <v>719</v>
      </c>
    </row>
    <row r="721" spans="1:1" x14ac:dyDescent="0.25">
      <c r="A721">
        <v>720</v>
      </c>
    </row>
    <row r="722" spans="1:1" x14ac:dyDescent="0.25">
      <c r="A722">
        <v>721</v>
      </c>
    </row>
    <row r="723" spans="1:1" x14ac:dyDescent="0.25">
      <c r="A723">
        <v>722</v>
      </c>
    </row>
    <row r="724" spans="1:1" x14ac:dyDescent="0.25">
      <c r="A724">
        <v>723</v>
      </c>
    </row>
    <row r="725" spans="1:1" x14ac:dyDescent="0.25">
      <c r="A725">
        <v>724</v>
      </c>
    </row>
    <row r="726" spans="1:1" x14ac:dyDescent="0.25">
      <c r="A726">
        <v>725</v>
      </c>
    </row>
    <row r="727" spans="1:1" x14ac:dyDescent="0.25">
      <c r="A727">
        <v>726</v>
      </c>
    </row>
    <row r="728" spans="1:1" x14ac:dyDescent="0.25">
      <c r="A728">
        <v>727</v>
      </c>
    </row>
    <row r="729" spans="1:1" x14ac:dyDescent="0.25">
      <c r="A729">
        <v>728</v>
      </c>
    </row>
    <row r="730" spans="1:1" x14ac:dyDescent="0.25">
      <c r="A730">
        <v>729</v>
      </c>
    </row>
    <row r="731" spans="1:1" x14ac:dyDescent="0.25">
      <c r="A731">
        <v>730</v>
      </c>
    </row>
    <row r="732" spans="1:1" x14ac:dyDescent="0.25">
      <c r="A732">
        <v>731</v>
      </c>
    </row>
    <row r="733" spans="1:1" x14ac:dyDescent="0.25">
      <c r="A733">
        <v>732</v>
      </c>
    </row>
    <row r="734" spans="1:1" x14ac:dyDescent="0.25">
      <c r="A734">
        <v>733</v>
      </c>
    </row>
    <row r="735" spans="1:1" x14ac:dyDescent="0.25">
      <c r="A735">
        <v>734</v>
      </c>
    </row>
    <row r="736" spans="1:1" x14ac:dyDescent="0.25">
      <c r="A736">
        <v>735</v>
      </c>
    </row>
    <row r="737" spans="1:1" x14ac:dyDescent="0.25">
      <c r="A737">
        <v>736</v>
      </c>
    </row>
    <row r="738" spans="1:1" x14ac:dyDescent="0.25">
      <c r="A738">
        <v>737</v>
      </c>
    </row>
    <row r="739" spans="1:1" x14ac:dyDescent="0.25">
      <c r="A739">
        <v>738</v>
      </c>
    </row>
    <row r="740" spans="1:1" x14ac:dyDescent="0.25">
      <c r="A740">
        <v>739</v>
      </c>
    </row>
    <row r="741" spans="1:1" x14ac:dyDescent="0.25">
      <c r="A741">
        <v>740</v>
      </c>
    </row>
    <row r="742" spans="1:1" x14ac:dyDescent="0.25">
      <c r="A742">
        <v>741</v>
      </c>
    </row>
    <row r="743" spans="1:1" x14ac:dyDescent="0.25">
      <c r="A743">
        <v>742</v>
      </c>
    </row>
    <row r="744" spans="1:1" x14ac:dyDescent="0.25">
      <c r="A744">
        <v>743</v>
      </c>
    </row>
    <row r="745" spans="1:1" x14ac:dyDescent="0.25">
      <c r="A745">
        <v>744</v>
      </c>
    </row>
    <row r="746" spans="1:1" x14ac:dyDescent="0.25">
      <c r="A746">
        <v>745</v>
      </c>
    </row>
    <row r="747" spans="1:1" x14ac:dyDescent="0.25">
      <c r="A747">
        <v>746</v>
      </c>
    </row>
    <row r="748" spans="1:1" x14ac:dyDescent="0.25">
      <c r="A748">
        <v>747</v>
      </c>
    </row>
    <row r="749" spans="1:1" x14ac:dyDescent="0.25">
      <c r="A749">
        <v>748</v>
      </c>
    </row>
    <row r="750" spans="1:1" x14ac:dyDescent="0.25">
      <c r="A750">
        <v>749</v>
      </c>
    </row>
    <row r="751" spans="1:1" x14ac:dyDescent="0.25">
      <c r="A751">
        <v>750</v>
      </c>
    </row>
    <row r="752" spans="1:1" x14ac:dyDescent="0.25">
      <c r="A752">
        <v>751</v>
      </c>
    </row>
    <row r="753" spans="1:1" x14ac:dyDescent="0.25">
      <c r="A753">
        <v>752</v>
      </c>
    </row>
    <row r="754" spans="1:1" x14ac:dyDescent="0.25">
      <c r="A754">
        <v>753</v>
      </c>
    </row>
    <row r="755" spans="1:1" x14ac:dyDescent="0.25">
      <c r="A755">
        <v>754</v>
      </c>
    </row>
    <row r="756" spans="1:1" x14ac:dyDescent="0.25">
      <c r="A756">
        <v>755</v>
      </c>
    </row>
    <row r="757" spans="1:1" x14ac:dyDescent="0.25">
      <c r="A757">
        <v>756</v>
      </c>
    </row>
    <row r="758" spans="1:1" x14ac:dyDescent="0.25">
      <c r="A758">
        <v>757</v>
      </c>
    </row>
    <row r="759" spans="1:1" x14ac:dyDescent="0.25">
      <c r="A759">
        <v>758</v>
      </c>
    </row>
    <row r="760" spans="1:1" x14ac:dyDescent="0.25">
      <c r="A760">
        <v>759</v>
      </c>
    </row>
    <row r="761" spans="1:1" x14ac:dyDescent="0.25">
      <c r="A761">
        <v>760</v>
      </c>
    </row>
    <row r="762" spans="1:1" x14ac:dyDescent="0.25">
      <c r="A762">
        <v>761</v>
      </c>
    </row>
    <row r="763" spans="1:1" x14ac:dyDescent="0.25">
      <c r="A763">
        <v>762</v>
      </c>
    </row>
    <row r="764" spans="1:1" x14ac:dyDescent="0.25">
      <c r="A764">
        <v>763</v>
      </c>
    </row>
    <row r="765" spans="1:1" x14ac:dyDescent="0.25">
      <c r="A765">
        <v>764</v>
      </c>
    </row>
    <row r="766" spans="1:1" x14ac:dyDescent="0.25">
      <c r="A766">
        <v>765</v>
      </c>
    </row>
    <row r="767" spans="1:1" x14ac:dyDescent="0.25">
      <c r="A767">
        <v>766</v>
      </c>
    </row>
    <row r="768" spans="1:1" x14ac:dyDescent="0.25">
      <c r="A768">
        <v>767</v>
      </c>
    </row>
    <row r="769" spans="1:1" x14ac:dyDescent="0.25">
      <c r="A769">
        <v>768</v>
      </c>
    </row>
    <row r="770" spans="1:1" x14ac:dyDescent="0.25">
      <c r="A770">
        <v>769</v>
      </c>
    </row>
    <row r="771" spans="1:1" x14ac:dyDescent="0.25">
      <c r="A771">
        <v>770</v>
      </c>
    </row>
    <row r="772" spans="1:1" x14ac:dyDescent="0.25">
      <c r="A772">
        <v>771</v>
      </c>
    </row>
    <row r="773" spans="1:1" x14ac:dyDescent="0.25">
      <c r="A773">
        <v>772</v>
      </c>
    </row>
    <row r="774" spans="1:1" x14ac:dyDescent="0.25">
      <c r="A774">
        <v>773</v>
      </c>
    </row>
    <row r="775" spans="1:1" x14ac:dyDescent="0.25">
      <c r="A775">
        <v>774</v>
      </c>
    </row>
    <row r="776" spans="1:1" x14ac:dyDescent="0.25">
      <c r="A776">
        <v>775</v>
      </c>
    </row>
    <row r="777" spans="1:1" x14ac:dyDescent="0.25">
      <c r="A777">
        <v>776</v>
      </c>
    </row>
    <row r="778" spans="1:1" x14ac:dyDescent="0.25">
      <c r="A778">
        <v>777</v>
      </c>
    </row>
    <row r="779" spans="1:1" x14ac:dyDescent="0.25">
      <c r="A779">
        <v>778</v>
      </c>
    </row>
    <row r="780" spans="1:1" x14ac:dyDescent="0.25">
      <c r="A780">
        <v>779</v>
      </c>
    </row>
    <row r="781" spans="1:1" x14ac:dyDescent="0.25">
      <c r="A781">
        <v>780</v>
      </c>
    </row>
    <row r="782" spans="1:1" x14ac:dyDescent="0.25">
      <c r="A782">
        <v>781</v>
      </c>
    </row>
    <row r="783" spans="1:1" x14ac:dyDescent="0.25">
      <c r="A783">
        <v>782</v>
      </c>
    </row>
    <row r="784" spans="1:1" x14ac:dyDescent="0.25">
      <c r="A784">
        <v>783</v>
      </c>
    </row>
    <row r="785" spans="1:1" x14ac:dyDescent="0.25">
      <c r="A785">
        <v>784</v>
      </c>
    </row>
    <row r="786" spans="1:1" x14ac:dyDescent="0.25">
      <c r="A786">
        <v>785</v>
      </c>
    </row>
    <row r="787" spans="1:1" x14ac:dyDescent="0.25">
      <c r="A787">
        <v>786</v>
      </c>
    </row>
    <row r="788" spans="1:1" x14ac:dyDescent="0.25">
      <c r="A788">
        <v>787</v>
      </c>
    </row>
    <row r="789" spans="1:1" x14ac:dyDescent="0.25">
      <c r="A789">
        <v>788</v>
      </c>
    </row>
    <row r="790" spans="1:1" x14ac:dyDescent="0.25">
      <c r="A790">
        <v>789</v>
      </c>
    </row>
    <row r="791" spans="1:1" x14ac:dyDescent="0.25">
      <c r="A791">
        <v>790</v>
      </c>
    </row>
    <row r="792" spans="1:1" x14ac:dyDescent="0.25">
      <c r="A792">
        <v>791</v>
      </c>
    </row>
    <row r="793" spans="1:1" x14ac:dyDescent="0.25">
      <c r="A793">
        <v>792</v>
      </c>
    </row>
    <row r="794" spans="1:1" x14ac:dyDescent="0.25">
      <c r="A794">
        <v>793</v>
      </c>
    </row>
    <row r="795" spans="1:1" x14ac:dyDescent="0.25">
      <c r="A795">
        <v>794</v>
      </c>
    </row>
    <row r="796" spans="1:1" x14ac:dyDescent="0.25">
      <c r="A796">
        <v>795</v>
      </c>
    </row>
    <row r="797" spans="1:1" x14ac:dyDescent="0.25">
      <c r="A797">
        <v>796</v>
      </c>
    </row>
    <row r="798" spans="1:1" x14ac:dyDescent="0.25">
      <c r="A798">
        <v>797</v>
      </c>
    </row>
    <row r="799" spans="1:1" x14ac:dyDescent="0.25">
      <c r="A799">
        <v>798</v>
      </c>
    </row>
    <row r="800" spans="1:1" x14ac:dyDescent="0.25">
      <c r="A800">
        <v>799</v>
      </c>
    </row>
    <row r="801" spans="1:1" x14ac:dyDescent="0.25">
      <c r="A801">
        <v>800</v>
      </c>
    </row>
    <row r="802" spans="1:1" x14ac:dyDescent="0.25">
      <c r="A802">
        <v>801</v>
      </c>
    </row>
    <row r="803" spans="1:1" x14ac:dyDescent="0.25">
      <c r="A803">
        <v>802</v>
      </c>
    </row>
    <row r="804" spans="1:1" x14ac:dyDescent="0.25">
      <c r="A804">
        <v>803</v>
      </c>
    </row>
    <row r="805" spans="1:1" x14ac:dyDescent="0.25">
      <c r="A805">
        <v>804</v>
      </c>
    </row>
    <row r="806" spans="1:1" x14ac:dyDescent="0.25">
      <c r="A806">
        <v>805</v>
      </c>
    </row>
    <row r="807" spans="1:1" x14ac:dyDescent="0.25">
      <c r="A807">
        <v>806</v>
      </c>
    </row>
    <row r="808" spans="1:1" x14ac:dyDescent="0.25">
      <c r="A808">
        <v>807</v>
      </c>
    </row>
    <row r="809" spans="1:1" x14ac:dyDescent="0.25">
      <c r="A809">
        <v>808</v>
      </c>
    </row>
    <row r="810" spans="1:1" x14ac:dyDescent="0.25">
      <c r="A810">
        <v>809</v>
      </c>
    </row>
    <row r="811" spans="1:1" x14ac:dyDescent="0.25">
      <c r="A811">
        <v>810</v>
      </c>
    </row>
    <row r="812" spans="1:1" x14ac:dyDescent="0.25">
      <c r="A812">
        <v>811</v>
      </c>
    </row>
    <row r="813" spans="1:1" x14ac:dyDescent="0.25">
      <c r="A813">
        <v>812</v>
      </c>
    </row>
    <row r="814" spans="1:1" x14ac:dyDescent="0.25">
      <c r="A814">
        <v>813</v>
      </c>
    </row>
    <row r="815" spans="1:1" x14ac:dyDescent="0.25">
      <c r="A815">
        <v>814</v>
      </c>
    </row>
    <row r="816" spans="1:1" x14ac:dyDescent="0.25">
      <c r="A816">
        <v>815</v>
      </c>
    </row>
    <row r="817" spans="1:1" x14ac:dyDescent="0.25">
      <c r="A817">
        <v>816</v>
      </c>
    </row>
    <row r="818" spans="1:1" x14ac:dyDescent="0.25">
      <c r="A818">
        <v>817</v>
      </c>
    </row>
    <row r="819" spans="1:1" x14ac:dyDescent="0.25">
      <c r="A819">
        <v>818</v>
      </c>
    </row>
    <row r="820" spans="1:1" x14ac:dyDescent="0.25">
      <c r="A820">
        <v>819</v>
      </c>
    </row>
    <row r="821" spans="1:1" x14ac:dyDescent="0.25">
      <c r="A821">
        <v>820</v>
      </c>
    </row>
    <row r="822" spans="1:1" x14ac:dyDescent="0.25">
      <c r="A822">
        <v>821</v>
      </c>
    </row>
    <row r="823" spans="1:1" x14ac:dyDescent="0.25">
      <c r="A823">
        <v>822</v>
      </c>
    </row>
    <row r="824" spans="1:1" x14ac:dyDescent="0.25">
      <c r="A824">
        <v>823</v>
      </c>
    </row>
    <row r="825" spans="1:1" x14ac:dyDescent="0.25">
      <c r="A825">
        <v>824</v>
      </c>
    </row>
    <row r="826" spans="1:1" x14ac:dyDescent="0.25">
      <c r="A826">
        <v>825</v>
      </c>
    </row>
    <row r="827" spans="1:1" x14ac:dyDescent="0.25">
      <c r="A827">
        <v>826</v>
      </c>
    </row>
    <row r="828" spans="1:1" x14ac:dyDescent="0.25">
      <c r="A828">
        <v>827</v>
      </c>
    </row>
    <row r="829" spans="1:1" x14ac:dyDescent="0.25">
      <c r="A829">
        <v>828</v>
      </c>
    </row>
    <row r="830" spans="1:1" x14ac:dyDescent="0.25">
      <c r="A830">
        <v>829</v>
      </c>
    </row>
    <row r="831" spans="1:1" x14ac:dyDescent="0.25">
      <c r="A831">
        <v>830</v>
      </c>
    </row>
    <row r="832" spans="1:1" x14ac:dyDescent="0.25">
      <c r="A832">
        <v>831</v>
      </c>
    </row>
    <row r="833" spans="1:1" x14ac:dyDescent="0.25">
      <c r="A833">
        <v>832</v>
      </c>
    </row>
    <row r="834" spans="1:1" x14ac:dyDescent="0.25">
      <c r="A834">
        <v>833</v>
      </c>
    </row>
    <row r="835" spans="1:1" x14ac:dyDescent="0.25">
      <c r="A835">
        <v>834</v>
      </c>
    </row>
    <row r="836" spans="1:1" x14ac:dyDescent="0.25">
      <c r="A836">
        <v>835</v>
      </c>
    </row>
    <row r="837" spans="1:1" x14ac:dyDescent="0.25">
      <c r="A837">
        <v>836</v>
      </c>
    </row>
    <row r="838" spans="1:1" x14ac:dyDescent="0.25">
      <c r="A838">
        <v>837</v>
      </c>
    </row>
    <row r="839" spans="1:1" x14ac:dyDescent="0.25">
      <c r="A839">
        <v>838</v>
      </c>
    </row>
    <row r="840" spans="1:1" x14ac:dyDescent="0.25">
      <c r="A840">
        <v>839</v>
      </c>
    </row>
    <row r="841" spans="1:1" x14ac:dyDescent="0.25">
      <c r="A841">
        <v>840</v>
      </c>
    </row>
    <row r="842" spans="1:1" x14ac:dyDescent="0.25">
      <c r="A842">
        <v>841</v>
      </c>
    </row>
    <row r="843" spans="1:1" x14ac:dyDescent="0.25">
      <c r="A843">
        <v>842</v>
      </c>
    </row>
    <row r="844" spans="1:1" x14ac:dyDescent="0.25">
      <c r="A844">
        <v>843</v>
      </c>
    </row>
    <row r="845" spans="1:1" x14ac:dyDescent="0.25">
      <c r="A845">
        <v>844</v>
      </c>
    </row>
    <row r="846" spans="1:1" x14ac:dyDescent="0.25">
      <c r="A846">
        <v>845</v>
      </c>
    </row>
    <row r="847" spans="1:1" x14ac:dyDescent="0.25">
      <c r="A847">
        <v>846</v>
      </c>
    </row>
    <row r="848" spans="1:1" x14ac:dyDescent="0.25">
      <c r="A848">
        <v>847</v>
      </c>
    </row>
    <row r="849" spans="1:1" x14ac:dyDescent="0.25">
      <c r="A849">
        <v>848</v>
      </c>
    </row>
    <row r="850" spans="1:1" x14ac:dyDescent="0.25">
      <c r="A850">
        <v>849</v>
      </c>
    </row>
    <row r="851" spans="1:1" x14ac:dyDescent="0.25">
      <c r="A851">
        <v>850</v>
      </c>
    </row>
    <row r="852" spans="1:1" x14ac:dyDescent="0.25">
      <c r="A852">
        <v>851</v>
      </c>
    </row>
    <row r="853" spans="1:1" x14ac:dyDescent="0.25">
      <c r="A853">
        <v>852</v>
      </c>
    </row>
    <row r="854" spans="1:1" x14ac:dyDescent="0.25">
      <c r="A854">
        <v>853</v>
      </c>
    </row>
    <row r="855" spans="1:1" x14ac:dyDescent="0.25">
      <c r="A855">
        <v>854</v>
      </c>
    </row>
    <row r="856" spans="1:1" x14ac:dyDescent="0.25">
      <c r="A856">
        <v>855</v>
      </c>
    </row>
    <row r="857" spans="1:1" x14ac:dyDescent="0.25">
      <c r="A857">
        <v>856</v>
      </c>
    </row>
    <row r="858" spans="1:1" x14ac:dyDescent="0.25">
      <c r="A858">
        <v>857</v>
      </c>
    </row>
    <row r="859" spans="1:1" x14ac:dyDescent="0.25">
      <c r="A859">
        <v>858</v>
      </c>
    </row>
    <row r="860" spans="1:1" x14ac:dyDescent="0.25">
      <c r="A860">
        <v>859</v>
      </c>
    </row>
    <row r="861" spans="1:1" x14ac:dyDescent="0.25">
      <c r="A861">
        <v>860</v>
      </c>
    </row>
    <row r="862" spans="1:1" x14ac:dyDescent="0.25">
      <c r="A862">
        <v>861</v>
      </c>
    </row>
    <row r="863" spans="1:1" x14ac:dyDescent="0.25">
      <c r="A863">
        <v>862</v>
      </c>
    </row>
    <row r="864" spans="1:1" x14ac:dyDescent="0.25">
      <c r="A864">
        <v>863</v>
      </c>
    </row>
    <row r="865" spans="1:1" x14ac:dyDescent="0.25">
      <c r="A865">
        <v>864</v>
      </c>
    </row>
    <row r="866" spans="1:1" x14ac:dyDescent="0.25">
      <c r="A866">
        <v>865</v>
      </c>
    </row>
    <row r="867" spans="1:1" x14ac:dyDescent="0.25">
      <c r="A867">
        <v>866</v>
      </c>
    </row>
    <row r="868" spans="1:1" x14ac:dyDescent="0.25">
      <c r="A868">
        <v>867</v>
      </c>
    </row>
    <row r="869" spans="1:1" x14ac:dyDescent="0.25">
      <c r="A869">
        <v>868</v>
      </c>
    </row>
    <row r="870" spans="1:1" x14ac:dyDescent="0.25">
      <c r="A870">
        <v>869</v>
      </c>
    </row>
    <row r="871" spans="1:1" x14ac:dyDescent="0.25">
      <c r="A871">
        <v>870</v>
      </c>
    </row>
    <row r="872" spans="1:1" x14ac:dyDescent="0.25">
      <c r="A872">
        <v>871</v>
      </c>
    </row>
    <row r="873" spans="1:1" x14ac:dyDescent="0.25">
      <c r="A873">
        <v>872</v>
      </c>
    </row>
    <row r="874" spans="1:1" x14ac:dyDescent="0.25">
      <c r="A874">
        <v>873</v>
      </c>
    </row>
    <row r="875" spans="1:1" x14ac:dyDescent="0.25">
      <c r="A875">
        <v>874</v>
      </c>
    </row>
    <row r="876" spans="1:1" x14ac:dyDescent="0.25">
      <c r="A876">
        <v>875</v>
      </c>
    </row>
    <row r="877" spans="1:1" x14ac:dyDescent="0.25">
      <c r="A877">
        <v>876</v>
      </c>
    </row>
    <row r="878" spans="1:1" x14ac:dyDescent="0.25">
      <c r="A878">
        <v>877</v>
      </c>
    </row>
    <row r="879" spans="1:1" x14ac:dyDescent="0.25">
      <c r="A879">
        <v>878</v>
      </c>
    </row>
    <row r="880" spans="1:1" x14ac:dyDescent="0.25">
      <c r="A880">
        <v>879</v>
      </c>
    </row>
    <row r="881" spans="1:1" x14ac:dyDescent="0.25">
      <c r="A881">
        <v>880</v>
      </c>
    </row>
    <row r="882" spans="1:1" x14ac:dyDescent="0.25">
      <c r="A882">
        <v>881</v>
      </c>
    </row>
    <row r="883" spans="1:1" x14ac:dyDescent="0.25">
      <c r="A883">
        <v>882</v>
      </c>
    </row>
    <row r="884" spans="1:1" x14ac:dyDescent="0.25">
      <c r="A884">
        <v>883</v>
      </c>
    </row>
    <row r="885" spans="1:1" x14ac:dyDescent="0.25">
      <c r="A885">
        <v>884</v>
      </c>
    </row>
    <row r="886" spans="1:1" x14ac:dyDescent="0.25">
      <c r="A886">
        <v>885</v>
      </c>
    </row>
    <row r="887" spans="1:1" x14ac:dyDescent="0.25">
      <c r="A887">
        <v>886</v>
      </c>
    </row>
    <row r="888" spans="1:1" x14ac:dyDescent="0.25">
      <c r="A888">
        <v>887</v>
      </c>
    </row>
    <row r="889" spans="1:1" x14ac:dyDescent="0.25">
      <c r="A889">
        <v>888</v>
      </c>
    </row>
    <row r="890" spans="1:1" x14ac:dyDescent="0.25">
      <c r="A890">
        <v>889</v>
      </c>
    </row>
    <row r="891" spans="1:1" x14ac:dyDescent="0.25">
      <c r="A891">
        <v>890</v>
      </c>
    </row>
    <row r="892" spans="1:1" x14ac:dyDescent="0.25">
      <c r="A892">
        <v>891</v>
      </c>
    </row>
    <row r="893" spans="1:1" x14ac:dyDescent="0.25">
      <c r="A893">
        <v>892</v>
      </c>
    </row>
    <row r="894" spans="1:1" x14ac:dyDescent="0.25">
      <c r="A894">
        <v>893</v>
      </c>
    </row>
    <row r="895" spans="1:1" x14ac:dyDescent="0.25">
      <c r="A895">
        <v>894</v>
      </c>
    </row>
    <row r="896" spans="1:1" x14ac:dyDescent="0.25">
      <c r="A896">
        <v>895</v>
      </c>
    </row>
    <row r="897" spans="1:1" x14ac:dyDescent="0.25">
      <c r="A897">
        <v>896</v>
      </c>
    </row>
    <row r="898" spans="1:1" x14ac:dyDescent="0.25">
      <c r="A898">
        <v>897</v>
      </c>
    </row>
    <row r="899" spans="1:1" x14ac:dyDescent="0.25">
      <c r="A899">
        <v>898</v>
      </c>
    </row>
    <row r="900" spans="1:1" x14ac:dyDescent="0.25">
      <c r="A900">
        <v>899</v>
      </c>
    </row>
    <row r="901" spans="1:1" x14ac:dyDescent="0.25">
      <c r="A901">
        <v>900</v>
      </c>
    </row>
    <row r="902" spans="1:1" x14ac:dyDescent="0.25">
      <c r="A902">
        <v>901</v>
      </c>
    </row>
    <row r="903" spans="1:1" x14ac:dyDescent="0.25">
      <c r="A903">
        <v>902</v>
      </c>
    </row>
    <row r="904" spans="1:1" x14ac:dyDescent="0.25">
      <c r="A904">
        <v>903</v>
      </c>
    </row>
    <row r="905" spans="1:1" x14ac:dyDescent="0.25">
      <c r="A905">
        <v>904</v>
      </c>
    </row>
    <row r="906" spans="1:1" x14ac:dyDescent="0.25">
      <c r="A906">
        <v>905</v>
      </c>
    </row>
    <row r="907" spans="1:1" x14ac:dyDescent="0.25">
      <c r="A907">
        <v>906</v>
      </c>
    </row>
    <row r="908" spans="1:1" x14ac:dyDescent="0.25">
      <c r="A908">
        <v>907</v>
      </c>
    </row>
    <row r="909" spans="1:1" x14ac:dyDescent="0.25">
      <c r="A909">
        <v>908</v>
      </c>
    </row>
    <row r="910" spans="1:1" x14ac:dyDescent="0.25">
      <c r="A910">
        <v>909</v>
      </c>
    </row>
    <row r="911" spans="1:1" x14ac:dyDescent="0.25">
      <c r="A911">
        <v>910</v>
      </c>
    </row>
    <row r="912" spans="1:1" x14ac:dyDescent="0.25">
      <c r="A912">
        <v>911</v>
      </c>
    </row>
    <row r="913" spans="1:1" x14ac:dyDescent="0.25">
      <c r="A913">
        <v>912</v>
      </c>
    </row>
    <row r="914" spans="1:1" x14ac:dyDescent="0.25">
      <c r="A914">
        <v>913</v>
      </c>
    </row>
    <row r="915" spans="1:1" x14ac:dyDescent="0.25">
      <c r="A915">
        <v>914</v>
      </c>
    </row>
    <row r="916" spans="1:1" x14ac:dyDescent="0.25">
      <c r="A916">
        <v>915</v>
      </c>
    </row>
    <row r="917" spans="1:1" x14ac:dyDescent="0.25">
      <c r="A917">
        <v>916</v>
      </c>
    </row>
    <row r="918" spans="1:1" x14ac:dyDescent="0.25">
      <c r="A918">
        <v>917</v>
      </c>
    </row>
    <row r="919" spans="1:1" x14ac:dyDescent="0.25">
      <c r="A919">
        <v>918</v>
      </c>
    </row>
    <row r="920" spans="1:1" x14ac:dyDescent="0.25">
      <c r="A920">
        <v>919</v>
      </c>
    </row>
    <row r="921" spans="1:1" x14ac:dyDescent="0.25">
      <c r="A921">
        <v>920</v>
      </c>
    </row>
    <row r="922" spans="1:1" x14ac:dyDescent="0.25">
      <c r="A922">
        <v>921</v>
      </c>
    </row>
    <row r="923" spans="1:1" x14ac:dyDescent="0.25">
      <c r="A923">
        <v>922</v>
      </c>
    </row>
    <row r="924" spans="1:1" x14ac:dyDescent="0.25">
      <c r="A924">
        <v>923</v>
      </c>
    </row>
    <row r="925" spans="1:1" x14ac:dyDescent="0.25">
      <c r="A925">
        <v>924</v>
      </c>
    </row>
    <row r="926" spans="1:1" x14ac:dyDescent="0.25">
      <c r="A926">
        <v>925</v>
      </c>
    </row>
    <row r="927" spans="1:1" x14ac:dyDescent="0.25">
      <c r="A927">
        <v>926</v>
      </c>
    </row>
    <row r="928" spans="1:1" x14ac:dyDescent="0.25">
      <c r="A928">
        <v>927</v>
      </c>
    </row>
    <row r="929" spans="1:1" x14ac:dyDescent="0.25">
      <c r="A929">
        <v>928</v>
      </c>
    </row>
    <row r="930" spans="1:1" x14ac:dyDescent="0.25">
      <c r="A930">
        <v>929</v>
      </c>
    </row>
    <row r="931" spans="1:1" x14ac:dyDescent="0.25">
      <c r="A931">
        <v>930</v>
      </c>
    </row>
    <row r="932" spans="1:1" x14ac:dyDescent="0.25">
      <c r="A932">
        <v>931</v>
      </c>
    </row>
    <row r="933" spans="1:1" x14ac:dyDescent="0.25">
      <c r="A933">
        <v>932</v>
      </c>
    </row>
    <row r="934" spans="1:1" x14ac:dyDescent="0.25">
      <c r="A934">
        <v>933</v>
      </c>
    </row>
    <row r="935" spans="1:1" x14ac:dyDescent="0.25">
      <c r="A935">
        <v>934</v>
      </c>
    </row>
    <row r="936" spans="1:1" x14ac:dyDescent="0.25">
      <c r="A936">
        <v>935</v>
      </c>
    </row>
    <row r="937" spans="1:1" x14ac:dyDescent="0.25">
      <c r="A937">
        <v>936</v>
      </c>
    </row>
    <row r="938" spans="1:1" x14ac:dyDescent="0.25">
      <c r="A938">
        <v>937</v>
      </c>
    </row>
    <row r="939" spans="1:1" x14ac:dyDescent="0.25">
      <c r="A939">
        <v>938</v>
      </c>
    </row>
    <row r="940" spans="1:1" x14ac:dyDescent="0.25">
      <c r="A940">
        <v>939</v>
      </c>
    </row>
    <row r="941" spans="1:1" x14ac:dyDescent="0.25">
      <c r="A941">
        <v>940</v>
      </c>
    </row>
    <row r="942" spans="1:1" x14ac:dyDescent="0.25">
      <c r="A942">
        <v>941</v>
      </c>
    </row>
    <row r="943" spans="1:1" x14ac:dyDescent="0.25">
      <c r="A943">
        <v>942</v>
      </c>
    </row>
    <row r="944" spans="1:1" x14ac:dyDescent="0.25">
      <c r="A944">
        <v>943</v>
      </c>
    </row>
    <row r="945" spans="1:1" x14ac:dyDescent="0.25">
      <c r="A945">
        <v>944</v>
      </c>
    </row>
    <row r="946" spans="1:1" x14ac:dyDescent="0.25">
      <c r="A946">
        <v>945</v>
      </c>
    </row>
    <row r="947" spans="1:1" x14ac:dyDescent="0.25">
      <c r="A947">
        <v>946</v>
      </c>
    </row>
    <row r="948" spans="1:1" x14ac:dyDescent="0.25">
      <c r="A948">
        <v>947</v>
      </c>
    </row>
    <row r="949" spans="1:1" x14ac:dyDescent="0.25">
      <c r="A949">
        <v>948</v>
      </c>
    </row>
    <row r="950" spans="1:1" x14ac:dyDescent="0.25">
      <c r="A950">
        <v>949</v>
      </c>
    </row>
    <row r="951" spans="1:1" x14ac:dyDescent="0.25">
      <c r="A951">
        <v>950</v>
      </c>
    </row>
    <row r="952" spans="1:1" x14ac:dyDescent="0.25">
      <c r="A952">
        <v>951</v>
      </c>
    </row>
    <row r="953" spans="1:1" x14ac:dyDescent="0.25">
      <c r="A953">
        <v>952</v>
      </c>
    </row>
    <row r="954" spans="1:1" x14ac:dyDescent="0.25">
      <c r="A954">
        <v>953</v>
      </c>
    </row>
    <row r="955" spans="1:1" x14ac:dyDescent="0.25">
      <c r="A955">
        <v>954</v>
      </c>
    </row>
    <row r="956" spans="1:1" x14ac:dyDescent="0.25">
      <c r="A956">
        <v>955</v>
      </c>
    </row>
    <row r="957" spans="1:1" x14ac:dyDescent="0.25">
      <c r="A957">
        <v>956</v>
      </c>
    </row>
    <row r="958" spans="1:1" x14ac:dyDescent="0.25">
      <c r="A958">
        <v>957</v>
      </c>
    </row>
    <row r="959" spans="1:1" x14ac:dyDescent="0.25">
      <c r="A959">
        <v>958</v>
      </c>
    </row>
    <row r="960" spans="1:1" x14ac:dyDescent="0.25">
      <c r="A960">
        <v>959</v>
      </c>
    </row>
    <row r="961" spans="1:1" x14ac:dyDescent="0.25">
      <c r="A961">
        <v>960</v>
      </c>
    </row>
    <row r="962" spans="1:1" x14ac:dyDescent="0.25">
      <c r="A962">
        <v>961</v>
      </c>
    </row>
    <row r="963" spans="1:1" x14ac:dyDescent="0.25">
      <c r="A963">
        <v>962</v>
      </c>
    </row>
    <row r="964" spans="1:1" x14ac:dyDescent="0.25">
      <c r="A964">
        <v>963</v>
      </c>
    </row>
    <row r="965" spans="1:1" x14ac:dyDescent="0.25">
      <c r="A965">
        <v>964</v>
      </c>
    </row>
    <row r="966" spans="1:1" x14ac:dyDescent="0.25">
      <c r="A966">
        <v>965</v>
      </c>
    </row>
    <row r="967" spans="1:1" x14ac:dyDescent="0.25">
      <c r="A967">
        <v>966</v>
      </c>
    </row>
    <row r="968" spans="1:1" x14ac:dyDescent="0.25">
      <c r="A968">
        <v>967</v>
      </c>
    </row>
    <row r="969" spans="1:1" x14ac:dyDescent="0.25">
      <c r="A969">
        <v>968</v>
      </c>
    </row>
    <row r="970" spans="1:1" x14ac:dyDescent="0.25">
      <c r="A970">
        <v>969</v>
      </c>
    </row>
    <row r="971" spans="1:1" x14ac:dyDescent="0.25">
      <c r="A971">
        <v>970</v>
      </c>
    </row>
    <row r="972" spans="1:1" x14ac:dyDescent="0.25">
      <c r="A972">
        <v>971</v>
      </c>
    </row>
    <row r="973" spans="1:1" x14ac:dyDescent="0.25">
      <c r="A973">
        <v>972</v>
      </c>
    </row>
    <row r="974" spans="1:1" x14ac:dyDescent="0.25">
      <c r="A974">
        <v>973</v>
      </c>
    </row>
    <row r="975" spans="1:1" x14ac:dyDescent="0.25">
      <c r="A975">
        <v>974</v>
      </c>
    </row>
    <row r="976" spans="1:1" x14ac:dyDescent="0.25">
      <c r="A976">
        <v>975</v>
      </c>
    </row>
    <row r="977" spans="1:1" x14ac:dyDescent="0.25">
      <c r="A977">
        <v>976</v>
      </c>
    </row>
    <row r="978" spans="1:1" x14ac:dyDescent="0.25">
      <c r="A978">
        <v>977</v>
      </c>
    </row>
    <row r="979" spans="1:1" x14ac:dyDescent="0.25">
      <c r="A979">
        <v>978</v>
      </c>
    </row>
    <row r="980" spans="1:1" x14ac:dyDescent="0.25">
      <c r="A980">
        <v>979</v>
      </c>
    </row>
    <row r="981" spans="1:1" x14ac:dyDescent="0.25">
      <c r="A981">
        <v>980</v>
      </c>
    </row>
    <row r="982" spans="1:1" x14ac:dyDescent="0.25">
      <c r="A982">
        <v>981</v>
      </c>
    </row>
    <row r="983" spans="1:1" x14ac:dyDescent="0.25">
      <c r="A983">
        <v>982</v>
      </c>
    </row>
    <row r="984" spans="1:1" x14ac:dyDescent="0.25">
      <c r="A984">
        <v>983</v>
      </c>
    </row>
    <row r="985" spans="1:1" x14ac:dyDescent="0.25">
      <c r="A985">
        <v>984</v>
      </c>
    </row>
    <row r="986" spans="1:1" x14ac:dyDescent="0.25">
      <c r="A986">
        <v>985</v>
      </c>
    </row>
    <row r="987" spans="1:1" x14ac:dyDescent="0.25">
      <c r="A987">
        <v>986</v>
      </c>
    </row>
    <row r="988" spans="1:1" x14ac:dyDescent="0.25">
      <c r="A988">
        <v>987</v>
      </c>
    </row>
    <row r="989" spans="1:1" x14ac:dyDescent="0.25">
      <c r="A989">
        <v>988</v>
      </c>
    </row>
    <row r="990" spans="1:1" x14ac:dyDescent="0.25">
      <c r="A990">
        <v>989</v>
      </c>
    </row>
    <row r="991" spans="1:1" x14ac:dyDescent="0.25">
      <c r="A991">
        <v>990</v>
      </c>
    </row>
    <row r="992" spans="1:1" x14ac:dyDescent="0.25">
      <c r="A992">
        <v>991</v>
      </c>
    </row>
    <row r="993" spans="1:1" x14ac:dyDescent="0.25">
      <c r="A993">
        <v>992</v>
      </c>
    </row>
    <row r="994" spans="1:1" x14ac:dyDescent="0.25">
      <c r="A994">
        <v>993</v>
      </c>
    </row>
    <row r="995" spans="1:1" x14ac:dyDescent="0.25">
      <c r="A995">
        <v>994</v>
      </c>
    </row>
    <row r="996" spans="1:1" x14ac:dyDescent="0.25">
      <c r="A996">
        <v>995</v>
      </c>
    </row>
    <row r="997" spans="1:1" x14ac:dyDescent="0.25">
      <c r="A997">
        <v>996</v>
      </c>
    </row>
    <row r="998" spans="1:1" x14ac:dyDescent="0.25">
      <c r="A998">
        <v>997</v>
      </c>
    </row>
    <row r="999" spans="1:1" x14ac:dyDescent="0.25">
      <c r="A999">
        <v>998</v>
      </c>
    </row>
    <row r="1000" spans="1:1" x14ac:dyDescent="0.25">
      <c r="A1000">
        <v>999</v>
      </c>
    </row>
    <row r="1001" spans="1:1" x14ac:dyDescent="0.25">
      <c r="A1001">
        <v>1000</v>
      </c>
    </row>
    <row r="1002" spans="1:1" x14ac:dyDescent="0.25">
      <c r="A1002">
        <v>1001</v>
      </c>
    </row>
    <row r="1003" spans="1:1" x14ac:dyDescent="0.25">
      <c r="A1003">
        <v>1002</v>
      </c>
    </row>
    <row r="1004" spans="1:1" x14ac:dyDescent="0.25">
      <c r="A1004">
        <v>1003</v>
      </c>
    </row>
    <row r="1005" spans="1:1" x14ac:dyDescent="0.25">
      <c r="A1005">
        <v>1004</v>
      </c>
    </row>
    <row r="1006" spans="1:1" x14ac:dyDescent="0.25">
      <c r="A1006">
        <v>1005</v>
      </c>
    </row>
    <row r="1007" spans="1:1" x14ac:dyDescent="0.25">
      <c r="A1007">
        <v>1006</v>
      </c>
    </row>
    <row r="1008" spans="1:1" x14ac:dyDescent="0.25">
      <c r="A1008">
        <v>1007</v>
      </c>
    </row>
    <row r="1009" spans="1:1" x14ac:dyDescent="0.25">
      <c r="A1009">
        <v>1008</v>
      </c>
    </row>
    <row r="1010" spans="1:1" x14ac:dyDescent="0.25">
      <c r="A1010">
        <v>1009</v>
      </c>
    </row>
    <row r="1011" spans="1:1" x14ac:dyDescent="0.25">
      <c r="A1011">
        <v>1010</v>
      </c>
    </row>
    <row r="1012" spans="1:1" x14ac:dyDescent="0.25">
      <c r="A1012">
        <v>1011</v>
      </c>
    </row>
    <row r="1013" spans="1:1" x14ac:dyDescent="0.25">
      <c r="A1013">
        <v>1012</v>
      </c>
    </row>
    <row r="1014" spans="1:1" x14ac:dyDescent="0.25">
      <c r="A1014">
        <v>1013</v>
      </c>
    </row>
    <row r="1015" spans="1:1" x14ac:dyDescent="0.25">
      <c r="A1015">
        <v>1014</v>
      </c>
    </row>
    <row r="1016" spans="1:1" x14ac:dyDescent="0.25">
      <c r="A1016">
        <v>1015</v>
      </c>
    </row>
    <row r="1017" spans="1:1" x14ac:dyDescent="0.25">
      <c r="A1017">
        <v>1016</v>
      </c>
    </row>
    <row r="1018" spans="1:1" x14ac:dyDescent="0.25">
      <c r="A1018">
        <v>1017</v>
      </c>
    </row>
    <row r="1019" spans="1:1" x14ac:dyDescent="0.25">
      <c r="A1019">
        <v>1018</v>
      </c>
    </row>
    <row r="1020" spans="1:1" x14ac:dyDescent="0.25">
      <c r="A1020">
        <v>1019</v>
      </c>
    </row>
    <row r="1021" spans="1:1" x14ac:dyDescent="0.25">
      <c r="A1021">
        <v>1020</v>
      </c>
    </row>
    <row r="1022" spans="1:1" x14ac:dyDescent="0.25">
      <c r="A1022">
        <v>1021</v>
      </c>
    </row>
    <row r="1023" spans="1:1" x14ac:dyDescent="0.25">
      <c r="A1023">
        <v>1022</v>
      </c>
    </row>
    <row r="1024" spans="1:1" x14ac:dyDescent="0.25">
      <c r="A1024">
        <v>1023</v>
      </c>
    </row>
    <row r="1025" spans="1:1" x14ac:dyDescent="0.25">
      <c r="A1025">
        <v>1024</v>
      </c>
    </row>
    <row r="1026" spans="1:1" x14ac:dyDescent="0.25">
      <c r="A1026">
        <v>1025</v>
      </c>
    </row>
    <row r="1027" spans="1:1" x14ac:dyDescent="0.25">
      <c r="A1027">
        <v>1026</v>
      </c>
    </row>
    <row r="1028" spans="1:1" x14ac:dyDescent="0.25">
      <c r="A1028">
        <v>1027</v>
      </c>
    </row>
    <row r="1029" spans="1:1" x14ac:dyDescent="0.25">
      <c r="A1029">
        <v>1028</v>
      </c>
    </row>
    <row r="1030" spans="1:1" x14ac:dyDescent="0.25">
      <c r="A1030">
        <v>1029</v>
      </c>
    </row>
    <row r="1031" spans="1:1" x14ac:dyDescent="0.25">
      <c r="A1031">
        <v>1030</v>
      </c>
    </row>
    <row r="1032" spans="1:1" x14ac:dyDescent="0.25">
      <c r="A1032">
        <v>1031</v>
      </c>
    </row>
    <row r="1033" spans="1:1" x14ac:dyDescent="0.25">
      <c r="A1033">
        <v>1032</v>
      </c>
    </row>
    <row r="1034" spans="1:1" x14ac:dyDescent="0.25">
      <c r="A1034">
        <v>1033</v>
      </c>
    </row>
    <row r="1035" spans="1:1" x14ac:dyDescent="0.25">
      <c r="A1035">
        <v>1034</v>
      </c>
    </row>
    <row r="1036" spans="1:1" x14ac:dyDescent="0.25">
      <c r="A1036">
        <v>1035</v>
      </c>
    </row>
    <row r="1037" spans="1:1" x14ac:dyDescent="0.25">
      <c r="A1037">
        <v>1036</v>
      </c>
    </row>
    <row r="1038" spans="1:1" x14ac:dyDescent="0.25">
      <c r="A1038">
        <v>1037</v>
      </c>
    </row>
    <row r="1039" spans="1:1" x14ac:dyDescent="0.25">
      <c r="A1039">
        <v>1038</v>
      </c>
    </row>
    <row r="1040" spans="1:1" x14ac:dyDescent="0.25">
      <c r="A1040">
        <v>1039</v>
      </c>
    </row>
    <row r="1041" spans="1:1" x14ac:dyDescent="0.25">
      <c r="A1041">
        <v>1040</v>
      </c>
    </row>
    <row r="1042" spans="1:1" x14ac:dyDescent="0.25">
      <c r="A1042">
        <v>1041</v>
      </c>
    </row>
    <row r="1043" spans="1:1" x14ac:dyDescent="0.25">
      <c r="A1043">
        <v>1042</v>
      </c>
    </row>
    <row r="1044" spans="1:1" x14ac:dyDescent="0.25">
      <c r="A1044">
        <v>1043</v>
      </c>
    </row>
    <row r="1045" spans="1:1" x14ac:dyDescent="0.25">
      <c r="A1045">
        <v>1044</v>
      </c>
    </row>
    <row r="1046" spans="1:1" x14ac:dyDescent="0.25">
      <c r="A1046">
        <v>1045</v>
      </c>
    </row>
    <row r="1047" spans="1:1" x14ac:dyDescent="0.25">
      <c r="A1047">
        <v>1046</v>
      </c>
    </row>
    <row r="1048" spans="1:1" x14ac:dyDescent="0.25">
      <c r="A1048">
        <v>1047</v>
      </c>
    </row>
    <row r="1049" spans="1:1" x14ac:dyDescent="0.25">
      <c r="A1049">
        <v>1048</v>
      </c>
    </row>
    <row r="1050" spans="1:1" x14ac:dyDescent="0.25">
      <c r="A1050">
        <v>1049</v>
      </c>
    </row>
    <row r="1051" spans="1:1" x14ac:dyDescent="0.25">
      <c r="A1051">
        <v>1050</v>
      </c>
    </row>
    <row r="1052" spans="1:1" x14ac:dyDescent="0.25">
      <c r="A1052">
        <v>1051</v>
      </c>
    </row>
    <row r="1053" spans="1:1" x14ac:dyDescent="0.25">
      <c r="A1053">
        <v>1052</v>
      </c>
    </row>
    <row r="1054" spans="1:1" x14ac:dyDescent="0.25">
      <c r="A1054">
        <v>1053</v>
      </c>
    </row>
    <row r="1055" spans="1:1" x14ac:dyDescent="0.25">
      <c r="A1055">
        <v>1054</v>
      </c>
    </row>
    <row r="1056" spans="1:1" x14ac:dyDescent="0.25">
      <c r="A1056">
        <v>1055</v>
      </c>
    </row>
    <row r="1057" spans="1:1" x14ac:dyDescent="0.25">
      <c r="A1057">
        <v>1056</v>
      </c>
    </row>
    <row r="1058" spans="1:1" x14ac:dyDescent="0.25">
      <c r="A1058">
        <v>1057</v>
      </c>
    </row>
    <row r="1059" spans="1:1" x14ac:dyDescent="0.25">
      <c r="A1059">
        <v>1058</v>
      </c>
    </row>
    <row r="1060" spans="1:1" x14ac:dyDescent="0.25">
      <c r="A1060">
        <v>1059</v>
      </c>
    </row>
    <row r="1061" spans="1:1" x14ac:dyDescent="0.25">
      <c r="A1061">
        <v>1060</v>
      </c>
    </row>
    <row r="1062" spans="1:1" x14ac:dyDescent="0.25">
      <c r="A1062">
        <v>1061</v>
      </c>
    </row>
    <row r="1063" spans="1:1" x14ac:dyDescent="0.25">
      <c r="A1063">
        <v>1062</v>
      </c>
    </row>
    <row r="1064" spans="1:1" x14ac:dyDescent="0.25">
      <c r="A1064">
        <v>1063</v>
      </c>
    </row>
    <row r="1065" spans="1:1" x14ac:dyDescent="0.25">
      <c r="A1065">
        <v>1064</v>
      </c>
    </row>
    <row r="1066" spans="1:1" x14ac:dyDescent="0.25">
      <c r="A1066">
        <v>1065</v>
      </c>
    </row>
    <row r="1067" spans="1:1" x14ac:dyDescent="0.25">
      <c r="A1067">
        <v>1066</v>
      </c>
    </row>
    <row r="1068" spans="1:1" x14ac:dyDescent="0.25">
      <c r="A1068">
        <v>1067</v>
      </c>
    </row>
    <row r="1069" spans="1:1" x14ac:dyDescent="0.25">
      <c r="A1069">
        <v>1068</v>
      </c>
    </row>
    <row r="1070" spans="1:1" x14ac:dyDescent="0.25">
      <c r="A1070">
        <v>1069</v>
      </c>
    </row>
    <row r="1071" spans="1:1" x14ac:dyDescent="0.25">
      <c r="A1071">
        <v>1070</v>
      </c>
    </row>
    <row r="1072" spans="1:1" x14ac:dyDescent="0.25">
      <c r="A1072">
        <v>1071</v>
      </c>
    </row>
    <row r="1073" spans="1:1" x14ac:dyDescent="0.25">
      <c r="A1073">
        <v>1072</v>
      </c>
    </row>
    <row r="1074" spans="1:1" x14ac:dyDescent="0.25">
      <c r="A1074">
        <v>1073</v>
      </c>
    </row>
    <row r="1075" spans="1:1" x14ac:dyDescent="0.25">
      <c r="A1075">
        <v>1074</v>
      </c>
    </row>
    <row r="1076" spans="1:1" x14ac:dyDescent="0.25">
      <c r="A1076">
        <v>1075</v>
      </c>
    </row>
    <row r="1077" spans="1:1" x14ac:dyDescent="0.25">
      <c r="A1077">
        <v>1076</v>
      </c>
    </row>
    <row r="1078" spans="1:1" x14ac:dyDescent="0.25">
      <c r="A1078">
        <v>1077</v>
      </c>
    </row>
    <row r="1079" spans="1:1" x14ac:dyDescent="0.25">
      <c r="A1079">
        <v>1078</v>
      </c>
    </row>
    <row r="1080" spans="1:1" x14ac:dyDescent="0.25">
      <c r="A1080">
        <v>1079</v>
      </c>
    </row>
    <row r="1081" spans="1:1" x14ac:dyDescent="0.25">
      <c r="A1081">
        <v>1080</v>
      </c>
    </row>
    <row r="1082" spans="1:1" x14ac:dyDescent="0.25">
      <c r="A1082">
        <v>1081</v>
      </c>
    </row>
    <row r="1083" spans="1:1" x14ac:dyDescent="0.25">
      <c r="A1083">
        <v>1082</v>
      </c>
    </row>
    <row r="1084" spans="1:1" x14ac:dyDescent="0.25">
      <c r="A1084">
        <v>1083</v>
      </c>
    </row>
    <row r="1085" spans="1:1" x14ac:dyDescent="0.25">
      <c r="A1085">
        <v>1084</v>
      </c>
    </row>
    <row r="1086" spans="1:1" x14ac:dyDescent="0.25">
      <c r="A1086">
        <v>1085</v>
      </c>
    </row>
    <row r="1087" spans="1:1" x14ac:dyDescent="0.25">
      <c r="A1087">
        <v>1086</v>
      </c>
    </row>
    <row r="1088" spans="1:1" x14ac:dyDescent="0.25">
      <c r="A1088">
        <v>1087</v>
      </c>
    </row>
    <row r="1089" spans="1:1" x14ac:dyDescent="0.25">
      <c r="A1089">
        <v>1088</v>
      </c>
    </row>
    <row r="1090" spans="1:1" x14ac:dyDescent="0.25">
      <c r="A1090">
        <v>1089</v>
      </c>
    </row>
    <row r="1091" spans="1:1" x14ac:dyDescent="0.25">
      <c r="A1091">
        <v>1090</v>
      </c>
    </row>
    <row r="1092" spans="1:1" x14ac:dyDescent="0.25">
      <c r="A1092">
        <v>1091</v>
      </c>
    </row>
    <row r="1093" spans="1:1" x14ac:dyDescent="0.25">
      <c r="A1093">
        <v>1092</v>
      </c>
    </row>
    <row r="1094" spans="1:1" x14ac:dyDescent="0.25">
      <c r="A1094">
        <v>1093</v>
      </c>
    </row>
    <row r="1095" spans="1:1" x14ac:dyDescent="0.25">
      <c r="A1095">
        <v>1094</v>
      </c>
    </row>
    <row r="1096" spans="1:1" x14ac:dyDescent="0.25">
      <c r="A1096">
        <v>1095</v>
      </c>
    </row>
    <row r="1097" spans="1:1" x14ac:dyDescent="0.25">
      <c r="A1097">
        <v>1096</v>
      </c>
    </row>
    <row r="1098" spans="1:1" x14ac:dyDescent="0.25">
      <c r="A1098">
        <v>1097</v>
      </c>
    </row>
    <row r="1099" spans="1:1" x14ac:dyDescent="0.25">
      <c r="A1099">
        <v>1098</v>
      </c>
    </row>
    <row r="1100" spans="1:1" x14ac:dyDescent="0.25">
      <c r="A1100">
        <v>1099</v>
      </c>
    </row>
    <row r="1101" spans="1:1" x14ac:dyDescent="0.25">
      <c r="A1101">
        <v>1100</v>
      </c>
    </row>
    <row r="1102" spans="1:1" x14ac:dyDescent="0.25">
      <c r="A1102">
        <v>1101</v>
      </c>
    </row>
    <row r="1103" spans="1:1" x14ac:dyDescent="0.25">
      <c r="A1103">
        <v>1102</v>
      </c>
    </row>
    <row r="1104" spans="1:1" x14ac:dyDescent="0.25">
      <c r="A1104">
        <v>1103</v>
      </c>
    </row>
    <row r="1105" spans="1:1" x14ac:dyDescent="0.25">
      <c r="A1105">
        <v>1104</v>
      </c>
    </row>
    <row r="1106" spans="1:1" x14ac:dyDescent="0.25">
      <c r="A1106">
        <v>1105</v>
      </c>
    </row>
    <row r="1107" spans="1:1" x14ac:dyDescent="0.25">
      <c r="A1107">
        <v>1106</v>
      </c>
    </row>
    <row r="1108" spans="1:1" x14ac:dyDescent="0.25">
      <c r="A1108">
        <v>1107</v>
      </c>
    </row>
    <row r="1109" spans="1:1" x14ac:dyDescent="0.25">
      <c r="A1109">
        <v>1108</v>
      </c>
    </row>
    <row r="1110" spans="1:1" x14ac:dyDescent="0.25">
      <c r="A1110">
        <v>1109</v>
      </c>
    </row>
    <row r="1111" spans="1:1" x14ac:dyDescent="0.25">
      <c r="A1111">
        <v>1110</v>
      </c>
    </row>
    <row r="1112" spans="1:1" x14ac:dyDescent="0.25">
      <c r="A1112">
        <v>1111</v>
      </c>
    </row>
    <row r="1113" spans="1:1" x14ac:dyDescent="0.25">
      <c r="A1113">
        <v>1112</v>
      </c>
    </row>
    <row r="1114" spans="1:1" x14ac:dyDescent="0.25">
      <c r="A1114">
        <v>1113</v>
      </c>
    </row>
    <row r="1115" spans="1:1" x14ac:dyDescent="0.25">
      <c r="A1115">
        <v>1114</v>
      </c>
    </row>
    <row r="1116" spans="1:1" x14ac:dyDescent="0.25">
      <c r="A1116">
        <v>1115</v>
      </c>
    </row>
    <row r="1117" spans="1:1" x14ac:dyDescent="0.25">
      <c r="A1117">
        <v>1116</v>
      </c>
    </row>
    <row r="1118" spans="1:1" x14ac:dyDescent="0.25">
      <c r="A1118">
        <v>1117</v>
      </c>
    </row>
    <row r="1119" spans="1:1" x14ac:dyDescent="0.25">
      <c r="A1119">
        <v>1118</v>
      </c>
    </row>
    <row r="1120" spans="1:1" x14ac:dyDescent="0.25">
      <c r="A1120">
        <v>1119</v>
      </c>
    </row>
    <row r="1121" spans="1:1" x14ac:dyDescent="0.25">
      <c r="A1121">
        <v>1120</v>
      </c>
    </row>
    <row r="1122" spans="1:1" x14ac:dyDescent="0.25">
      <c r="A1122">
        <v>1121</v>
      </c>
    </row>
    <row r="1123" spans="1:1" x14ac:dyDescent="0.25">
      <c r="A1123">
        <v>1122</v>
      </c>
    </row>
    <row r="1124" spans="1:1" x14ac:dyDescent="0.25">
      <c r="A1124">
        <v>1123</v>
      </c>
    </row>
    <row r="1125" spans="1:1" x14ac:dyDescent="0.25">
      <c r="A1125">
        <v>1124</v>
      </c>
    </row>
    <row r="1126" spans="1:1" x14ac:dyDescent="0.25">
      <c r="A1126">
        <v>1125</v>
      </c>
    </row>
    <row r="1127" spans="1:1" x14ac:dyDescent="0.25">
      <c r="A1127">
        <v>1126</v>
      </c>
    </row>
    <row r="1128" spans="1:1" x14ac:dyDescent="0.25">
      <c r="A1128">
        <v>1127</v>
      </c>
    </row>
    <row r="1129" spans="1:1" x14ac:dyDescent="0.25">
      <c r="A1129">
        <v>1128</v>
      </c>
    </row>
    <row r="1130" spans="1:1" x14ac:dyDescent="0.25">
      <c r="A1130">
        <v>1129</v>
      </c>
    </row>
    <row r="1131" spans="1:1" x14ac:dyDescent="0.25">
      <c r="A1131">
        <v>1130</v>
      </c>
    </row>
    <row r="1132" spans="1:1" x14ac:dyDescent="0.25">
      <c r="A1132">
        <v>1131</v>
      </c>
    </row>
    <row r="1133" spans="1:1" x14ac:dyDescent="0.25">
      <c r="A1133">
        <v>1132</v>
      </c>
    </row>
    <row r="1134" spans="1:1" x14ac:dyDescent="0.25">
      <c r="A1134">
        <v>1133</v>
      </c>
    </row>
    <row r="1135" spans="1:1" x14ac:dyDescent="0.25">
      <c r="A1135">
        <v>1134</v>
      </c>
    </row>
    <row r="1136" spans="1:1" x14ac:dyDescent="0.25">
      <c r="A1136">
        <v>1135</v>
      </c>
    </row>
    <row r="1137" spans="1:1" x14ac:dyDescent="0.25">
      <c r="A1137">
        <v>1136</v>
      </c>
    </row>
    <row r="1138" spans="1:1" x14ac:dyDescent="0.25">
      <c r="A1138">
        <v>1137</v>
      </c>
    </row>
    <row r="1139" spans="1:1" x14ac:dyDescent="0.25">
      <c r="A1139">
        <v>1138</v>
      </c>
    </row>
    <row r="1140" spans="1:1" x14ac:dyDescent="0.25">
      <c r="A1140">
        <v>1139</v>
      </c>
    </row>
    <row r="1141" spans="1:1" x14ac:dyDescent="0.25">
      <c r="A1141">
        <v>1140</v>
      </c>
    </row>
    <row r="1142" spans="1:1" x14ac:dyDescent="0.25">
      <c r="A1142">
        <v>1141</v>
      </c>
    </row>
    <row r="1143" spans="1:1" x14ac:dyDescent="0.25">
      <c r="A1143">
        <v>1142</v>
      </c>
    </row>
    <row r="1144" spans="1:1" x14ac:dyDescent="0.25">
      <c r="A1144">
        <v>1143</v>
      </c>
    </row>
    <row r="1145" spans="1:1" x14ac:dyDescent="0.25">
      <c r="A1145">
        <v>1144</v>
      </c>
    </row>
    <row r="1146" spans="1:1" x14ac:dyDescent="0.25">
      <c r="A1146">
        <v>1145</v>
      </c>
    </row>
    <row r="1147" spans="1:1" x14ac:dyDescent="0.25">
      <c r="A1147">
        <v>1146</v>
      </c>
    </row>
    <row r="1148" spans="1:1" x14ac:dyDescent="0.25">
      <c r="A1148">
        <v>1147</v>
      </c>
    </row>
    <row r="1149" spans="1:1" x14ac:dyDescent="0.25">
      <c r="A1149">
        <v>1148</v>
      </c>
    </row>
    <row r="1150" spans="1:1" x14ac:dyDescent="0.25">
      <c r="A1150">
        <v>1149</v>
      </c>
    </row>
    <row r="1151" spans="1:1" x14ac:dyDescent="0.25">
      <c r="A1151">
        <v>1150</v>
      </c>
    </row>
    <row r="1152" spans="1:1" x14ac:dyDescent="0.25">
      <c r="A1152">
        <v>1151</v>
      </c>
    </row>
    <row r="1153" spans="1:1" x14ac:dyDescent="0.25">
      <c r="A1153">
        <v>1152</v>
      </c>
    </row>
    <row r="1154" spans="1:1" x14ac:dyDescent="0.25">
      <c r="A1154">
        <v>1153</v>
      </c>
    </row>
    <row r="1155" spans="1:1" x14ac:dyDescent="0.25">
      <c r="A1155">
        <v>1154</v>
      </c>
    </row>
    <row r="1156" spans="1:1" x14ac:dyDescent="0.25">
      <c r="A1156">
        <v>1155</v>
      </c>
    </row>
    <row r="1157" spans="1:1" x14ac:dyDescent="0.25">
      <c r="A1157">
        <v>1156</v>
      </c>
    </row>
    <row r="1158" spans="1:1" x14ac:dyDescent="0.25">
      <c r="A1158">
        <v>1157</v>
      </c>
    </row>
    <row r="1159" spans="1:1" x14ac:dyDescent="0.25">
      <c r="A1159">
        <v>1158</v>
      </c>
    </row>
    <row r="1160" spans="1:1" x14ac:dyDescent="0.25">
      <c r="A1160">
        <v>1159</v>
      </c>
    </row>
    <row r="1161" spans="1:1" x14ac:dyDescent="0.25">
      <c r="A1161">
        <v>1160</v>
      </c>
    </row>
    <row r="1162" spans="1:1" x14ac:dyDescent="0.25">
      <c r="A1162">
        <v>1161</v>
      </c>
    </row>
    <row r="1163" spans="1:1" x14ac:dyDescent="0.25">
      <c r="A1163">
        <v>1162</v>
      </c>
    </row>
    <row r="1164" spans="1:1" x14ac:dyDescent="0.25">
      <c r="A1164">
        <v>1163</v>
      </c>
    </row>
    <row r="1165" spans="1:1" x14ac:dyDescent="0.25">
      <c r="A1165">
        <v>1164</v>
      </c>
    </row>
    <row r="1166" spans="1:1" x14ac:dyDescent="0.25">
      <c r="A1166">
        <v>1165</v>
      </c>
    </row>
    <row r="1167" spans="1:1" x14ac:dyDescent="0.25">
      <c r="A1167">
        <v>1166</v>
      </c>
    </row>
    <row r="1168" spans="1:1" x14ac:dyDescent="0.25">
      <c r="A1168">
        <v>1167</v>
      </c>
    </row>
    <row r="1169" spans="1:1" x14ac:dyDescent="0.25">
      <c r="A1169">
        <v>1168</v>
      </c>
    </row>
    <row r="1170" spans="1:1" x14ac:dyDescent="0.25">
      <c r="A1170">
        <v>1169</v>
      </c>
    </row>
    <row r="1171" spans="1:1" x14ac:dyDescent="0.25">
      <c r="A1171">
        <v>1170</v>
      </c>
    </row>
    <row r="1172" spans="1:1" x14ac:dyDescent="0.25">
      <c r="A1172">
        <v>1171</v>
      </c>
    </row>
    <row r="1173" spans="1:1" x14ac:dyDescent="0.25">
      <c r="A1173">
        <v>1172</v>
      </c>
    </row>
    <row r="1174" spans="1:1" x14ac:dyDescent="0.25">
      <c r="A1174">
        <v>1173</v>
      </c>
    </row>
    <row r="1175" spans="1:1" x14ac:dyDescent="0.25">
      <c r="A1175">
        <v>1174</v>
      </c>
    </row>
    <row r="1176" spans="1:1" x14ac:dyDescent="0.25">
      <c r="A1176">
        <v>1175</v>
      </c>
    </row>
    <row r="1177" spans="1:1" x14ac:dyDescent="0.25">
      <c r="A1177">
        <v>1176</v>
      </c>
    </row>
    <row r="1178" spans="1:1" x14ac:dyDescent="0.25">
      <c r="A1178">
        <v>1177</v>
      </c>
    </row>
    <row r="1179" spans="1:1" x14ac:dyDescent="0.25">
      <c r="A1179">
        <v>1178</v>
      </c>
    </row>
    <row r="1180" spans="1:1" x14ac:dyDescent="0.25">
      <c r="A1180">
        <v>1179</v>
      </c>
    </row>
    <row r="1181" spans="1:1" x14ac:dyDescent="0.25">
      <c r="A1181">
        <v>1180</v>
      </c>
    </row>
    <row r="1182" spans="1:1" x14ac:dyDescent="0.25">
      <c r="A1182">
        <v>1181</v>
      </c>
    </row>
    <row r="1183" spans="1:1" x14ac:dyDescent="0.25">
      <c r="A1183">
        <v>1182</v>
      </c>
    </row>
    <row r="1184" spans="1:1" x14ac:dyDescent="0.25">
      <c r="A1184">
        <v>1183</v>
      </c>
    </row>
    <row r="1185" spans="1:1" x14ac:dyDescent="0.25">
      <c r="A1185">
        <v>1184</v>
      </c>
    </row>
    <row r="1186" spans="1:1" x14ac:dyDescent="0.25">
      <c r="A1186">
        <v>1185</v>
      </c>
    </row>
    <row r="1187" spans="1:1" x14ac:dyDescent="0.25">
      <c r="A1187">
        <v>1186</v>
      </c>
    </row>
    <row r="1188" spans="1:1" x14ac:dyDescent="0.25">
      <c r="A1188">
        <v>1187</v>
      </c>
    </row>
    <row r="1189" spans="1:1" x14ac:dyDescent="0.25">
      <c r="A1189">
        <v>1188</v>
      </c>
    </row>
    <row r="1190" spans="1:1" x14ac:dyDescent="0.25">
      <c r="A1190">
        <v>1189</v>
      </c>
    </row>
    <row r="1191" spans="1:1" x14ac:dyDescent="0.25">
      <c r="A1191">
        <v>1190</v>
      </c>
    </row>
    <row r="1192" spans="1:1" x14ac:dyDescent="0.25">
      <c r="A1192">
        <v>1191</v>
      </c>
    </row>
    <row r="1193" spans="1:1" x14ac:dyDescent="0.25">
      <c r="A1193">
        <v>1192</v>
      </c>
    </row>
    <row r="1194" spans="1:1" x14ac:dyDescent="0.25">
      <c r="A1194">
        <v>1193</v>
      </c>
    </row>
    <row r="1195" spans="1:1" x14ac:dyDescent="0.25">
      <c r="A1195">
        <v>1194</v>
      </c>
    </row>
    <row r="1196" spans="1:1" x14ac:dyDescent="0.25">
      <c r="A1196">
        <v>1195</v>
      </c>
    </row>
    <row r="1197" spans="1:1" x14ac:dyDescent="0.25">
      <c r="A1197">
        <v>1196</v>
      </c>
    </row>
    <row r="1198" spans="1:1" x14ac:dyDescent="0.25">
      <c r="A1198">
        <v>1197</v>
      </c>
    </row>
    <row r="1199" spans="1:1" x14ac:dyDescent="0.25">
      <c r="A1199">
        <v>1198</v>
      </c>
    </row>
    <row r="1200" spans="1:1" x14ac:dyDescent="0.25">
      <c r="A1200">
        <v>1199</v>
      </c>
    </row>
    <row r="1201" spans="1:1" x14ac:dyDescent="0.25">
      <c r="A1201">
        <v>1200</v>
      </c>
    </row>
    <row r="1202" spans="1:1" x14ac:dyDescent="0.25">
      <c r="A1202">
        <v>1201</v>
      </c>
    </row>
    <row r="1203" spans="1:1" x14ac:dyDescent="0.25">
      <c r="A1203">
        <v>1202</v>
      </c>
    </row>
    <row r="1204" spans="1:1" x14ac:dyDescent="0.25">
      <c r="A1204">
        <v>1203</v>
      </c>
    </row>
    <row r="1205" spans="1:1" x14ac:dyDescent="0.25">
      <c r="A1205">
        <v>1204</v>
      </c>
    </row>
    <row r="1206" spans="1:1" x14ac:dyDescent="0.25">
      <c r="A1206">
        <v>1205</v>
      </c>
    </row>
    <row r="1207" spans="1:1" x14ac:dyDescent="0.25">
      <c r="A1207">
        <v>1206</v>
      </c>
    </row>
    <row r="1208" spans="1:1" x14ac:dyDescent="0.25">
      <c r="A1208">
        <v>1207</v>
      </c>
    </row>
    <row r="1209" spans="1:1" x14ac:dyDescent="0.25">
      <c r="A1209">
        <v>1208</v>
      </c>
    </row>
    <row r="1210" spans="1:1" x14ac:dyDescent="0.25">
      <c r="A1210">
        <v>1209</v>
      </c>
    </row>
    <row r="1211" spans="1:1" x14ac:dyDescent="0.25">
      <c r="A1211">
        <v>1210</v>
      </c>
    </row>
    <row r="1212" spans="1:1" x14ac:dyDescent="0.25">
      <c r="A1212">
        <v>1211</v>
      </c>
    </row>
    <row r="1213" spans="1:1" x14ac:dyDescent="0.25">
      <c r="A1213">
        <v>1212</v>
      </c>
    </row>
    <row r="1214" spans="1:1" x14ac:dyDescent="0.25">
      <c r="A1214">
        <v>1213</v>
      </c>
    </row>
    <row r="1215" spans="1:1" x14ac:dyDescent="0.25">
      <c r="A1215">
        <v>1214</v>
      </c>
    </row>
    <row r="1216" spans="1:1" x14ac:dyDescent="0.25">
      <c r="A1216">
        <v>1215</v>
      </c>
    </row>
    <row r="1217" spans="1:1" x14ac:dyDescent="0.25">
      <c r="A1217">
        <v>1216</v>
      </c>
    </row>
    <row r="1218" spans="1:1" x14ac:dyDescent="0.25">
      <c r="A1218">
        <v>1217</v>
      </c>
    </row>
    <row r="1219" spans="1:1" x14ac:dyDescent="0.25">
      <c r="A1219">
        <v>1218</v>
      </c>
    </row>
    <row r="1220" spans="1:1" x14ac:dyDescent="0.25">
      <c r="A1220">
        <v>1219</v>
      </c>
    </row>
    <row r="1221" spans="1:1" x14ac:dyDescent="0.25">
      <c r="A1221">
        <v>1220</v>
      </c>
    </row>
    <row r="1222" spans="1:1" x14ac:dyDescent="0.25">
      <c r="A1222">
        <v>1221</v>
      </c>
    </row>
    <row r="1223" spans="1:1" x14ac:dyDescent="0.25">
      <c r="A1223">
        <v>1222</v>
      </c>
    </row>
    <row r="1224" spans="1:1" x14ac:dyDescent="0.25">
      <c r="A1224">
        <v>1223</v>
      </c>
    </row>
    <row r="1225" spans="1:1" x14ac:dyDescent="0.25">
      <c r="A1225">
        <v>1224</v>
      </c>
    </row>
    <row r="1226" spans="1:1" x14ac:dyDescent="0.25">
      <c r="A1226">
        <v>1225</v>
      </c>
    </row>
    <row r="1227" spans="1:1" x14ac:dyDescent="0.25">
      <c r="A1227">
        <v>1226</v>
      </c>
    </row>
    <row r="1228" spans="1:1" x14ac:dyDescent="0.25">
      <c r="A1228">
        <v>1227</v>
      </c>
    </row>
    <row r="1229" spans="1:1" x14ac:dyDescent="0.25">
      <c r="A1229">
        <v>1228</v>
      </c>
    </row>
    <row r="1230" spans="1:1" x14ac:dyDescent="0.25">
      <c r="A1230">
        <v>1229</v>
      </c>
    </row>
    <row r="1231" spans="1:1" x14ac:dyDescent="0.25">
      <c r="A1231">
        <v>1230</v>
      </c>
    </row>
    <row r="1232" spans="1:1" x14ac:dyDescent="0.25">
      <c r="A1232">
        <v>1231</v>
      </c>
    </row>
    <row r="1233" spans="1:1" x14ac:dyDescent="0.25">
      <c r="A1233">
        <v>1232</v>
      </c>
    </row>
    <row r="1234" spans="1:1" x14ac:dyDescent="0.25">
      <c r="A1234">
        <v>1233</v>
      </c>
    </row>
    <row r="1235" spans="1:1" x14ac:dyDescent="0.25">
      <c r="A1235">
        <v>1234</v>
      </c>
    </row>
    <row r="1236" spans="1:1" x14ac:dyDescent="0.25">
      <c r="A1236">
        <v>1235</v>
      </c>
    </row>
    <row r="1237" spans="1:1" x14ac:dyDescent="0.25">
      <c r="A1237">
        <v>1236</v>
      </c>
    </row>
    <row r="1238" spans="1:1" x14ac:dyDescent="0.25">
      <c r="A1238">
        <v>1237</v>
      </c>
    </row>
    <row r="1239" spans="1:1" x14ac:dyDescent="0.25">
      <c r="A1239">
        <v>1238</v>
      </c>
    </row>
    <row r="1240" spans="1:1" x14ac:dyDescent="0.25">
      <c r="A1240">
        <v>1239</v>
      </c>
    </row>
    <row r="1241" spans="1:1" x14ac:dyDescent="0.25">
      <c r="A1241">
        <v>1240</v>
      </c>
    </row>
    <row r="1242" spans="1:1" x14ac:dyDescent="0.25">
      <c r="A1242">
        <v>1241</v>
      </c>
    </row>
    <row r="1243" spans="1:1" x14ac:dyDescent="0.25">
      <c r="A1243">
        <v>1242</v>
      </c>
    </row>
    <row r="1244" spans="1:1" x14ac:dyDescent="0.25">
      <c r="A1244">
        <v>1243</v>
      </c>
    </row>
    <row r="1245" spans="1:1" x14ac:dyDescent="0.25">
      <c r="A1245">
        <v>1244</v>
      </c>
    </row>
    <row r="1246" spans="1:1" x14ac:dyDescent="0.25">
      <c r="A1246">
        <v>1245</v>
      </c>
    </row>
    <row r="1247" spans="1:1" x14ac:dyDescent="0.25">
      <c r="A1247">
        <v>1246</v>
      </c>
    </row>
    <row r="1248" spans="1:1" x14ac:dyDescent="0.25">
      <c r="A1248">
        <v>1247</v>
      </c>
    </row>
    <row r="1249" spans="1:1" x14ac:dyDescent="0.25">
      <c r="A1249">
        <v>1248</v>
      </c>
    </row>
    <row r="1250" spans="1:1" x14ac:dyDescent="0.25">
      <c r="A1250">
        <v>1249</v>
      </c>
    </row>
    <row r="1251" spans="1:1" x14ac:dyDescent="0.25">
      <c r="A1251">
        <v>1250</v>
      </c>
    </row>
    <row r="1252" spans="1:1" x14ac:dyDescent="0.25">
      <c r="A1252">
        <v>1251</v>
      </c>
    </row>
    <row r="1253" spans="1:1" x14ac:dyDescent="0.25">
      <c r="A1253">
        <v>1252</v>
      </c>
    </row>
    <row r="1254" spans="1:1" x14ac:dyDescent="0.25">
      <c r="A1254">
        <v>1253</v>
      </c>
    </row>
    <row r="1255" spans="1:1" x14ac:dyDescent="0.25">
      <c r="A1255">
        <v>1254</v>
      </c>
    </row>
    <row r="1256" spans="1:1" x14ac:dyDescent="0.25">
      <c r="A1256">
        <v>1255</v>
      </c>
    </row>
    <row r="1257" spans="1:1" x14ac:dyDescent="0.25">
      <c r="A1257">
        <v>1256</v>
      </c>
    </row>
    <row r="1258" spans="1:1" x14ac:dyDescent="0.25">
      <c r="A1258">
        <v>1257</v>
      </c>
    </row>
    <row r="1259" spans="1:1" x14ac:dyDescent="0.25">
      <c r="A1259">
        <v>1258</v>
      </c>
    </row>
    <row r="1260" spans="1:1" x14ac:dyDescent="0.25">
      <c r="A1260">
        <v>1259</v>
      </c>
    </row>
    <row r="1261" spans="1:1" x14ac:dyDescent="0.25">
      <c r="A1261">
        <v>1260</v>
      </c>
    </row>
    <row r="1262" spans="1:1" x14ac:dyDescent="0.25">
      <c r="A1262">
        <v>1261</v>
      </c>
    </row>
    <row r="1263" spans="1:1" x14ac:dyDescent="0.25">
      <c r="A1263">
        <v>1262</v>
      </c>
    </row>
    <row r="1264" spans="1:1" x14ac:dyDescent="0.25">
      <c r="A1264">
        <v>1263</v>
      </c>
    </row>
    <row r="1265" spans="1:1" x14ac:dyDescent="0.25">
      <c r="A1265">
        <v>1264</v>
      </c>
    </row>
    <row r="1266" spans="1:1" x14ac:dyDescent="0.25">
      <c r="A1266">
        <v>1265</v>
      </c>
    </row>
    <row r="1267" spans="1:1" x14ac:dyDescent="0.25">
      <c r="A1267">
        <v>1266</v>
      </c>
    </row>
    <row r="1268" spans="1:1" x14ac:dyDescent="0.25">
      <c r="A1268">
        <v>1267</v>
      </c>
    </row>
    <row r="1269" spans="1:1" x14ac:dyDescent="0.25">
      <c r="A1269">
        <v>1268</v>
      </c>
    </row>
    <row r="1270" spans="1:1" x14ac:dyDescent="0.25">
      <c r="A1270">
        <v>1269</v>
      </c>
    </row>
    <row r="1271" spans="1:1" x14ac:dyDescent="0.25">
      <c r="A1271">
        <v>1270</v>
      </c>
    </row>
    <row r="1272" spans="1:1" x14ac:dyDescent="0.25">
      <c r="A1272">
        <v>1271</v>
      </c>
    </row>
    <row r="1273" spans="1:1" x14ac:dyDescent="0.25">
      <c r="A1273">
        <v>1272</v>
      </c>
    </row>
    <row r="1274" spans="1:1" x14ac:dyDescent="0.25">
      <c r="A1274">
        <v>1273</v>
      </c>
    </row>
    <row r="1275" spans="1:1" x14ac:dyDescent="0.25">
      <c r="A1275">
        <v>1274</v>
      </c>
    </row>
    <row r="1276" spans="1:1" x14ac:dyDescent="0.25">
      <c r="A1276">
        <v>1275</v>
      </c>
    </row>
    <row r="1277" spans="1:1" x14ac:dyDescent="0.25">
      <c r="A1277">
        <v>1276</v>
      </c>
    </row>
    <row r="1278" spans="1:1" x14ac:dyDescent="0.25">
      <c r="A1278">
        <v>1277</v>
      </c>
    </row>
    <row r="1279" spans="1:1" x14ac:dyDescent="0.25">
      <c r="A1279">
        <v>1278</v>
      </c>
    </row>
    <row r="1280" spans="1:1" x14ac:dyDescent="0.25">
      <c r="A1280">
        <v>1279</v>
      </c>
    </row>
    <row r="1281" spans="1:1" x14ac:dyDescent="0.25">
      <c r="A1281">
        <v>1280</v>
      </c>
    </row>
    <row r="1282" spans="1:1" x14ac:dyDescent="0.25">
      <c r="A1282">
        <v>1281</v>
      </c>
    </row>
    <row r="1283" spans="1:1" x14ac:dyDescent="0.25">
      <c r="A1283">
        <v>1282</v>
      </c>
    </row>
    <row r="1284" spans="1:1" x14ac:dyDescent="0.25">
      <c r="A1284">
        <v>1283</v>
      </c>
    </row>
    <row r="1285" spans="1:1" x14ac:dyDescent="0.25">
      <c r="A1285">
        <v>1284</v>
      </c>
    </row>
    <row r="1286" spans="1:1" x14ac:dyDescent="0.25">
      <c r="A1286">
        <v>1285</v>
      </c>
    </row>
    <row r="1287" spans="1:1" x14ac:dyDescent="0.25">
      <c r="A1287">
        <v>1286</v>
      </c>
    </row>
    <row r="1288" spans="1:1" x14ac:dyDescent="0.25">
      <c r="A1288">
        <v>1287</v>
      </c>
    </row>
    <row r="1289" spans="1:1" x14ac:dyDescent="0.25">
      <c r="A1289">
        <v>1288</v>
      </c>
    </row>
    <row r="1290" spans="1:1" x14ac:dyDescent="0.25">
      <c r="A1290">
        <v>1289</v>
      </c>
    </row>
    <row r="1291" spans="1:1" x14ac:dyDescent="0.25">
      <c r="A1291">
        <v>1290</v>
      </c>
    </row>
    <row r="1292" spans="1:1" x14ac:dyDescent="0.25">
      <c r="A1292">
        <v>1291</v>
      </c>
    </row>
    <row r="1293" spans="1:1" x14ac:dyDescent="0.25">
      <c r="A1293">
        <v>1292</v>
      </c>
    </row>
    <row r="1294" spans="1:1" x14ac:dyDescent="0.25">
      <c r="A1294">
        <v>1293</v>
      </c>
    </row>
    <row r="1295" spans="1:1" x14ac:dyDescent="0.25">
      <c r="A1295">
        <v>1294</v>
      </c>
    </row>
    <row r="1296" spans="1:1" x14ac:dyDescent="0.25">
      <c r="A1296">
        <v>1295</v>
      </c>
    </row>
    <row r="1297" spans="1:1" x14ac:dyDescent="0.25">
      <c r="A1297">
        <v>1296</v>
      </c>
    </row>
    <row r="1298" spans="1:1" x14ac:dyDescent="0.25">
      <c r="A1298">
        <v>1297</v>
      </c>
    </row>
    <row r="1299" spans="1:1" x14ac:dyDescent="0.25">
      <c r="A1299">
        <v>1298</v>
      </c>
    </row>
    <row r="1300" spans="1:1" x14ac:dyDescent="0.25">
      <c r="A1300">
        <v>1299</v>
      </c>
    </row>
    <row r="1301" spans="1:1" x14ac:dyDescent="0.25">
      <c r="A1301">
        <v>1300</v>
      </c>
    </row>
    <row r="1302" spans="1:1" x14ac:dyDescent="0.25">
      <c r="A1302">
        <v>1301</v>
      </c>
    </row>
    <row r="1303" spans="1:1" x14ac:dyDescent="0.25">
      <c r="A1303">
        <v>1302</v>
      </c>
    </row>
    <row r="1304" spans="1:1" x14ac:dyDescent="0.25">
      <c r="A1304">
        <v>1303</v>
      </c>
    </row>
    <row r="1305" spans="1:1" x14ac:dyDescent="0.25">
      <c r="A1305">
        <v>1304</v>
      </c>
    </row>
    <row r="1306" spans="1:1" x14ac:dyDescent="0.25">
      <c r="A1306">
        <v>1305</v>
      </c>
    </row>
    <row r="1307" spans="1:1" x14ac:dyDescent="0.25">
      <c r="A1307">
        <v>1306</v>
      </c>
    </row>
    <row r="1308" spans="1:1" x14ac:dyDescent="0.25">
      <c r="A1308">
        <v>1307</v>
      </c>
    </row>
    <row r="1309" spans="1:1" x14ac:dyDescent="0.25">
      <c r="A1309">
        <v>1308</v>
      </c>
    </row>
    <row r="1310" spans="1:1" x14ac:dyDescent="0.25">
      <c r="A1310">
        <v>1309</v>
      </c>
    </row>
    <row r="1311" spans="1:1" x14ac:dyDescent="0.25">
      <c r="A1311">
        <v>1310</v>
      </c>
    </row>
    <row r="1312" spans="1:1" x14ac:dyDescent="0.25">
      <c r="A1312">
        <v>1311</v>
      </c>
    </row>
    <row r="1313" spans="1:1" x14ac:dyDescent="0.25">
      <c r="A1313">
        <v>1312</v>
      </c>
    </row>
    <row r="1314" spans="1:1" x14ac:dyDescent="0.25">
      <c r="A1314">
        <v>1313</v>
      </c>
    </row>
    <row r="1315" spans="1:1" x14ac:dyDescent="0.25">
      <c r="A1315">
        <v>1314</v>
      </c>
    </row>
    <row r="1316" spans="1:1" x14ac:dyDescent="0.25">
      <c r="A1316">
        <v>1315</v>
      </c>
    </row>
    <row r="1317" spans="1:1" x14ac:dyDescent="0.25">
      <c r="A1317">
        <v>1316</v>
      </c>
    </row>
    <row r="1318" spans="1:1" x14ac:dyDescent="0.25">
      <c r="A1318">
        <v>1317</v>
      </c>
    </row>
    <row r="1319" spans="1:1" x14ac:dyDescent="0.25">
      <c r="A1319">
        <v>1318</v>
      </c>
    </row>
    <row r="1320" spans="1:1" x14ac:dyDescent="0.25">
      <c r="A1320">
        <v>1319</v>
      </c>
    </row>
    <row r="1321" spans="1:1" x14ac:dyDescent="0.25">
      <c r="A1321">
        <v>1320</v>
      </c>
    </row>
    <row r="1322" spans="1:1" x14ac:dyDescent="0.25">
      <c r="A1322">
        <v>1321</v>
      </c>
    </row>
    <row r="1323" spans="1:1" x14ac:dyDescent="0.25">
      <c r="A1323">
        <v>1322</v>
      </c>
    </row>
    <row r="1324" spans="1:1" x14ac:dyDescent="0.25">
      <c r="A1324">
        <v>1323</v>
      </c>
    </row>
    <row r="1325" spans="1:1" x14ac:dyDescent="0.25">
      <c r="A1325">
        <v>1324</v>
      </c>
    </row>
    <row r="1326" spans="1:1" x14ac:dyDescent="0.25">
      <c r="A1326">
        <v>1325</v>
      </c>
    </row>
    <row r="1327" spans="1:1" x14ac:dyDescent="0.25">
      <c r="A1327">
        <v>1326</v>
      </c>
    </row>
    <row r="1328" spans="1:1" x14ac:dyDescent="0.25">
      <c r="A1328">
        <v>1327</v>
      </c>
    </row>
    <row r="1329" spans="1:1" x14ac:dyDescent="0.25">
      <c r="A1329">
        <v>1328</v>
      </c>
    </row>
    <row r="1330" spans="1:1" x14ac:dyDescent="0.25">
      <c r="A1330">
        <v>1329</v>
      </c>
    </row>
    <row r="1331" spans="1:1" x14ac:dyDescent="0.25">
      <c r="A1331">
        <v>1330</v>
      </c>
    </row>
    <row r="1332" spans="1:1" x14ac:dyDescent="0.25">
      <c r="A1332">
        <v>1331</v>
      </c>
    </row>
    <row r="1333" spans="1:1" x14ac:dyDescent="0.25">
      <c r="A1333">
        <v>1332</v>
      </c>
    </row>
    <row r="1334" spans="1:1" x14ac:dyDescent="0.25">
      <c r="A1334">
        <v>1333</v>
      </c>
    </row>
    <row r="1335" spans="1:1" x14ac:dyDescent="0.25">
      <c r="A1335">
        <v>1334</v>
      </c>
    </row>
    <row r="1336" spans="1:1" x14ac:dyDescent="0.25">
      <c r="A1336">
        <v>1335</v>
      </c>
    </row>
    <row r="1337" spans="1:1" x14ac:dyDescent="0.25">
      <c r="A1337">
        <v>1336</v>
      </c>
    </row>
    <row r="1338" spans="1:1" x14ac:dyDescent="0.25">
      <c r="A1338">
        <v>1337</v>
      </c>
    </row>
    <row r="1339" spans="1:1" x14ac:dyDescent="0.25">
      <c r="A1339">
        <v>1338</v>
      </c>
    </row>
    <row r="1340" spans="1:1" x14ac:dyDescent="0.25">
      <c r="A1340">
        <v>1339</v>
      </c>
    </row>
    <row r="1341" spans="1:1" x14ac:dyDescent="0.25">
      <c r="A1341">
        <v>1340</v>
      </c>
    </row>
    <row r="1342" spans="1:1" x14ac:dyDescent="0.25">
      <c r="A1342">
        <v>1341</v>
      </c>
    </row>
    <row r="1343" spans="1:1" x14ac:dyDescent="0.25">
      <c r="A1343">
        <v>1342</v>
      </c>
    </row>
    <row r="1344" spans="1:1" x14ac:dyDescent="0.25">
      <c r="A1344">
        <v>1343</v>
      </c>
    </row>
    <row r="1345" spans="1:1" x14ac:dyDescent="0.25">
      <c r="A1345">
        <v>1344</v>
      </c>
    </row>
    <row r="1346" spans="1:1" x14ac:dyDescent="0.25">
      <c r="A1346">
        <v>1345</v>
      </c>
    </row>
    <row r="1347" spans="1:1" x14ac:dyDescent="0.25">
      <c r="A1347">
        <v>1346</v>
      </c>
    </row>
    <row r="1348" spans="1:1" x14ac:dyDescent="0.25">
      <c r="A1348">
        <v>1347</v>
      </c>
    </row>
    <row r="1349" spans="1:1" x14ac:dyDescent="0.25">
      <c r="A1349">
        <v>1348</v>
      </c>
    </row>
    <row r="1350" spans="1:1" x14ac:dyDescent="0.25">
      <c r="A1350">
        <v>1349</v>
      </c>
    </row>
    <row r="1351" spans="1:1" x14ac:dyDescent="0.25">
      <c r="A1351">
        <v>1350</v>
      </c>
    </row>
    <row r="1352" spans="1:1" x14ac:dyDescent="0.25">
      <c r="A1352">
        <v>1351</v>
      </c>
    </row>
    <row r="1353" spans="1:1" x14ac:dyDescent="0.25">
      <c r="A1353">
        <v>1352</v>
      </c>
    </row>
    <row r="1354" spans="1:1" x14ac:dyDescent="0.25">
      <c r="A1354">
        <v>1353</v>
      </c>
    </row>
    <row r="1355" spans="1:1" x14ac:dyDescent="0.25">
      <c r="A1355">
        <v>1354</v>
      </c>
    </row>
    <row r="1356" spans="1:1" x14ac:dyDescent="0.25">
      <c r="A1356">
        <v>1355</v>
      </c>
    </row>
    <row r="1357" spans="1:1" x14ac:dyDescent="0.25">
      <c r="A1357">
        <v>1356</v>
      </c>
    </row>
    <row r="1358" spans="1:1" x14ac:dyDescent="0.25">
      <c r="A1358">
        <v>1357</v>
      </c>
    </row>
    <row r="1359" spans="1:1" x14ac:dyDescent="0.25">
      <c r="A1359">
        <v>1358</v>
      </c>
    </row>
    <row r="1360" spans="1:1" x14ac:dyDescent="0.25">
      <c r="A1360">
        <v>1359</v>
      </c>
    </row>
    <row r="1361" spans="1:1" x14ac:dyDescent="0.25">
      <c r="A1361">
        <v>1360</v>
      </c>
    </row>
    <row r="1362" spans="1:1" x14ac:dyDescent="0.25">
      <c r="A1362">
        <v>1361</v>
      </c>
    </row>
    <row r="1363" spans="1:1" x14ac:dyDescent="0.25">
      <c r="A1363">
        <v>1362</v>
      </c>
    </row>
    <row r="1364" spans="1:1" x14ac:dyDescent="0.25">
      <c r="A1364">
        <v>1363</v>
      </c>
    </row>
    <row r="1365" spans="1:1" x14ac:dyDescent="0.25">
      <c r="A1365">
        <v>1364</v>
      </c>
    </row>
    <row r="1366" spans="1:1" x14ac:dyDescent="0.25">
      <c r="A1366">
        <v>1365</v>
      </c>
    </row>
    <row r="1367" spans="1:1" x14ac:dyDescent="0.25">
      <c r="A1367">
        <v>1366</v>
      </c>
    </row>
    <row r="1368" spans="1:1" x14ac:dyDescent="0.25">
      <c r="A1368">
        <v>1367</v>
      </c>
    </row>
    <row r="1369" spans="1:1" x14ac:dyDescent="0.25">
      <c r="A1369">
        <v>1368</v>
      </c>
    </row>
    <row r="1370" spans="1:1" x14ac:dyDescent="0.25">
      <c r="A1370">
        <v>1369</v>
      </c>
    </row>
    <row r="1371" spans="1:1" x14ac:dyDescent="0.25">
      <c r="A1371">
        <v>1370</v>
      </c>
    </row>
    <row r="1372" spans="1:1" x14ac:dyDescent="0.25">
      <c r="A1372">
        <v>1371</v>
      </c>
    </row>
    <row r="1373" spans="1:1" x14ac:dyDescent="0.25">
      <c r="A1373">
        <v>1372</v>
      </c>
    </row>
    <row r="1374" spans="1:1" x14ac:dyDescent="0.25">
      <c r="A1374">
        <v>1373</v>
      </c>
    </row>
    <row r="1375" spans="1:1" x14ac:dyDescent="0.25">
      <c r="A1375">
        <v>1374</v>
      </c>
    </row>
    <row r="1376" spans="1:1" x14ac:dyDescent="0.25">
      <c r="A1376">
        <v>1375</v>
      </c>
    </row>
    <row r="1377" spans="1:1" x14ac:dyDescent="0.25">
      <c r="A1377">
        <v>1376</v>
      </c>
    </row>
    <row r="1378" spans="1:1" x14ac:dyDescent="0.25">
      <c r="A1378">
        <v>1377</v>
      </c>
    </row>
    <row r="1379" spans="1:1" x14ac:dyDescent="0.25">
      <c r="A1379">
        <v>1378</v>
      </c>
    </row>
    <row r="1380" spans="1:1" x14ac:dyDescent="0.25">
      <c r="A1380">
        <v>1379</v>
      </c>
    </row>
    <row r="1381" spans="1:1" x14ac:dyDescent="0.25">
      <c r="A1381">
        <v>1380</v>
      </c>
    </row>
    <row r="1382" spans="1:1" x14ac:dyDescent="0.25">
      <c r="A1382">
        <v>1381</v>
      </c>
    </row>
    <row r="1383" spans="1:1" x14ac:dyDescent="0.25">
      <c r="A1383">
        <v>1382</v>
      </c>
    </row>
    <row r="1384" spans="1:1" x14ac:dyDescent="0.25">
      <c r="A1384">
        <v>1383</v>
      </c>
    </row>
    <row r="1385" spans="1:1" x14ac:dyDescent="0.25">
      <c r="A1385">
        <v>1384</v>
      </c>
    </row>
    <row r="1386" spans="1:1" x14ac:dyDescent="0.25">
      <c r="A1386">
        <v>1385</v>
      </c>
    </row>
    <row r="1387" spans="1:1" x14ac:dyDescent="0.25">
      <c r="A1387">
        <v>1386</v>
      </c>
    </row>
    <row r="1388" spans="1:1" x14ac:dyDescent="0.25">
      <c r="A1388">
        <v>1387</v>
      </c>
    </row>
    <row r="1389" spans="1:1" x14ac:dyDescent="0.25">
      <c r="A1389">
        <v>1388</v>
      </c>
    </row>
    <row r="1390" spans="1:1" x14ac:dyDescent="0.25">
      <c r="A1390">
        <v>1389</v>
      </c>
    </row>
    <row r="1391" spans="1:1" x14ac:dyDescent="0.25">
      <c r="A1391">
        <v>1390</v>
      </c>
    </row>
    <row r="1392" spans="1:1" x14ac:dyDescent="0.25">
      <c r="A1392">
        <v>1391</v>
      </c>
    </row>
    <row r="1393" spans="1:1" x14ac:dyDescent="0.25">
      <c r="A1393">
        <v>1392</v>
      </c>
    </row>
    <row r="1394" spans="1:1" x14ac:dyDescent="0.25">
      <c r="A1394">
        <v>1393</v>
      </c>
    </row>
    <row r="1395" spans="1:1" x14ac:dyDescent="0.25">
      <c r="A1395">
        <v>1394</v>
      </c>
    </row>
    <row r="1396" spans="1:1" x14ac:dyDescent="0.25">
      <c r="A1396">
        <v>1395</v>
      </c>
    </row>
    <row r="1397" spans="1:1" x14ac:dyDescent="0.25">
      <c r="A1397">
        <v>1396</v>
      </c>
    </row>
    <row r="1398" spans="1:1" x14ac:dyDescent="0.25">
      <c r="A1398">
        <v>1397</v>
      </c>
    </row>
    <row r="1399" spans="1:1" x14ac:dyDescent="0.25">
      <c r="A1399">
        <v>1398</v>
      </c>
    </row>
    <row r="1400" spans="1:1" x14ac:dyDescent="0.25">
      <c r="A1400">
        <v>1399</v>
      </c>
    </row>
    <row r="1401" spans="1:1" x14ac:dyDescent="0.25">
      <c r="A1401">
        <v>1400</v>
      </c>
    </row>
    <row r="1402" spans="1:1" x14ac:dyDescent="0.25">
      <c r="A1402">
        <v>1401</v>
      </c>
    </row>
    <row r="1403" spans="1:1" x14ac:dyDescent="0.25">
      <c r="A1403">
        <v>1402</v>
      </c>
    </row>
    <row r="1404" spans="1:1" x14ac:dyDescent="0.25">
      <c r="A1404">
        <v>1403</v>
      </c>
    </row>
    <row r="1405" spans="1:1" x14ac:dyDescent="0.25">
      <c r="A1405">
        <v>1404</v>
      </c>
    </row>
    <row r="1406" spans="1:1" x14ac:dyDescent="0.25">
      <c r="A1406">
        <v>1405</v>
      </c>
    </row>
    <row r="1407" spans="1:1" x14ac:dyDescent="0.25">
      <c r="A1407">
        <v>1406</v>
      </c>
    </row>
    <row r="1408" spans="1:1" x14ac:dyDescent="0.25">
      <c r="A1408">
        <v>1407</v>
      </c>
    </row>
    <row r="1409" spans="1:1" x14ac:dyDescent="0.25">
      <c r="A1409">
        <v>1408</v>
      </c>
    </row>
    <row r="1410" spans="1:1" x14ac:dyDescent="0.25">
      <c r="A1410">
        <v>1409</v>
      </c>
    </row>
    <row r="1411" spans="1:1" x14ac:dyDescent="0.25">
      <c r="A1411">
        <v>1410</v>
      </c>
    </row>
    <row r="1412" spans="1:1" x14ac:dyDescent="0.25">
      <c r="A1412">
        <v>1411</v>
      </c>
    </row>
    <row r="1413" spans="1:1" x14ac:dyDescent="0.25">
      <c r="A1413">
        <v>1412</v>
      </c>
    </row>
    <row r="1414" spans="1:1" x14ac:dyDescent="0.25">
      <c r="A1414">
        <v>1413</v>
      </c>
    </row>
    <row r="1415" spans="1:1" x14ac:dyDescent="0.25">
      <c r="A1415">
        <v>1414</v>
      </c>
    </row>
    <row r="1416" spans="1:1" x14ac:dyDescent="0.25">
      <c r="A1416">
        <v>1415</v>
      </c>
    </row>
    <row r="1417" spans="1:1" x14ac:dyDescent="0.25">
      <c r="A1417">
        <v>1416</v>
      </c>
    </row>
    <row r="1418" spans="1:1" x14ac:dyDescent="0.25">
      <c r="A1418">
        <v>1417</v>
      </c>
    </row>
    <row r="1419" spans="1:1" x14ac:dyDescent="0.25">
      <c r="A1419">
        <v>1418</v>
      </c>
    </row>
    <row r="1420" spans="1:1" x14ac:dyDescent="0.25">
      <c r="A1420">
        <v>1419</v>
      </c>
    </row>
    <row r="1421" spans="1:1" x14ac:dyDescent="0.25">
      <c r="A1421">
        <v>1420</v>
      </c>
    </row>
    <row r="1422" spans="1:1" x14ac:dyDescent="0.25">
      <c r="A1422">
        <v>1421</v>
      </c>
    </row>
    <row r="1423" spans="1:1" x14ac:dyDescent="0.25">
      <c r="A1423">
        <v>1422</v>
      </c>
    </row>
    <row r="1424" spans="1:1" x14ac:dyDescent="0.25">
      <c r="A1424">
        <v>1423</v>
      </c>
    </row>
    <row r="1425" spans="1:1" x14ac:dyDescent="0.25">
      <c r="A1425">
        <v>1424</v>
      </c>
    </row>
    <row r="1426" spans="1:1" x14ac:dyDescent="0.25">
      <c r="A1426">
        <v>1425</v>
      </c>
    </row>
    <row r="1427" spans="1:1" x14ac:dyDescent="0.25">
      <c r="A1427">
        <v>1426</v>
      </c>
    </row>
    <row r="1428" spans="1:1" x14ac:dyDescent="0.25">
      <c r="A1428">
        <v>1427</v>
      </c>
    </row>
    <row r="1429" spans="1:1" x14ac:dyDescent="0.25">
      <c r="A1429">
        <v>1428</v>
      </c>
    </row>
    <row r="1430" spans="1:1" x14ac:dyDescent="0.25">
      <c r="A1430">
        <v>1429</v>
      </c>
    </row>
    <row r="1431" spans="1:1" x14ac:dyDescent="0.25">
      <c r="A1431">
        <v>1430</v>
      </c>
    </row>
    <row r="1432" spans="1:1" x14ac:dyDescent="0.25">
      <c r="A1432">
        <v>1431</v>
      </c>
    </row>
    <row r="1433" spans="1:1" x14ac:dyDescent="0.25">
      <c r="A1433">
        <v>1432</v>
      </c>
    </row>
    <row r="1434" spans="1:1" x14ac:dyDescent="0.25">
      <c r="A1434">
        <v>1433</v>
      </c>
    </row>
    <row r="1435" spans="1:1" x14ac:dyDescent="0.25">
      <c r="A1435">
        <v>1434</v>
      </c>
    </row>
    <row r="1436" spans="1:1" x14ac:dyDescent="0.25">
      <c r="A1436">
        <v>1435</v>
      </c>
    </row>
    <row r="1437" spans="1:1" x14ac:dyDescent="0.25">
      <c r="A1437">
        <v>1436</v>
      </c>
    </row>
    <row r="1438" spans="1:1" x14ac:dyDescent="0.25">
      <c r="A1438">
        <v>1437</v>
      </c>
    </row>
    <row r="1439" spans="1:1" x14ac:dyDescent="0.25">
      <c r="A1439">
        <v>1438</v>
      </c>
    </row>
    <row r="1440" spans="1:1" x14ac:dyDescent="0.25">
      <c r="A1440">
        <v>1439</v>
      </c>
    </row>
    <row r="1441" spans="1:1" x14ac:dyDescent="0.25">
      <c r="A1441">
        <v>1440</v>
      </c>
    </row>
    <row r="1442" spans="1:1" x14ac:dyDescent="0.25">
      <c r="A1442">
        <v>1441</v>
      </c>
    </row>
    <row r="1443" spans="1:1" x14ac:dyDescent="0.25">
      <c r="A1443">
        <v>1442</v>
      </c>
    </row>
    <row r="1444" spans="1:1" x14ac:dyDescent="0.25">
      <c r="A1444">
        <v>1443</v>
      </c>
    </row>
    <row r="1445" spans="1:1" x14ac:dyDescent="0.25">
      <c r="A1445">
        <v>1444</v>
      </c>
    </row>
    <row r="1446" spans="1:1" x14ac:dyDescent="0.25">
      <c r="A1446">
        <v>1445</v>
      </c>
    </row>
    <row r="1447" spans="1:1" x14ac:dyDescent="0.25">
      <c r="A1447">
        <v>1446</v>
      </c>
    </row>
    <row r="1448" spans="1:1" x14ac:dyDescent="0.25">
      <c r="A1448">
        <v>1447</v>
      </c>
    </row>
    <row r="1449" spans="1:1" x14ac:dyDescent="0.25">
      <c r="A1449">
        <v>1448</v>
      </c>
    </row>
    <row r="1450" spans="1:1" x14ac:dyDescent="0.25">
      <c r="A1450">
        <v>1449</v>
      </c>
    </row>
    <row r="1451" spans="1:1" x14ac:dyDescent="0.25">
      <c r="A1451">
        <v>1450</v>
      </c>
    </row>
    <row r="1452" spans="1:1" x14ac:dyDescent="0.25">
      <c r="A1452">
        <v>1451</v>
      </c>
    </row>
    <row r="1453" spans="1:1" x14ac:dyDescent="0.25">
      <c r="A1453">
        <v>1452</v>
      </c>
    </row>
    <row r="1454" spans="1:1" x14ac:dyDescent="0.25">
      <c r="A1454">
        <v>1453</v>
      </c>
    </row>
    <row r="1455" spans="1:1" x14ac:dyDescent="0.25">
      <c r="A1455">
        <v>1454</v>
      </c>
    </row>
    <row r="1456" spans="1:1" x14ac:dyDescent="0.25">
      <c r="A1456">
        <v>1455</v>
      </c>
    </row>
    <row r="1457" spans="1:1" x14ac:dyDescent="0.25">
      <c r="A1457">
        <v>1456</v>
      </c>
    </row>
    <row r="1458" spans="1:1" x14ac:dyDescent="0.25">
      <c r="A1458">
        <v>1457</v>
      </c>
    </row>
    <row r="1459" spans="1:1" x14ac:dyDescent="0.25">
      <c r="A1459">
        <v>1458</v>
      </c>
    </row>
    <row r="1460" spans="1:1" x14ac:dyDescent="0.25">
      <c r="A1460">
        <v>1459</v>
      </c>
    </row>
    <row r="1461" spans="1:1" x14ac:dyDescent="0.25">
      <c r="A1461">
        <v>1460</v>
      </c>
    </row>
    <row r="1462" spans="1:1" x14ac:dyDescent="0.25">
      <c r="A1462">
        <v>1461</v>
      </c>
    </row>
    <row r="1463" spans="1:1" x14ac:dyDescent="0.25">
      <c r="A1463">
        <v>1462</v>
      </c>
    </row>
    <row r="1464" spans="1:1" x14ac:dyDescent="0.25">
      <c r="A1464">
        <v>1463</v>
      </c>
    </row>
    <row r="1465" spans="1:1" x14ac:dyDescent="0.25">
      <c r="A1465">
        <v>1464</v>
      </c>
    </row>
    <row r="1466" spans="1:1" x14ac:dyDescent="0.25">
      <c r="A1466">
        <v>1465</v>
      </c>
    </row>
    <row r="1467" spans="1:1" x14ac:dyDescent="0.25">
      <c r="A1467">
        <v>1466</v>
      </c>
    </row>
    <row r="1468" spans="1:1" x14ac:dyDescent="0.25">
      <c r="A1468">
        <v>1467</v>
      </c>
    </row>
    <row r="1469" spans="1:1" x14ac:dyDescent="0.25">
      <c r="A1469">
        <v>1468</v>
      </c>
    </row>
    <row r="1470" spans="1:1" x14ac:dyDescent="0.25">
      <c r="A1470">
        <v>1469</v>
      </c>
    </row>
    <row r="1471" spans="1:1" x14ac:dyDescent="0.25">
      <c r="A1471">
        <v>1470</v>
      </c>
    </row>
    <row r="1472" spans="1:1" x14ac:dyDescent="0.25">
      <c r="A1472">
        <v>1471</v>
      </c>
    </row>
    <row r="1473" spans="1:1" x14ac:dyDescent="0.25">
      <c r="A1473">
        <v>1472</v>
      </c>
    </row>
    <row r="1474" spans="1:1" x14ac:dyDescent="0.25">
      <c r="A1474">
        <v>1473</v>
      </c>
    </row>
    <row r="1475" spans="1:1" x14ac:dyDescent="0.25">
      <c r="A1475">
        <v>1474</v>
      </c>
    </row>
    <row r="1476" spans="1:1" x14ac:dyDescent="0.25">
      <c r="A1476">
        <v>1475</v>
      </c>
    </row>
    <row r="1477" spans="1:1" x14ac:dyDescent="0.25">
      <c r="A1477">
        <v>1476</v>
      </c>
    </row>
    <row r="1478" spans="1:1" x14ac:dyDescent="0.25">
      <c r="A1478">
        <v>1477</v>
      </c>
    </row>
    <row r="1479" spans="1:1" x14ac:dyDescent="0.25">
      <c r="A1479">
        <v>1478</v>
      </c>
    </row>
    <row r="1480" spans="1:1" x14ac:dyDescent="0.25">
      <c r="A1480">
        <v>1479</v>
      </c>
    </row>
    <row r="1481" spans="1:1" x14ac:dyDescent="0.25">
      <c r="A1481">
        <v>1480</v>
      </c>
    </row>
    <row r="1482" spans="1:1" x14ac:dyDescent="0.25">
      <c r="A1482">
        <v>1481</v>
      </c>
    </row>
    <row r="1483" spans="1:1" x14ac:dyDescent="0.25">
      <c r="A1483">
        <v>1482</v>
      </c>
    </row>
    <row r="1484" spans="1:1" x14ac:dyDescent="0.25">
      <c r="A1484">
        <v>1483</v>
      </c>
    </row>
    <row r="1485" spans="1:1" x14ac:dyDescent="0.25">
      <c r="A1485">
        <v>1484</v>
      </c>
    </row>
    <row r="1486" spans="1:1" x14ac:dyDescent="0.25">
      <c r="A1486">
        <v>1485</v>
      </c>
    </row>
    <row r="1487" spans="1:1" x14ac:dyDescent="0.25">
      <c r="A1487">
        <v>1486</v>
      </c>
    </row>
    <row r="1488" spans="1:1" x14ac:dyDescent="0.25">
      <c r="A1488">
        <v>1487</v>
      </c>
    </row>
    <row r="1489" spans="1:1" x14ac:dyDescent="0.25">
      <c r="A1489">
        <v>1488</v>
      </c>
    </row>
    <row r="1490" spans="1:1" x14ac:dyDescent="0.25">
      <c r="A1490">
        <v>1489</v>
      </c>
    </row>
    <row r="1491" spans="1:1" x14ac:dyDescent="0.25">
      <c r="A1491">
        <v>1490</v>
      </c>
    </row>
    <row r="1492" spans="1:1" x14ac:dyDescent="0.25">
      <c r="A1492">
        <v>1491</v>
      </c>
    </row>
    <row r="1493" spans="1:1" x14ac:dyDescent="0.25">
      <c r="A1493">
        <v>1492</v>
      </c>
    </row>
    <row r="1494" spans="1:1" x14ac:dyDescent="0.25">
      <c r="A1494">
        <v>1493</v>
      </c>
    </row>
    <row r="1495" spans="1:1" x14ac:dyDescent="0.25">
      <c r="A1495">
        <v>1494</v>
      </c>
    </row>
    <row r="1496" spans="1:1" x14ac:dyDescent="0.25">
      <c r="A1496">
        <v>1495</v>
      </c>
    </row>
    <row r="1497" spans="1:1" x14ac:dyDescent="0.25">
      <c r="A1497">
        <v>1496</v>
      </c>
    </row>
    <row r="1498" spans="1:1" x14ac:dyDescent="0.25">
      <c r="A1498">
        <v>1497</v>
      </c>
    </row>
    <row r="1499" spans="1:1" x14ac:dyDescent="0.25">
      <c r="A1499">
        <v>1498</v>
      </c>
    </row>
    <row r="1500" spans="1:1" x14ac:dyDescent="0.25">
      <c r="A1500">
        <v>1499</v>
      </c>
    </row>
    <row r="1501" spans="1:1" x14ac:dyDescent="0.25">
      <c r="A1501">
        <v>1500</v>
      </c>
    </row>
    <row r="1502" spans="1:1" x14ac:dyDescent="0.25">
      <c r="A1502">
        <v>1501</v>
      </c>
    </row>
    <row r="1503" spans="1:1" x14ac:dyDescent="0.25">
      <c r="A1503">
        <v>1502</v>
      </c>
    </row>
    <row r="1504" spans="1:1" x14ac:dyDescent="0.25">
      <c r="A1504">
        <v>1503</v>
      </c>
    </row>
    <row r="1505" spans="1:1" x14ac:dyDescent="0.25">
      <c r="A1505">
        <v>1504</v>
      </c>
    </row>
    <row r="1506" spans="1:1" x14ac:dyDescent="0.25">
      <c r="A1506">
        <v>1505</v>
      </c>
    </row>
    <row r="1507" spans="1:1" x14ac:dyDescent="0.25">
      <c r="A1507">
        <v>1506</v>
      </c>
    </row>
    <row r="1508" spans="1:1" x14ac:dyDescent="0.25">
      <c r="A1508">
        <v>1507</v>
      </c>
    </row>
    <row r="1509" spans="1:1" x14ac:dyDescent="0.25">
      <c r="A1509">
        <v>1508</v>
      </c>
    </row>
    <row r="1510" spans="1:1" x14ac:dyDescent="0.25">
      <c r="A1510">
        <v>1509</v>
      </c>
    </row>
    <row r="1511" spans="1:1" x14ac:dyDescent="0.25">
      <c r="A1511">
        <v>1510</v>
      </c>
    </row>
    <row r="1512" spans="1:1" x14ac:dyDescent="0.25">
      <c r="A1512">
        <v>1511</v>
      </c>
    </row>
    <row r="1513" spans="1:1" x14ac:dyDescent="0.25">
      <c r="A1513">
        <v>1512</v>
      </c>
    </row>
    <row r="1514" spans="1:1" x14ac:dyDescent="0.25">
      <c r="A1514">
        <v>1513</v>
      </c>
    </row>
    <row r="1515" spans="1:1" x14ac:dyDescent="0.25">
      <c r="A1515">
        <v>1514</v>
      </c>
    </row>
    <row r="1516" spans="1:1" x14ac:dyDescent="0.25">
      <c r="A1516">
        <v>1515</v>
      </c>
    </row>
    <row r="1517" spans="1:1" x14ac:dyDescent="0.25">
      <c r="A1517">
        <v>1516</v>
      </c>
    </row>
    <row r="1518" spans="1:1" x14ac:dyDescent="0.25">
      <c r="A1518">
        <v>1517</v>
      </c>
    </row>
    <row r="1519" spans="1:1" x14ac:dyDescent="0.25">
      <c r="A1519">
        <v>1518</v>
      </c>
    </row>
    <row r="1520" spans="1:1" x14ac:dyDescent="0.25">
      <c r="A1520">
        <v>1519</v>
      </c>
    </row>
    <row r="1521" spans="1:1" x14ac:dyDescent="0.25">
      <c r="A1521">
        <v>1520</v>
      </c>
    </row>
    <row r="1522" spans="1:1" x14ac:dyDescent="0.25">
      <c r="A1522">
        <v>1521</v>
      </c>
    </row>
    <row r="1523" spans="1:1" x14ac:dyDescent="0.25">
      <c r="A1523">
        <v>1522</v>
      </c>
    </row>
    <row r="1524" spans="1:1" x14ac:dyDescent="0.25">
      <c r="A1524">
        <v>1523</v>
      </c>
    </row>
    <row r="1525" spans="1:1" x14ac:dyDescent="0.25">
      <c r="A1525">
        <v>1524</v>
      </c>
    </row>
    <row r="1526" spans="1:1" x14ac:dyDescent="0.25">
      <c r="A1526">
        <v>1525</v>
      </c>
    </row>
    <row r="1527" spans="1:1" x14ac:dyDescent="0.25">
      <c r="A1527">
        <v>1526</v>
      </c>
    </row>
    <row r="1528" spans="1:1" x14ac:dyDescent="0.25">
      <c r="A1528">
        <v>1527</v>
      </c>
    </row>
    <row r="1529" spans="1:1" x14ac:dyDescent="0.25">
      <c r="A1529">
        <v>1528</v>
      </c>
    </row>
    <row r="1530" spans="1:1" x14ac:dyDescent="0.25">
      <c r="A1530">
        <v>1529</v>
      </c>
    </row>
    <row r="1531" spans="1:1" x14ac:dyDescent="0.25">
      <c r="A1531">
        <v>1530</v>
      </c>
    </row>
    <row r="1532" spans="1:1" x14ac:dyDescent="0.25">
      <c r="A1532">
        <v>1531</v>
      </c>
    </row>
    <row r="1533" spans="1:1" x14ac:dyDescent="0.25">
      <c r="A1533">
        <v>1532</v>
      </c>
    </row>
    <row r="1534" spans="1:1" x14ac:dyDescent="0.25">
      <c r="A1534">
        <v>1533</v>
      </c>
    </row>
    <row r="1535" spans="1:1" x14ac:dyDescent="0.25">
      <c r="A1535">
        <v>1534</v>
      </c>
    </row>
    <row r="1536" spans="1:1" x14ac:dyDescent="0.25">
      <c r="A1536">
        <v>1535</v>
      </c>
    </row>
    <row r="1537" spans="1:1" x14ac:dyDescent="0.25">
      <c r="A1537">
        <v>1536</v>
      </c>
    </row>
    <row r="1538" spans="1:1" x14ac:dyDescent="0.25">
      <c r="A1538">
        <v>1537</v>
      </c>
    </row>
    <row r="1539" spans="1:1" x14ac:dyDescent="0.25">
      <c r="A1539">
        <v>1538</v>
      </c>
    </row>
    <row r="1540" spans="1:1" x14ac:dyDescent="0.25">
      <c r="A1540">
        <v>1539</v>
      </c>
    </row>
    <row r="1541" spans="1:1" x14ac:dyDescent="0.25">
      <c r="A1541">
        <v>1540</v>
      </c>
    </row>
    <row r="1542" spans="1:1" x14ac:dyDescent="0.25">
      <c r="A1542">
        <v>1541</v>
      </c>
    </row>
    <row r="1543" spans="1:1" x14ac:dyDescent="0.25">
      <c r="A1543">
        <v>1542</v>
      </c>
    </row>
    <row r="1544" spans="1:1" x14ac:dyDescent="0.25">
      <c r="A1544">
        <v>1543</v>
      </c>
    </row>
    <row r="1545" spans="1:1" x14ac:dyDescent="0.25">
      <c r="A1545">
        <v>1544</v>
      </c>
    </row>
    <row r="1546" spans="1:1" x14ac:dyDescent="0.25">
      <c r="A1546">
        <v>1545</v>
      </c>
    </row>
    <row r="1547" spans="1:1" x14ac:dyDescent="0.25">
      <c r="A1547">
        <v>1546</v>
      </c>
    </row>
    <row r="1548" spans="1:1" x14ac:dyDescent="0.25">
      <c r="A1548">
        <v>1547</v>
      </c>
    </row>
    <row r="1549" spans="1:1" x14ac:dyDescent="0.25">
      <c r="A1549">
        <v>1548</v>
      </c>
    </row>
    <row r="1550" spans="1:1" x14ac:dyDescent="0.25">
      <c r="A1550">
        <v>1549</v>
      </c>
    </row>
    <row r="1551" spans="1:1" x14ac:dyDescent="0.25">
      <c r="A1551">
        <v>1550</v>
      </c>
    </row>
    <row r="1552" spans="1:1" x14ac:dyDescent="0.25">
      <c r="A1552">
        <v>1551</v>
      </c>
    </row>
    <row r="1553" spans="1:1" x14ac:dyDescent="0.25">
      <c r="A1553">
        <v>1552</v>
      </c>
    </row>
    <row r="1554" spans="1:1" x14ac:dyDescent="0.25">
      <c r="A1554">
        <v>1553</v>
      </c>
    </row>
    <row r="1555" spans="1:1" x14ac:dyDescent="0.25">
      <c r="A1555">
        <v>1554</v>
      </c>
    </row>
    <row r="1556" spans="1:1" x14ac:dyDescent="0.25">
      <c r="A1556">
        <v>1555</v>
      </c>
    </row>
    <row r="1557" spans="1:1" x14ac:dyDescent="0.25">
      <c r="A1557">
        <v>1556</v>
      </c>
    </row>
    <row r="1558" spans="1:1" x14ac:dyDescent="0.25">
      <c r="A1558">
        <v>1557</v>
      </c>
    </row>
    <row r="1559" spans="1:1" x14ac:dyDescent="0.25">
      <c r="A1559">
        <v>1558</v>
      </c>
    </row>
    <row r="1560" spans="1:1" x14ac:dyDescent="0.25">
      <c r="A1560">
        <v>1559</v>
      </c>
    </row>
    <row r="1561" spans="1:1" x14ac:dyDescent="0.25">
      <c r="A1561">
        <v>1560</v>
      </c>
    </row>
    <row r="1562" spans="1:1" x14ac:dyDescent="0.25">
      <c r="A1562">
        <v>1561</v>
      </c>
    </row>
    <row r="1563" spans="1:1" x14ac:dyDescent="0.25">
      <c r="A1563">
        <v>1562</v>
      </c>
    </row>
    <row r="1564" spans="1:1" x14ac:dyDescent="0.25">
      <c r="A1564">
        <v>1563</v>
      </c>
    </row>
    <row r="1565" spans="1:1" x14ac:dyDescent="0.25">
      <c r="A1565">
        <v>1564</v>
      </c>
    </row>
    <row r="1566" spans="1:1" x14ac:dyDescent="0.25">
      <c r="A1566">
        <v>1565</v>
      </c>
    </row>
    <row r="1567" spans="1:1" x14ac:dyDescent="0.25">
      <c r="A1567">
        <v>1566</v>
      </c>
    </row>
    <row r="1568" spans="1:1" x14ac:dyDescent="0.25">
      <c r="A1568">
        <v>1567</v>
      </c>
    </row>
    <row r="1569" spans="1:1" x14ac:dyDescent="0.25">
      <c r="A1569">
        <v>1568</v>
      </c>
    </row>
    <row r="1570" spans="1:1" x14ac:dyDescent="0.25">
      <c r="A1570">
        <v>1569</v>
      </c>
    </row>
    <row r="1571" spans="1:1" x14ac:dyDescent="0.25">
      <c r="A1571">
        <v>1570</v>
      </c>
    </row>
    <row r="1572" spans="1:1" x14ac:dyDescent="0.25">
      <c r="A1572">
        <v>1571</v>
      </c>
    </row>
    <row r="1573" spans="1:1" x14ac:dyDescent="0.25">
      <c r="A1573">
        <v>1572</v>
      </c>
    </row>
    <row r="1574" spans="1:1" x14ac:dyDescent="0.25">
      <c r="A1574">
        <v>1573</v>
      </c>
    </row>
    <row r="1575" spans="1:1" x14ac:dyDescent="0.25">
      <c r="A1575">
        <v>1574</v>
      </c>
    </row>
    <row r="1576" spans="1:1" x14ac:dyDescent="0.25">
      <c r="A1576">
        <v>1575</v>
      </c>
    </row>
    <row r="1577" spans="1:1" x14ac:dyDescent="0.25">
      <c r="A1577">
        <v>1576</v>
      </c>
    </row>
    <row r="1578" spans="1:1" x14ac:dyDescent="0.25">
      <c r="A1578">
        <v>1577</v>
      </c>
    </row>
    <row r="1579" spans="1:1" x14ac:dyDescent="0.25">
      <c r="A1579">
        <v>1578</v>
      </c>
    </row>
    <row r="1580" spans="1:1" x14ac:dyDescent="0.25">
      <c r="A1580">
        <v>1579</v>
      </c>
    </row>
    <row r="1581" spans="1:1" x14ac:dyDescent="0.25">
      <c r="A1581">
        <v>1580</v>
      </c>
    </row>
    <row r="1582" spans="1:1" x14ac:dyDescent="0.25">
      <c r="A1582">
        <v>1581</v>
      </c>
    </row>
    <row r="1583" spans="1:1" x14ac:dyDescent="0.25">
      <c r="A1583">
        <v>1582</v>
      </c>
    </row>
    <row r="1584" spans="1:1" x14ac:dyDescent="0.25">
      <c r="A1584">
        <v>1583</v>
      </c>
    </row>
    <row r="1585" spans="1:1" x14ac:dyDescent="0.25">
      <c r="A1585">
        <v>1584</v>
      </c>
    </row>
    <row r="1586" spans="1:1" x14ac:dyDescent="0.25">
      <c r="A1586">
        <v>1585</v>
      </c>
    </row>
    <row r="1587" spans="1:1" x14ac:dyDescent="0.25">
      <c r="A1587">
        <v>1586</v>
      </c>
    </row>
    <row r="1588" spans="1:1" x14ac:dyDescent="0.25">
      <c r="A1588">
        <v>1587</v>
      </c>
    </row>
    <row r="1589" spans="1:1" x14ac:dyDescent="0.25">
      <c r="A1589">
        <v>1588</v>
      </c>
    </row>
    <row r="1590" spans="1:1" x14ac:dyDescent="0.25">
      <c r="A1590">
        <v>1589</v>
      </c>
    </row>
    <row r="1591" spans="1:1" x14ac:dyDescent="0.25">
      <c r="A1591">
        <v>1590</v>
      </c>
    </row>
    <row r="1592" spans="1:1" x14ac:dyDescent="0.25">
      <c r="A1592">
        <v>1591</v>
      </c>
    </row>
    <row r="1593" spans="1:1" x14ac:dyDescent="0.25">
      <c r="A1593">
        <v>1592</v>
      </c>
    </row>
    <row r="1594" spans="1:1" x14ac:dyDescent="0.25">
      <c r="A1594">
        <v>1593</v>
      </c>
    </row>
    <row r="1595" spans="1:1" x14ac:dyDescent="0.25">
      <c r="A1595">
        <v>1594</v>
      </c>
    </row>
    <row r="1596" spans="1:1" x14ac:dyDescent="0.25">
      <c r="A1596">
        <v>1595</v>
      </c>
    </row>
    <row r="1597" spans="1:1" x14ac:dyDescent="0.25">
      <c r="A1597">
        <v>1596</v>
      </c>
    </row>
    <row r="1598" spans="1:1" x14ac:dyDescent="0.25">
      <c r="A1598">
        <v>1597</v>
      </c>
    </row>
    <row r="1599" spans="1:1" x14ac:dyDescent="0.25">
      <c r="A1599">
        <v>1598</v>
      </c>
    </row>
    <row r="1600" spans="1:1" x14ac:dyDescent="0.25">
      <c r="A1600">
        <v>1599</v>
      </c>
    </row>
    <row r="1601" spans="1:1" x14ac:dyDescent="0.25">
      <c r="A1601">
        <v>1600</v>
      </c>
    </row>
    <row r="1602" spans="1:1" x14ac:dyDescent="0.25">
      <c r="A1602">
        <v>1601</v>
      </c>
    </row>
    <row r="1603" spans="1:1" x14ac:dyDescent="0.25">
      <c r="A1603">
        <v>1602</v>
      </c>
    </row>
    <row r="1604" spans="1:1" x14ac:dyDescent="0.25">
      <c r="A1604">
        <v>1603</v>
      </c>
    </row>
    <row r="1605" spans="1:1" x14ac:dyDescent="0.25">
      <c r="A1605">
        <v>1604</v>
      </c>
    </row>
    <row r="1606" spans="1:1" x14ac:dyDescent="0.25">
      <c r="A1606">
        <v>1605</v>
      </c>
    </row>
    <row r="1607" spans="1:1" x14ac:dyDescent="0.25">
      <c r="A1607">
        <v>1606</v>
      </c>
    </row>
    <row r="1608" spans="1:1" x14ac:dyDescent="0.25">
      <c r="A1608">
        <v>1607</v>
      </c>
    </row>
    <row r="1609" spans="1:1" x14ac:dyDescent="0.25">
      <c r="A1609">
        <v>1608</v>
      </c>
    </row>
    <row r="1610" spans="1:1" x14ac:dyDescent="0.25">
      <c r="A1610">
        <v>1609</v>
      </c>
    </row>
    <row r="1611" spans="1:1" x14ac:dyDescent="0.25">
      <c r="A1611">
        <v>1610</v>
      </c>
    </row>
    <row r="1612" spans="1:1" x14ac:dyDescent="0.25">
      <c r="A1612">
        <v>1611</v>
      </c>
    </row>
    <row r="1613" spans="1:1" x14ac:dyDescent="0.25">
      <c r="A1613">
        <v>1612</v>
      </c>
    </row>
    <row r="1614" spans="1:1" x14ac:dyDescent="0.25">
      <c r="A1614">
        <v>1613</v>
      </c>
    </row>
    <row r="1615" spans="1:1" x14ac:dyDescent="0.25">
      <c r="A1615">
        <v>1614</v>
      </c>
    </row>
    <row r="1616" spans="1:1" x14ac:dyDescent="0.25">
      <c r="A1616">
        <v>1615</v>
      </c>
    </row>
    <row r="1617" spans="1:1" x14ac:dyDescent="0.25">
      <c r="A1617">
        <v>1616</v>
      </c>
    </row>
    <row r="1618" spans="1:1" x14ac:dyDescent="0.25">
      <c r="A1618">
        <v>1617</v>
      </c>
    </row>
    <row r="1619" spans="1:1" x14ac:dyDescent="0.25">
      <c r="A1619">
        <v>1618</v>
      </c>
    </row>
    <row r="1620" spans="1:1" x14ac:dyDescent="0.25">
      <c r="A1620">
        <v>1619</v>
      </c>
    </row>
    <row r="1621" spans="1:1" x14ac:dyDescent="0.25">
      <c r="A1621">
        <v>1620</v>
      </c>
    </row>
    <row r="1622" spans="1:1" x14ac:dyDescent="0.25">
      <c r="A1622">
        <v>1621</v>
      </c>
    </row>
    <row r="1623" spans="1:1" x14ac:dyDescent="0.25">
      <c r="A1623">
        <v>1622</v>
      </c>
    </row>
    <row r="1624" spans="1:1" x14ac:dyDescent="0.25">
      <c r="A1624">
        <v>1623</v>
      </c>
    </row>
    <row r="1625" spans="1:1" x14ac:dyDescent="0.25">
      <c r="A1625">
        <v>1624</v>
      </c>
    </row>
    <row r="1626" spans="1:1" x14ac:dyDescent="0.25">
      <c r="A1626">
        <v>1625</v>
      </c>
    </row>
    <row r="1627" spans="1:1" x14ac:dyDescent="0.25">
      <c r="A1627">
        <v>1626</v>
      </c>
    </row>
    <row r="1628" spans="1:1" x14ac:dyDescent="0.25">
      <c r="A1628">
        <v>1627</v>
      </c>
    </row>
    <row r="1629" spans="1:1" x14ac:dyDescent="0.25">
      <c r="A1629">
        <v>1628</v>
      </c>
    </row>
    <row r="1630" spans="1:1" x14ac:dyDescent="0.25">
      <c r="A1630">
        <v>1629</v>
      </c>
    </row>
    <row r="1631" spans="1:1" x14ac:dyDescent="0.25">
      <c r="A1631">
        <v>1630</v>
      </c>
    </row>
    <row r="1632" spans="1:1" x14ac:dyDescent="0.25">
      <c r="A1632">
        <v>1631</v>
      </c>
    </row>
    <row r="1633" spans="1:1" x14ac:dyDescent="0.25">
      <c r="A1633">
        <v>1632</v>
      </c>
    </row>
    <row r="1634" spans="1:1" x14ac:dyDescent="0.25">
      <c r="A1634">
        <v>1633</v>
      </c>
    </row>
    <row r="1635" spans="1:1" x14ac:dyDescent="0.25">
      <c r="A1635">
        <v>1634</v>
      </c>
    </row>
    <row r="1636" spans="1:1" x14ac:dyDescent="0.25">
      <c r="A1636">
        <v>1635</v>
      </c>
    </row>
    <row r="1637" spans="1:1" x14ac:dyDescent="0.25">
      <c r="A1637">
        <v>1636</v>
      </c>
    </row>
    <row r="1638" spans="1:1" x14ac:dyDescent="0.25">
      <c r="A1638">
        <v>1637</v>
      </c>
    </row>
    <row r="1639" spans="1:1" x14ac:dyDescent="0.25">
      <c r="A1639">
        <v>1638</v>
      </c>
    </row>
    <row r="1640" spans="1:1" x14ac:dyDescent="0.25">
      <c r="A1640">
        <v>1639</v>
      </c>
    </row>
    <row r="1641" spans="1:1" x14ac:dyDescent="0.25">
      <c r="A1641">
        <v>1640</v>
      </c>
    </row>
    <row r="1642" spans="1:1" x14ac:dyDescent="0.25">
      <c r="A1642">
        <v>1641</v>
      </c>
    </row>
    <row r="1643" spans="1:1" x14ac:dyDescent="0.25">
      <c r="A1643">
        <v>1642</v>
      </c>
    </row>
    <row r="1644" spans="1:1" x14ac:dyDescent="0.25">
      <c r="A1644">
        <v>1643</v>
      </c>
    </row>
    <row r="1645" spans="1:1" x14ac:dyDescent="0.25">
      <c r="A1645">
        <v>1644</v>
      </c>
    </row>
    <row r="1646" spans="1:1" x14ac:dyDescent="0.25">
      <c r="A1646">
        <v>1645</v>
      </c>
    </row>
    <row r="1647" spans="1:1" x14ac:dyDescent="0.25">
      <c r="A1647">
        <v>1646</v>
      </c>
    </row>
    <row r="1648" spans="1:1" x14ac:dyDescent="0.25">
      <c r="A1648">
        <v>1647</v>
      </c>
    </row>
    <row r="1649" spans="1:1" x14ac:dyDescent="0.25">
      <c r="A1649">
        <v>1648</v>
      </c>
    </row>
    <row r="1650" spans="1:1" x14ac:dyDescent="0.25">
      <c r="A1650">
        <v>1649</v>
      </c>
    </row>
    <row r="1651" spans="1:1" x14ac:dyDescent="0.25">
      <c r="A1651">
        <v>1650</v>
      </c>
    </row>
    <row r="1652" spans="1:1" x14ac:dyDescent="0.25">
      <c r="A1652">
        <v>1651</v>
      </c>
    </row>
    <row r="1653" spans="1:1" x14ac:dyDescent="0.25">
      <c r="A1653">
        <v>1652</v>
      </c>
    </row>
    <row r="1654" spans="1:1" x14ac:dyDescent="0.25">
      <c r="A1654">
        <v>1653</v>
      </c>
    </row>
    <row r="1655" spans="1:1" x14ac:dyDescent="0.25">
      <c r="A1655">
        <v>1654</v>
      </c>
    </row>
    <row r="1656" spans="1:1" x14ac:dyDescent="0.25">
      <c r="A1656">
        <v>1655</v>
      </c>
    </row>
    <row r="1657" spans="1:1" x14ac:dyDescent="0.25">
      <c r="A1657">
        <v>1656</v>
      </c>
    </row>
    <row r="1658" spans="1:1" x14ac:dyDescent="0.25">
      <c r="A1658">
        <v>1657</v>
      </c>
    </row>
    <row r="1659" spans="1:1" x14ac:dyDescent="0.25">
      <c r="A1659">
        <v>1658</v>
      </c>
    </row>
    <row r="1660" spans="1:1" x14ac:dyDescent="0.25">
      <c r="A1660">
        <v>1659</v>
      </c>
    </row>
    <row r="1661" spans="1:1" x14ac:dyDescent="0.25">
      <c r="A1661">
        <v>1660</v>
      </c>
    </row>
    <row r="1662" spans="1:1" x14ac:dyDescent="0.25">
      <c r="A1662">
        <v>1661</v>
      </c>
    </row>
    <row r="1663" spans="1:1" x14ac:dyDescent="0.25">
      <c r="A1663">
        <v>1662</v>
      </c>
    </row>
    <row r="1664" spans="1:1" x14ac:dyDescent="0.25">
      <c r="A1664">
        <v>1663</v>
      </c>
    </row>
    <row r="1665" spans="1:1" x14ac:dyDescent="0.25">
      <c r="A1665">
        <v>1664</v>
      </c>
    </row>
    <row r="1666" spans="1:1" x14ac:dyDescent="0.25">
      <c r="A1666">
        <v>1665</v>
      </c>
    </row>
    <row r="1667" spans="1:1" x14ac:dyDescent="0.25">
      <c r="A1667">
        <v>1666</v>
      </c>
    </row>
    <row r="1668" spans="1:1" x14ac:dyDescent="0.25">
      <c r="A1668">
        <v>1667</v>
      </c>
    </row>
    <row r="1669" spans="1:1" x14ac:dyDescent="0.25">
      <c r="A1669">
        <v>1668</v>
      </c>
    </row>
    <row r="1670" spans="1:1" x14ac:dyDescent="0.25">
      <c r="A1670">
        <v>1669</v>
      </c>
    </row>
    <row r="1671" spans="1:1" x14ac:dyDescent="0.25">
      <c r="A1671">
        <v>1670</v>
      </c>
    </row>
    <row r="1672" spans="1:1" x14ac:dyDescent="0.25">
      <c r="A1672">
        <v>1671</v>
      </c>
    </row>
    <row r="1673" spans="1:1" x14ac:dyDescent="0.25">
      <c r="A1673">
        <v>1672</v>
      </c>
    </row>
    <row r="1674" spans="1:1" x14ac:dyDescent="0.25">
      <c r="A1674">
        <v>1673</v>
      </c>
    </row>
    <row r="1675" spans="1:1" x14ac:dyDescent="0.25">
      <c r="A1675">
        <v>1674</v>
      </c>
    </row>
    <row r="1676" spans="1:1" x14ac:dyDescent="0.25">
      <c r="A1676">
        <v>1675</v>
      </c>
    </row>
    <row r="1677" spans="1:1" x14ac:dyDescent="0.25">
      <c r="A1677">
        <v>1676</v>
      </c>
    </row>
    <row r="1678" spans="1:1" x14ac:dyDescent="0.25">
      <c r="A1678">
        <v>1677</v>
      </c>
    </row>
    <row r="1679" spans="1:1" x14ac:dyDescent="0.25">
      <c r="A1679">
        <v>1678</v>
      </c>
    </row>
    <row r="1680" spans="1:1" x14ac:dyDescent="0.25">
      <c r="A1680">
        <v>1679</v>
      </c>
    </row>
    <row r="1681" spans="1:1" x14ac:dyDescent="0.25">
      <c r="A1681">
        <v>1680</v>
      </c>
    </row>
    <row r="1682" spans="1:1" x14ac:dyDescent="0.25">
      <c r="A1682">
        <v>1681</v>
      </c>
    </row>
    <row r="1683" spans="1:1" x14ac:dyDescent="0.25">
      <c r="A1683">
        <v>1682</v>
      </c>
    </row>
    <row r="1684" spans="1:1" x14ac:dyDescent="0.25">
      <c r="A1684">
        <v>1683</v>
      </c>
    </row>
    <row r="1685" spans="1:1" x14ac:dyDescent="0.25">
      <c r="A1685">
        <v>1684</v>
      </c>
    </row>
    <row r="1686" spans="1:1" x14ac:dyDescent="0.25">
      <c r="A1686">
        <v>1685</v>
      </c>
    </row>
    <row r="1687" spans="1:1" x14ac:dyDescent="0.25">
      <c r="A1687">
        <v>1686</v>
      </c>
    </row>
    <row r="1688" spans="1:1" x14ac:dyDescent="0.25">
      <c r="A1688">
        <v>1687</v>
      </c>
    </row>
    <row r="1689" spans="1:1" x14ac:dyDescent="0.25">
      <c r="A1689">
        <v>1688</v>
      </c>
    </row>
    <row r="1690" spans="1:1" x14ac:dyDescent="0.25">
      <c r="A1690">
        <v>1689</v>
      </c>
    </row>
    <row r="1691" spans="1:1" x14ac:dyDescent="0.25">
      <c r="A1691">
        <v>1690</v>
      </c>
    </row>
    <row r="1692" spans="1:1" x14ac:dyDescent="0.25">
      <c r="A1692">
        <v>1691</v>
      </c>
    </row>
    <row r="1693" spans="1:1" x14ac:dyDescent="0.25">
      <c r="A1693">
        <v>1692</v>
      </c>
    </row>
    <row r="1694" spans="1:1" x14ac:dyDescent="0.25">
      <c r="A1694">
        <v>1693</v>
      </c>
    </row>
    <row r="1695" spans="1:1" x14ac:dyDescent="0.25">
      <c r="A1695">
        <v>1694</v>
      </c>
    </row>
    <row r="1696" spans="1:1" x14ac:dyDescent="0.25">
      <c r="A1696">
        <v>1695</v>
      </c>
    </row>
    <row r="1697" spans="1:1" x14ac:dyDescent="0.25">
      <c r="A1697">
        <v>1696</v>
      </c>
    </row>
    <row r="1698" spans="1:1" x14ac:dyDescent="0.25">
      <c r="A1698">
        <v>1697</v>
      </c>
    </row>
    <row r="1699" spans="1:1" x14ac:dyDescent="0.25">
      <c r="A1699">
        <v>1698</v>
      </c>
    </row>
    <row r="1700" spans="1:1" x14ac:dyDescent="0.25">
      <c r="A1700">
        <v>1699</v>
      </c>
    </row>
    <row r="1701" spans="1:1" x14ac:dyDescent="0.25">
      <c r="A1701">
        <v>1700</v>
      </c>
    </row>
    <row r="1702" spans="1:1" x14ac:dyDescent="0.25">
      <c r="A1702">
        <v>1701</v>
      </c>
    </row>
    <row r="1703" spans="1:1" x14ac:dyDescent="0.25">
      <c r="A1703">
        <v>1702</v>
      </c>
    </row>
    <row r="1704" spans="1:1" x14ac:dyDescent="0.25">
      <c r="A1704">
        <v>1703</v>
      </c>
    </row>
    <row r="1705" spans="1:1" x14ac:dyDescent="0.25">
      <c r="A1705">
        <v>1704</v>
      </c>
    </row>
    <row r="1706" spans="1:1" x14ac:dyDescent="0.25">
      <c r="A1706">
        <v>1705</v>
      </c>
    </row>
    <row r="1707" spans="1:1" x14ac:dyDescent="0.25">
      <c r="A1707">
        <v>1706</v>
      </c>
    </row>
    <row r="1708" spans="1:1" x14ac:dyDescent="0.25">
      <c r="A1708">
        <v>1707</v>
      </c>
    </row>
    <row r="1709" spans="1:1" x14ac:dyDescent="0.25">
      <c r="A1709">
        <v>1708</v>
      </c>
    </row>
    <row r="1710" spans="1:1" x14ac:dyDescent="0.25">
      <c r="A1710">
        <v>1709</v>
      </c>
    </row>
    <row r="1711" spans="1:1" x14ac:dyDescent="0.25">
      <c r="A1711">
        <v>1710</v>
      </c>
    </row>
    <row r="1712" spans="1:1" x14ac:dyDescent="0.25">
      <c r="A1712">
        <v>1711</v>
      </c>
    </row>
    <row r="1713" spans="1:1" x14ac:dyDescent="0.25">
      <c r="A1713">
        <v>1712</v>
      </c>
    </row>
    <row r="1714" spans="1:1" x14ac:dyDescent="0.25">
      <c r="A1714">
        <v>1713</v>
      </c>
    </row>
    <row r="1715" spans="1:1" x14ac:dyDescent="0.25">
      <c r="A1715">
        <v>1714</v>
      </c>
    </row>
    <row r="1716" spans="1:1" x14ac:dyDescent="0.25">
      <c r="A1716">
        <v>1715</v>
      </c>
    </row>
    <row r="1717" spans="1:1" x14ac:dyDescent="0.25">
      <c r="A1717">
        <v>1716</v>
      </c>
    </row>
    <row r="1718" spans="1:1" x14ac:dyDescent="0.25">
      <c r="A1718">
        <v>1717</v>
      </c>
    </row>
    <row r="1719" spans="1:1" x14ac:dyDescent="0.25">
      <c r="A1719">
        <v>1718</v>
      </c>
    </row>
    <row r="1720" spans="1:1" x14ac:dyDescent="0.25">
      <c r="A1720">
        <v>1719</v>
      </c>
    </row>
    <row r="1721" spans="1:1" x14ac:dyDescent="0.25">
      <c r="A1721">
        <v>1720</v>
      </c>
    </row>
    <row r="1722" spans="1:1" x14ac:dyDescent="0.25">
      <c r="A1722">
        <v>1721</v>
      </c>
    </row>
    <row r="1723" spans="1:1" x14ac:dyDescent="0.25">
      <c r="A1723">
        <v>1722</v>
      </c>
    </row>
    <row r="1724" spans="1:1" x14ac:dyDescent="0.25">
      <c r="A1724">
        <v>1723</v>
      </c>
    </row>
    <row r="1725" spans="1:1" x14ac:dyDescent="0.25">
      <c r="A1725">
        <v>1724</v>
      </c>
    </row>
    <row r="1726" spans="1:1" x14ac:dyDescent="0.25">
      <c r="A1726">
        <v>1725</v>
      </c>
    </row>
    <row r="1727" spans="1:1" x14ac:dyDescent="0.25">
      <c r="A1727">
        <v>1726</v>
      </c>
    </row>
    <row r="1728" spans="1:1" x14ac:dyDescent="0.25">
      <c r="A1728">
        <v>1727</v>
      </c>
    </row>
    <row r="1729" spans="1:1" x14ac:dyDescent="0.25">
      <c r="A1729">
        <v>1728</v>
      </c>
    </row>
    <row r="1730" spans="1:1" x14ac:dyDescent="0.25">
      <c r="A1730">
        <v>1729</v>
      </c>
    </row>
    <row r="1731" spans="1:1" x14ac:dyDescent="0.25">
      <c r="A1731">
        <v>1730</v>
      </c>
    </row>
    <row r="1732" spans="1:1" x14ac:dyDescent="0.25">
      <c r="A1732">
        <v>1731</v>
      </c>
    </row>
    <row r="1733" spans="1:1" x14ac:dyDescent="0.25">
      <c r="A1733">
        <v>1732</v>
      </c>
    </row>
    <row r="1734" spans="1:1" x14ac:dyDescent="0.25">
      <c r="A1734">
        <v>1733</v>
      </c>
    </row>
    <row r="1735" spans="1:1" x14ac:dyDescent="0.25">
      <c r="A1735">
        <v>1734</v>
      </c>
    </row>
    <row r="1736" spans="1:1" x14ac:dyDescent="0.25">
      <c r="A1736">
        <v>1735</v>
      </c>
    </row>
    <row r="1737" spans="1:1" x14ac:dyDescent="0.25">
      <c r="A1737">
        <v>1736</v>
      </c>
    </row>
    <row r="1738" spans="1:1" x14ac:dyDescent="0.25">
      <c r="A1738">
        <v>1737</v>
      </c>
    </row>
    <row r="1739" spans="1:1" x14ac:dyDescent="0.25">
      <c r="A1739">
        <v>1738</v>
      </c>
    </row>
    <row r="1740" spans="1:1" x14ac:dyDescent="0.25">
      <c r="A1740">
        <v>1739</v>
      </c>
    </row>
    <row r="1741" spans="1:1" x14ac:dyDescent="0.25">
      <c r="A1741">
        <v>1740</v>
      </c>
    </row>
    <row r="1742" spans="1:1" x14ac:dyDescent="0.25">
      <c r="A1742">
        <v>1741</v>
      </c>
    </row>
    <row r="1743" spans="1:1" x14ac:dyDescent="0.25">
      <c r="A1743">
        <v>1742</v>
      </c>
    </row>
    <row r="1744" spans="1:1" x14ac:dyDescent="0.25">
      <c r="A1744">
        <v>1743</v>
      </c>
    </row>
    <row r="1745" spans="1:1" x14ac:dyDescent="0.25">
      <c r="A1745">
        <v>1744</v>
      </c>
    </row>
    <row r="1746" spans="1:1" x14ac:dyDescent="0.25">
      <c r="A1746">
        <v>1745</v>
      </c>
    </row>
    <row r="1747" spans="1:1" x14ac:dyDescent="0.25">
      <c r="A1747">
        <v>1746</v>
      </c>
    </row>
    <row r="1748" spans="1:1" x14ac:dyDescent="0.25">
      <c r="A1748">
        <v>1747</v>
      </c>
    </row>
    <row r="1749" spans="1:1" x14ac:dyDescent="0.25">
      <c r="A1749">
        <v>1748</v>
      </c>
    </row>
    <row r="1750" spans="1:1" x14ac:dyDescent="0.25">
      <c r="A1750">
        <v>1749</v>
      </c>
    </row>
    <row r="1751" spans="1:1" x14ac:dyDescent="0.25">
      <c r="A1751">
        <v>1750</v>
      </c>
    </row>
    <row r="1752" spans="1:1" x14ac:dyDescent="0.25">
      <c r="A1752">
        <v>1751</v>
      </c>
    </row>
    <row r="1753" spans="1:1" x14ac:dyDescent="0.25">
      <c r="A1753">
        <v>1752</v>
      </c>
    </row>
    <row r="1754" spans="1:1" x14ac:dyDescent="0.25">
      <c r="A1754">
        <v>1753</v>
      </c>
    </row>
    <row r="1755" spans="1:1" x14ac:dyDescent="0.25">
      <c r="A1755">
        <v>1754</v>
      </c>
    </row>
    <row r="1756" spans="1:1" x14ac:dyDescent="0.25">
      <c r="A1756">
        <v>1755</v>
      </c>
    </row>
    <row r="1757" spans="1:1" x14ac:dyDescent="0.25">
      <c r="A1757">
        <v>1756</v>
      </c>
    </row>
    <row r="1758" spans="1:1" x14ac:dyDescent="0.25">
      <c r="A1758">
        <v>1757</v>
      </c>
    </row>
    <row r="1759" spans="1:1" x14ac:dyDescent="0.25">
      <c r="A1759">
        <v>1758</v>
      </c>
    </row>
    <row r="1760" spans="1:1" x14ac:dyDescent="0.25">
      <c r="A1760">
        <v>1759</v>
      </c>
    </row>
    <row r="1761" spans="1:1" x14ac:dyDescent="0.25">
      <c r="A1761">
        <v>1760</v>
      </c>
    </row>
    <row r="1762" spans="1:1" x14ac:dyDescent="0.25">
      <c r="A1762">
        <v>1761</v>
      </c>
    </row>
    <row r="1763" spans="1:1" x14ac:dyDescent="0.25">
      <c r="A1763">
        <v>1762</v>
      </c>
    </row>
    <row r="1764" spans="1:1" x14ac:dyDescent="0.25">
      <c r="A1764">
        <v>1763</v>
      </c>
    </row>
    <row r="1765" spans="1:1" x14ac:dyDescent="0.25">
      <c r="A1765">
        <v>1764</v>
      </c>
    </row>
    <row r="1766" spans="1:1" x14ac:dyDescent="0.25">
      <c r="A1766">
        <v>1765</v>
      </c>
    </row>
    <row r="1767" spans="1:1" x14ac:dyDescent="0.25">
      <c r="A1767">
        <v>1766</v>
      </c>
    </row>
    <row r="1768" spans="1:1" x14ac:dyDescent="0.25">
      <c r="A1768">
        <v>1767</v>
      </c>
    </row>
    <row r="1769" spans="1:1" x14ac:dyDescent="0.25">
      <c r="A1769">
        <v>1768</v>
      </c>
    </row>
    <row r="1770" spans="1:1" x14ac:dyDescent="0.25">
      <c r="A1770">
        <v>1769</v>
      </c>
    </row>
    <row r="1771" spans="1:1" x14ac:dyDescent="0.25">
      <c r="A1771">
        <v>1770</v>
      </c>
    </row>
    <row r="1772" spans="1:1" x14ac:dyDescent="0.25">
      <c r="A1772">
        <v>1771</v>
      </c>
    </row>
    <row r="1773" spans="1:1" x14ac:dyDescent="0.25">
      <c r="A1773">
        <v>1772</v>
      </c>
    </row>
    <row r="1774" spans="1:1" x14ac:dyDescent="0.25">
      <c r="A1774">
        <v>1773</v>
      </c>
    </row>
    <row r="1775" spans="1:1" x14ac:dyDescent="0.25">
      <c r="A1775">
        <v>1774</v>
      </c>
    </row>
    <row r="1776" spans="1:1" x14ac:dyDescent="0.25">
      <c r="A1776">
        <v>1775</v>
      </c>
    </row>
    <row r="1777" spans="1:1" x14ac:dyDescent="0.25">
      <c r="A1777">
        <v>1776</v>
      </c>
    </row>
    <row r="1778" spans="1:1" x14ac:dyDescent="0.25">
      <c r="A1778">
        <v>1777</v>
      </c>
    </row>
    <row r="1779" spans="1:1" x14ac:dyDescent="0.25">
      <c r="A1779">
        <v>1778</v>
      </c>
    </row>
    <row r="1780" spans="1:1" x14ac:dyDescent="0.25">
      <c r="A1780">
        <v>1779</v>
      </c>
    </row>
    <row r="1781" spans="1:1" x14ac:dyDescent="0.25">
      <c r="A1781">
        <v>1780</v>
      </c>
    </row>
    <row r="1782" spans="1:1" x14ac:dyDescent="0.25">
      <c r="A1782">
        <v>1781</v>
      </c>
    </row>
    <row r="1783" spans="1:1" x14ac:dyDescent="0.25">
      <c r="A1783">
        <v>1782</v>
      </c>
    </row>
    <row r="1784" spans="1:1" x14ac:dyDescent="0.25">
      <c r="A1784">
        <v>1783</v>
      </c>
    </row>
    <row r="1785" spans="1:1" x14ac:dyDescent="0.25">
      <c r="A1785">
        <v>1784</v>
      </c>
    </row>
    <row r="1786" spans="1:1" x14ac:dyDescent="0.25">
      <c r="A1786">
        <v>1785</v>
      </c>
    </row>
    <row r="1787" spans="1:1" x14ac:dyDescent="0.25">
      <c r="A1787">
        <v>1786</v>
      </c>
    </row>
    <row r="1788" spans="1:1" x14ac:dyDescent="0.25">
      <c r="A1788">
        <v>1787</v>
      </c>
    </row>
    <row r="1789" spans="1:1" x14ac:dyDescent="0.25">
      <c r="A1789">
        <v>1788</v>
      </c>
    </row>
    <row r="1790" spans="1:1" x14ac:dyDescent="0.25">
      <c r="A1790">
        <v>1789</v>
      </c>
    </row>
    <row r="1791" spans="1:1" x14ac:dyDescent="0.25">
      <c r="A1791">
        <v>1790</v>
      </c>
    </row>
    <row r="1792" spans="1:1" x14ac:dyDescent="0.25">
      <c r="A1792">
        <v>1791</v>
      </c>
    </row>
    <row r="1793" spans="1:1" x14ac:dyDescent="0.25">
      <c r="A1793">
        <v>1792</v>
      </c>
    </row>
    <row r="1794" spans="1:1" x14ac:dyDescent="0.25">
      <c r="A1794">
        <v>1793</v>
      </c>
    </row>
    <row r="1795" spans="1:1" x14ac:dyDescent="0.25">
      <c r="A1795">
        <v>1794</v>
      </c>
    </row>
    <row r="1796" spans="1:1" x14ac:dyDescent="0.25">
      <c r="A1796">
        <v>1795</v>
      </c>
    </row>
    <row r="1797" spans="1:1" x14ac:dyDescent="0.25">
      <c r="A1797">
        <v>1796</v>
      </c>
    </row>
    <row r="1798" spans="1:1" x14ac:dyDescent="0.25">
      <c r="A1798">
        <v>1797</v>
      </c>
    </row>
    <row r="1799" spans="1:1" x14ac:dyDescent="0.25">
      <c r="A1799">
        <v>1798</v>
      </c>
    </row>
    <row r="1800" spans="1:1" x14ac:dyDescent="0.25">
      <c r="A1800">
        <v>1799</v>
      </c>
    </row>
    <row r="1801" spans="1:1" x14ac:dyDescent="0.25">
      <c r="A1801">
        <v>1800</v>
      </c>
    </row>
    <row r="1802" spans="1:1" x14ac:dyDescent="0.25">
      <c r="A1802">
        <v>1801</v>
      </c>
    </row>
    <row r="1803" spans="1:1" x14ac:dyDescent="0.25">
      <c r="A1803">
        <v>1802</v>
      </c>
    </row>
    <row r="1804" spans="1:1" x14ac:dyDescent="0.25">
      <c r="A1804">
        <v>1803</v>
      </c>
    </row>
    <row r="1805" spans="1:1" x14ac:dyDescent="0.25">
      <c r="A1805">
        <v>1804</v>
      </c>
    </row>
    <row r="1806" spans="1:1" x14ac:dyDescent="0.25">
      <c r="A1806">
        <v>1805</v>
      </c>
    </row>
    <row r="1807" spans="1:1" x14ac:dyDescent="0.25">
      <c r="A1807">
        <v>1806</v>
      </c>
    </row>
    <row r="1808" spans="1:1" x14ac:dyDescent="0.25">
      <c r="A1808">
        <v>1807</v>
      </c>
    </row>
    <row r="1809" spans="1:1" x14ac:dyDescent="0.25">
      <c r="A1809">
        <v>1808</v>
      </c>
    </row>
    <row r="1810" spans="1:1" x14ac:dyDescent="0.25">
      <c r="A1810">
        <v>1809</v>
      </c>
    </row>
    <row r="1811" spans="1:1" x14ac:dyDescent="0.25">
      <c r="A1811">
        <v>1810</v>
      </c>
    </row>
    <row r="1812" spans="1:1" x14ac:dyDescent="0.25">
      <c r="A1812">
        <v>1811</v>
      </c>
    </row>
    <row r="1813" spans="1:1" x14ac:dyDescent="0.25">
      <c r="A1813">
        <v>1812</v>
      </c>
    </row>
    <row r="1814" spans="1:1" x14ac:dyDescent="0.25">
      <c r="A1814">
        <v>1813</v>
      </c>
    </row>
    <row r="1815" spans="1:1" x14ac:dyDescent="0.25">
      <c r="A1815">
        <v>1814</v>
      </c>
    </row>
    <row r="1816" spans="1:1" x14ac:dyDescent="0.25">
      <c r="A1816">
        <v>1815</v>
      </c>
    </row>
    <row r="1817" spans="1:1" x14ac:dyDescent="0.25">
      <c r="A1817">
        <v>1816</v>
      </c>
    </row>
    <row r="1818" spans="1:1" x14ac:dyDescent="0.25">
      <c r="A1818">
        <v>1817</v>
      </c>
    </row>
    <row r="1819" spans="1:1" x14ac:dyDescent="0.25">
      <c r="A1819">
        <v>1818</v>
      </c>
    </row>
    <row r="1820" spans="1:1" x14ac:dyDescent="0.25">
      <c r="A1820">
        <v>1819</v>
      </c>
    </row>
    <row r="1821" spans="1:1" x14ac:dyDescent="0.25">
      <c r="A1821">
        <v>1820</v>
      </c>
    </row>
    <row r="1822" spans="1:1" x14ac:dyDescent="0.25">
      <c r="A1822">
        <v>1821</v>
      </c>
    </row>
    <row r="1823" spans="1:1" x14ac:dyDescent="0.25">
      <c r="A1823">
        <v>1822</v>
      </c>
    </row>
    <row r="1824" spans="1:1" x14ac:dyDescent="0.25">
      <c r="A1824">
        <v>1823</v>
      </c>
    </row>
    <row r="1825" spans="1:1" x14ac:dyDescent="0.25">
      <c r="A1825">
        <v>1824</v>
      </c>
    </row>
    <row r="1826" spans="1:1" x14ac:dyDescent="0.25">
      <c r="A1826">
        <v>1825</v>
      </c>
    </row>
    <row r="1827" spans="1:1" x14ac:dyDescent="0.25">
      <c r="A1827">
        <v>1826</v>
      </c>
    </row>
    <row r="1828" spans="1:1" x14ac:dyDescent="0.25">
      <c r="A1828">
        <v>1827</v>
      </c>
    </row>
    <row r="1829" spans="1:1" x14ac:dyDescent="0.25">
      <c r="A1829">
        <v>1828</v>
      </c>
    </row>
    <row r="1830" spans="1:1" x14ac:dyDescent="0.25">
      <c r="A1830">
        <v>1829</v>
      </c>
    </row>
    <row r="1831" spans="1:1" x14ac:dyDescent="0.25">
      <c r="A1831">
        <v>1830</v>
      </c>
    </row>
    <row r="1832" spans="1:1" x14ac:dyDescent="0.25">
      <c r="A1832">
        <v>1831</v>
      </c>
    </row>
    <row r="1833" spans="1:1" x14ac:dyDescent="0.25">
      <c r="A1833">
        <v>1832</v>
      </c>
    </row>
    <row r="1834" spans="1:1" x14ac:dyDescent="0.25">
      <c r="A1834">
        <v>1833</v>
      </c>
    </row>
    <row r="1835" spans="1:1" x14ac:dyDescent="0.25">
      <c r="A1835">
        <v>1834</v>
      </c>
    </row>
    <row r="1836" spans="1:1" x14ac:dyDescent="0.25">
      <c r="A1836">
        <v>1835</v>
      </c>
    </row>
    <row r="1837" spans="1:1" x14ac:dyDescent="0.25">
      <c r="A1837">
        <v>1836</v>
      </c>
    </row>
    <row r="1838" spans="1:1" x14ac:dyDescent="0.25">
      <c r="A1838">
        <v>1837</v>
      </c>
    </row>
    <row r="1839" spans="1:1" x14ac:dyDescent="0.25">
      <c r="A1839">
        <v>1838</v>
      </c>
    </row>
    <row r="1840" spans="1:1" x14ac:dyDescent="0.25">
      <c r="A1840">
        <v>1839</v>
      </c>
    </row>
    <row r="1841" spans="1:1" x14ac:dyDescent="0.25">
      <c r="A1841">
        <v>1840</v>
      </c>
    </row>
    <row r="1842" spans="1:1" x14ac:dyDescent="0.25">
      <c r="A1842">
        <v>1841</v>
      </c>
    </row>
    <row r="1843" spans="1:1" x14ac:dyDescent="0.25">
      <c r="A1843">
        <v>1842</v>
      </c>
    </row>
    <row r="1844" spans="1:1" x14ac:dyDescent="0.25">
      <c r="A1844">
        <v>1843</v>
      </c>
    </row>
    <row r="1845" spans="1:1" x14ac:dyDescent="0.25">
      <c r="A1845">
        <v>1844</v>
      </c>
    </row>
    <row r="1846" spans="1:1" x14ac:dyDescent="0.25">
      <c r="A1846">
        <v>1845</v>
      </c>
    </row>
    <row r="1847" spans="1:1" x14ac:dyDescent="0.25">
      <c r="A1847">
        <v>1846</v>
      </c>
    </row>
    <row r="1848" spans="1:1" x14ac:dyDescent="0.25">
      <c r="A1848">
        <v>1847</v>
      </c>
    </row>
    <row r="1849" spans="1:1" x14ac:dyDescent="0.25">
      <c r="A1849">
        <v>1848</v>
      </c>
    </row>
    <row r="1850" spans="1:1" x14ac:dyDescent="0.25">
      <c r="A1850">
        <v>1849</v>
      </c>
    </row>
    <row r="1851" spans="1:1" x14ac:dyDescent="0.25">
      <c r="A1851">
        <v>1850</v>
      </c>
    </row>
    <row r="1852" spans="1:1" x14ac:dyDescent="0.25">
      <c r="A1852">
        <v>1851</v>
      </c>
    </row>
    <row r="1853" spans="1:1" x14ac:dyDescent="0.25">
      <c r="A1853">
        <v>1852</v>
      </c>
    </row>
    <row r="1854" spans="1:1" x14ac:dyDescent="0.25">
      <c r="A1854">
        <v>1853</v>
      </c>
    </row>
    <row r="1855" spans="1:1" x14ac:dyDescent="0.25">
      <c r="A1855">
        <v>1854</v>
      </c>
    </row>
    <row r="1856" spans="1:1" x14ac:dyDescent="0.25">
      <c r="A1856">
        <v>1855</v>
      </c>
    </row>
    <row r="1857" spans="1:1" x14ac:dyDescent="0.25">
      <c r="A1857">
        <v>1856</v>
      </c>
    </row>
    <row r="1858" spans="1:1" x14ac:dyDescent="0.25">
      <c r="A1858">
        <v>1857</v>
      </c>
    </row>
    <row r="1859" spans="1:1" x14ac:dyDescent="0.25">
      <c r="A1859">
        <v>1858</v>
      </c>
    </row>
    <row r="1860" spans="1:1" x14ac:dyDescent="0.25">
      <c r="A1860">
        <v>1859</v>
      </c>
    </row>
    <row r="1861" spans="1:1" x14ac:dyDescent="0.25">
      <c r="A1861">
        <v>1860</v>
      </c>
    </row>
    <row r="1862" spans="1:1" x14ac:dyDescent="0.25">
      <c r="A1862">
        <v>1861</v>
      </c>
    </row>
    <row r="1863" spans="1:1" x14ac:dyDescent="0.25">
      <c r="A1863">
        <v>1862</v>
      </c>
    </row>
    <row r="1864" spans="1:1" x14ac:dyDescent="0.25">
      <c r="A1864">
        <v>1863</v>
      </c>
    </row>
    <row r="1865" spans="1:1" x14ac:dyDescent="0.25">
      <c r="A1865">
        <v>1864</v>
      </c>
    </row>
    <row r="1866" spans="1:1" x14ac:dyDescent="0.25">
      <c r="A1866">
        <v>1865</v>
      </c>
    </row>
    <row r="1867" spans="1:1" x14ac:dyDescent="0.25">
      <c r="A1867">
        <v>1866</v>
      </c>
    </row>
    <row r="1868" spans="1:1" x14ac:dyDescent="0.25">
      <c r="A1868">
        <v>1867</v>
      </c>
    </row>
    <row r="1869" spans="1:1" x14ac:dyDescent="0.25">
      <c r="A1869">
        <v>1868</v>
      </c>
    </row>
    <row r="1870" spans="1:1" x14ac:dyDescent="0.25">
      <c r="A1870">
        <v>1869</v>
      </c>
    </row>
    <row r="1871" spans="1:1" x14ac:dyDescent="0.25">
      <c r="A1871">
        <v>1870</v>
      </c>
    </row>
    <row r="1872" spans="1:1" x14ac:dyDescent="0.25">
      <c r="A1872">
        <v>1871</v>
      </c>
    </row>
    <row r="1873" spans="1:1" x14ac:dyDescent="0.25">
      <c r="A1873">
        <v>1872</v>
      </c>
    </row>
    <row r="1874" spans="1:1" x14ac:dyDescent="0.25">
      <c r="A1874">
        <v>1873</v>
      </c>
    </row>
    <row r="1875" spans="1:1" x14ac:dyDescent="0.25">
      <c r="A1875">
        <v>1874</v>
      </c>
    </row>
    <row r="1876" spans="1:1" x14ac:dyDescent="0.25">
      <c r="A1876">
        <v>1875</v>
      </c>
    </row>
    <row r="1877" spans="1:1" x14ac:dyDescent="0.25">
      <c r="A1877">
        <v>1876</v>
      </c>
    </row>
    <row r="1878" spans="1:1" x14ac:dyDescent="0.25">
      <c r="A1878">
        <v>1877</v>
      </c>
    </row>
    <row r="1879" spans="1:1" x14ac:dyDescent="0.25">
      <c r="A1879">
        <v>1878</v>
      </c>
    </row>
    <row r="1880" spans="1:1" x14ac:dyDescent="0.25">
      <c r="A1880">
        <v>1879</v>
      </c>
    </row>
    <row r="1881" spans="1:1" x14ac:dyDescent="0.25">
      <c r="A1881">
        <v>1880</v>
      </c>
    </row>
    <row r="1882" spans="1:1" x14ac:dyDescent="0.25">
      <c r="A1882">
        <v>1881</v>
      </c>
    </row>
    <row r="1883" spans="1:1" x14ac:dyDescent="0.25">
      <c r="A1883">
        <v>1882</v>
      </c>
    </row>
    <row r="1884" spans="1:1" x14ac:dyDescent="0.25">
      <c r="A1884">
        <v>1883</v>
      </c>
    </row>
    <row r="1885" spans="1:1" x14ac:dyDescent="0.25">
      <c r="A1885">
        <v>1884</v>
      </c>
    </row>
    <row r="1886" spans="1:1" x14ac:dyDescent="0.25">
      <c r="A1886">
        <v>1885</v>
      </c>
    </row>
    <row r="1887" spans="1:1" x14ac:dyDescent="0.25">
      <c r="A1887">
        <v>1886</v>
      </c>
    </row>
    <row r="1888" spans="1:1" x14ac:dyDescent="0.25">
      <c r="A1888">
        <v>1887</v>
      </c>
    </row>
    <row r="1889" spans="1:1" x14ac:dyDescent="0.25">
      <c r="A1889">
        <v>1888</v>
      </c>
    </row>
    <row r="1890" spans="1:1" x14ac:dyDescent="0.25">
      <c r="A1890">
        <v>1889</v>
      </c>
    </row>
    <row r="1891" spans="1:1" x14ac:dyDescent="0.25">
      <c r="A1891">
        <v>1890</v>
      </c>
    </row>
    <row r="1892" spans="1:1" x14ac:dyDescent="0.25">
      <c r="A1892">
        <v>1891</v>
      </c>
    </row>
    <row r="1893" spans="1:1" x14ac:dyDescent="0.25">
      <c r="A1893">
        <v>1892</v>
      </c>
    </row>
    <row r="1894" spans="1:1" x14ac:dyDescent="0.25">
      <c r="A1894">
        <v>1893</v>
      </c>
    </row>
    <row r="1895" spans="1:1" x14ac:dyDescent="0.25">
      <c r="A1895">
        <v>1894</v>
      </c>
    </row>
    <row r="1896" spans="1:1" x14ac:dyDescent="0.25">
      <c r="A1896">
        <v>1895</v>
      </c>
    </row>
    <row r="1897" spans="1:1" x14ac:dyDescent="0.25">
      <c r="A1897">
        <v>1896</v>
      </c>
    </row>
    <row r="1898" spans="1:1" x14ac:dyDescent="0.25">
      <c r="A1898">
        <v>1897</v>
      </c>
    </row>
    <row r="1899" spans="1:1" x14ac:dyDescent="0.25">
      <c r="A1899">
        <v>1898</v>
      </c>
    </row>
    <row r="1900" spans="1:1" x14ac:dyDescent="0.25">
      <c r="A1900">
        <v>1899</v>
      </c>
    </row>
    <row r="1901" spans="1:1" x14ac:dyDescent="0.25">
      <c r="A1901">
        <v>1900</v>
      </c>
    </row>
    <row r="1902" spans="1:1" x14ac:dyDescent="0.25">
      <c r="A1902">
        <v>1901</v>
      </c>
    </row>
    <row r="1903" spans="1:1" x14ac:dyDescent="0.25">
      <c r="A1903">
        <v>1902</v>
      </c>
    </row>
    <row r="1904" spans="1:1" x14ac:dyDescent="0.25">
      <c r="A1904">
        <v>1903</v>
      </c>
    </row>
    <row r="1905" spans="1:1" x14ac:dyDescent="0.25">
      <c r="A1905">
        <v>1904</v>
      </c>
    </row>
    <row r="1906" spans="1:1" x14ac:dyDescent="0.25">
      <c r="A1906">
        <v>1905</v>
      </c>
    </row>
    <row r="1907" spans="1:1" x14ac:dyDescent="0.25">
      <c r="A1907">
        <v>1906</v>
      </c>
    </row>
    <row r="1908" spans="1:1" x14ac:dyDescent="0.25">
      <c r="A1908">
        <v>1907</v>
      </c>
    </row>
    <row r="1909" spans="1:1" x14ac:dyDescent="0.25">
      <c r="A1909">
        <v>1908</v>
      </c>
    </row>
    <row r="1910" spans="1:1" x14ac:dyDescent="0.25">
      <c r="A1910">
        <v>1909</v>
      </c>
    </row>
    <row r="1911" spans="1:1" x14ac:dyDescent="0.25">
      <c r="A1911">
        <v>1910</v>
      </c>
    </row>
    <row r="1912" spans="1:1" x14ac:dyDescent="0.25">
      <c r="A1912">
        <v>1911</v>
      </c>
    </row>
    <row r="1913" spans="1:1" x14ac:dyDescent="0.25">
      <c r="A1913">
        <v>1912</v>
      </c>
    </row>
    <row r="1914" spans="1:1" x14ac:dyDescent="0.25">
      <c r="A1914">
        <v>1913</v>
      </c>
    </row>
    <row r="1915" spans="1:1" x14ac:dyDescent="0.25">
      <c r="A1915">
        <v>1914</v>
      </c>
    </row>
    <row r="1916" spans="1:1" x14ac:dyDescent="0.25">
      <c r="A1916">
        <v>1915</v>
      </c>
    </row>
    <row r="1917" spans="1:1" x14ac:dyDescent="0.25">
      <c r="A1917">
        <v>1916</v>
      </c>
    </row>
    <row r="1918" spans="1:1" x14ac:dyDescent="0.25">
      <c r="A1918">
        <v>1917</v>
      </c>
    </row>
    <row r="1919" spans="1:1" x14ac:dyDescent="0.25">
      <c r="A1919">
        <v>1918</v>
      </c>
    </row>
    <row r="1920" spans="1:1" x14ac:dyDescent="0.25">
      <c r="A1920">
        <v>1919</v>
      </c>
    </row>
    <row r="1921" spans="1:1" x14ac:dyDescent="0.25">
      <c r="A1921">
        <v>1920</v>
      </c>
    </row>
    <row r="1922" spans="1:1" x14ac:dyDescent="0.25">
      <c r="A1922">
        <v>1921</v>
      </c>
    </row>
    <row r="1923" spans="1:1" x14ac:dyDescent="0.25">
      <c r="A1923">
        <v>1922</v>
      </c>
    </row>
    <row r="1924" spans="1:1" x14ac:dyDescent="0.25">
      <c r="A1924">
        <v>1923</v>
      </c>
    </row>
    <row r="1925" spans="1:1" x14ac:dyDescent="0.25">
      <c r="A1925">
        <v>1924</v>
      </c>
    </row>
    <row r="1926" spans="1:1" x14ac:dyDescent="0.25">
      <c r="A1926">
        <v>1925</v>
      </c>
    </row>
    <row r="1927" spans="1:1" x14ac:dyDescent="0.25">
      <c r="A1927">
        <v>1926</v>
      </c>
    </row>
    <row r="1928" spans="1:1" x14ac:dyDescent="0.25">
      <c r="A1928">
        <v>1927</v>
      </c>
    </row>
    <row r="1929" spans="1:1" x14ac:dyDescent="0.25">
      <c r="A1929">
        <v>1928</v>
      </c>
    </row>
    <row r="1930" spans="1:1" x14ac:dyDescent="0.25">
      <c r="A1930">
        <v>1929</v>
      </c>
    </row>
    <row r="1931" spans="1:1" x14ac:dyDescent="0.25">
      <c r="A1931">
        <v>1930</v>
      </c>
    </row>
    <row r="1932" spans="1:1" x14ac:dyDescent="0.25">
      <c r="A1932">
        <v>1931</v>
      </c>
    </row>
    <row r="1933" spans="1:1" x14ac:dyDescent="0.25">
      <c r="A1933">
        <v>1932</v>
      </c>
    </row>
    <row r="1934" spans="1:1" x14ac:dyDescent="0.25">
      <c r="A1934">
        <v>1933</v>
      </c>
    </row>
    <row r="1935" spans="1:1" x14ac:dyDescent="0.25">
      <c r="A1935">
        <v>1934</v>
      </c>
    </row>
    <row r="1936" spans="1:1" x14ac:dyDescent="0.25">
      <c r="A1936">
        <v>1935</v>
      </c>
    </row>
    <row r="1937" spans="1:1" x14ac:dyDescent="0.25">
      <c r="A1937">
        <v>1936</v>
      </c>
    </row>
    <row r="1938" spans="1:1" x14ac:dyDescent="0.25">
      <c r="A1938">
        <v>1937</v>
      </c>
    </row>
    <row r="1939" spans="1:1" x14ac:dyDescent="0.25">
      <c r="A1939">
        <v>1938</v>
      </c>
    </row>
    <row r="1940" spans="1:1" x14ac:dyDescent="0.25">
      <c r="A1940">
        <v>1939</v>
      </c>
    </row>
    <row r="1941" spans="1:1" x14ac:dyDescent="0.25">
      <c r="A1941">
        <v>1940</v>
      </c>
    </row>
    <row r="1942" spans="1:1" x14ac:dyDescent="0.25">
      <c r="A1942">
        <v>1941</v>
      </c>
    </row>
    <row r="1943" spans="1:1" x14ac:dyDescent="0.25">
      <c r="A1943">
        <v>1942</v>
      </c>
    </row>
    <row r="1944" spans="1:1" x14ac:dyDescent="0.25">
      <c r="A1944">
        <v>1943</v>
      </c>
    </row>
    <row r="1945" spans="1:1" x14ac:dyDescent="0.25">
      <c r="A1945">
        <v>1944</v>
      </c>
    </row>
    <row r="1946" spans="1:1" x14ac:dyDescent="0.25">
      <c r="A1946">
        <v>1945</v>
      </c>
    </row>
    <row r="1947" spans="1:1" x14ac:dyDescent="0.25">
      <c r="A1947">
        <v>1946</v>
      </c>
    </row>
    <row r="1948" spans="1:1" x14ac:dyDescent="0.25">
      <c r="A1948">
        <v>1947</v>
      </c>
    </row>
    <row r="1949" spans="1:1" x14ac:dyDescent="0.25">
      <c r="A1949">
        <v>1948</v>
      </c>
    </row>
    <row r="1950" spans="1:1" x14ac:dyDescent="0.25">
      <c r="A1950">
        <v>1949</v>
      </c>
    </row>
    <row r="1951" spans="1:1" x14ac:dyDescent="0.25">
      <c r="A1951">
        <v>1950</v>
      </c>
    </row>
    <row r="1952" spans="1:1" x14ac:dyDescent="0.25">
      <c r="A1952">
        <v>1951</v>
      </c>
    </row>
    <row r="1953" spans="1:1" x14ac:dyDescent="0.25">
      <c r="A1953">
        <v>1952</v>
      </c>
    </row>
    <row r="1954" spans="1:1" x14ac:dyDescent="0.25">
      <c r="A1954">
        <v>1953</v>
      </c>
    </row>
    <row r="1955" spans="1:1" x14ac:dyDescent="0.25">
      <c r="A1955">
        <v>1954</v>
      </c>
    </row>
    <row r="1956" spans="1:1" x14ac:dyDescent="0.25">
      <c r="A1956">
        <v>1955</v>
      </c>
    </row>
    <row r="1957" spans="1:1" x14ac:dyDescent="0.25">
      <c r="A1957">
        <v>1956</v>
      </c>
    </row>
    <row r="1958" spans="1:1" x14ac:dyDescent="0.25">
      <c r="A1958">
        <v>1957</v>
      </c>
    </row>
    <row r="1959" spans="1:1" x14ac:dyDescent="0.25">
      <c r="A1959">
        <v>1958</v>
      </c>
    </row>
    <row r="1960" spans="1:1" x14ac:dyDescent="0.25">
      <c r="A1960">
        <v>1959</v>
      </c>
    </row>
    <row r="1961" spans="1:1" x14ac:dyDescent="0.25">
      <c r="A1961">
        <v>1960</v>
      </c>
    </row>
    <row r="1962" spans="1:1" x14ac:dyDescent="0.25">
      <c r="A1962">
        <v>1961</v>
      </c>
    </row>
    <row r="1963" spans="1:1" x14ac:dyDescent="0.25">
      <c r="A1963">
        <v>1962</v>
      </c>
    </row>
    <row r="1964" spans="1:1" x14ac:dyDescent="0.25">
      <c r="A1964">
        <v>1963</v>
      </c>
    </row>
    <row r="1965" spans="1:1" x14ac:dyDescent="0.25">
      <c r="A1965">
        <v>1964</v>
      </c>
    </row>
    <row r="1966" spans="1:1" x14ac:dyDescent="0.25">
      <c r="A1966">
        <v>1965</v>
      </c>
    </row>
    <row r="1967" spans="1:1" x14ac:dyDescent="0.25">
      <c r="A1967">
        <v>1966</v>
      </c>
    </row>
    <row r="1968" spans="1:1" x14ac:dyDescent="0.25">
      <c r="A1968">
        <v>1967</v>
      </c>
    </row>
    <row r="1969" spans="1:1" x14ac:dyDescent="0.25">
      <c r="A1969">
        <v>1968</v>
      </c>
    </row>
    <row r="1970" spans="1:1" x14ac:dyDescent="0.25">
      <c r="A1970">
        <v>1969</v>
      </c>
    </row>
    <row r="1971" spans="1:1" x14ac:dyDescent="0.25">
      <c r="A1971">
        <v>1970</v>
      </c>
    </row>
    <row r="1972" spans="1:1" x14ac:dyDescent="0.25">
      <c r="A1972">
        <v>1971</v>
      </c>
    </row>
    <row r="1973" spans="1:1" x14ac:dyDescent="0.25">
      <c r="A1973">
        <v>1972</v>
      </c>
    </row>
    <row r="1974" spans="1:1" x14ac:dyDescent="0.25">
      <c r="A1974">
        <v>1973</v>
      </c>
    </row>
    <row r="1975" spans="1:1" x14ac:dyDescent="0.25">
      <c r="A1975">
        <v>1974</v>
      </c>
    </row>
    <row r="1976" spans="1:1" x14ac:dyDescent="0.25">
      <c r="A1976">
        <v>1975</v>
      </c>
    </row>
    <row r="1977" spans="1:1" x14ac:dyDescent="0.25">
      <c r="A1977">
        <v>1976</v>
      </c>
    </row>
    <row r="1978" spans="1:1" x14ac:dyDescent="0.25">
      <c r="A1978">
        <v>1977</v>
      </c>
    </row>
    <row r="1979" spans="1:1" x14ac:dyDescent="0.25">
      <c r="A1979">
        <v>1978</v>
      </c>
    </row>
    <row r="1980" spans="1:1" x14ac:dyDescent="0.25">
      <c r="A1980">
        <v>1979</v>
      </c>
    </row>
    <row r="1981" spans="1:1" x14ac:dyDescent="0.25">
      <c r="A1981">
        <v>1980</v>
      </c>
    </row>
    <row r="1982" spans="1:1" x14ac:dyDescent="0.25">
      <c r="A1982">
        <v>1981</v>
      </c>
    </row>
    <row r="1983" spans="1:1" x14ac:dyDescent="0.25">
      <c r="A1983">
        <v>1982</v>
      </c>
    </row>
    <row r="1984" spans="1:1" x14ac:dyDescent="0.25">
      <c r="A1984">
        <v>1983</v>
      </c>
    </row>
    <row r="1985" spans="1:1" x14ac:dyDescent="0.25">
      <c r="A1985">
        <v>1984</v>
      </c>
    </row>
    <row r="1986" spans="1:1" x14ac:dyDescent="0.25">
      <c r="A1986">
        <v>1985</v>
      </c>
    </row>
    <row r="1987" spans="1:1" x14ac:dyDescent="0.25">
      <c r="A1987">
        <v>1986</v>
      </c>
    </row>
    <row r="1988" spans="1:1" x14ac:dyDescent="0.25">
      <c r="A1988">
        <v>1987</v>
      </c>
    </row>
    <row r="1989" spans="1:1" x14ac:dyDescent="0.25">
      <c r="A1989">
        <v>1988</v>
      </c>
    </row>
    <row r="1990" spans="1:1" x14ac:dyDescent="0.25">
      <c r="A1990">
        <v>1989</v>
      </c>
    </row>
    <row r="1991" spans="1:1" x14ac:dyDescent="0.25">
      <c r="A1991">
        <v>1990</v>
      </c>
    </row>
    <row r="1992" spans="1:1" x14ac:dyDescent="0.25">
      <c r="A1992">
        <v>1991</v>
      </c>
    </row>
    <row r="1993" spans="1:1" x14ac:dyDescent="0.25">
      <c r="A1993">
        <v>1992</v>
      </c>
    </row>
    <row r="1994" spans="1:1" x14ac:dyDescent="0.25">
      <c r="A1994">
        <v>1993</v>
      </c>
    </row>
    <row r="1995" spans="1:1" x14ac:dyDescent="0.25">
      <c r="A1995">
        <v>1994</v>
      </c>
    </row>
    <row r="1996" spans="1:1" x14ac:dyDescent="0.25">
      <c r="A1996">
        <v>1995</v>
      </c>
    </row>
    <row r="1997" spans="1:1" x14ac:dyDescent="0.25">
      <c r="A1997">
        <v>1996</v>
      </c>
    </row>
    <row r="1998" spans="1:1" x14ac:dyDescent="0.25">
      <c r="A1998">
        <v>1997</v>
      </c>
    </row>
    <row r="1999" spans="1:1" x14ac:dyDescent="0.25">
      <c r="A1999">
        <v>1998</v>
      </c>
    </row>
    <row r="2000" spans="1:1" x14ac:dyDescent="0.25">
      <c r="A2000">
        <v>1999</v>
      </c>
    </row>
    <row r="2001" spans="1:1" x14ac:dyDescent="0.25">
      <c r="A2001">
        <v>2000</v>
      </c>
    </row>
    <row r="2002" spans="1:1" x14ac:dyDescent="0.25">
      <c r="A2002">
        <v>2001</v>
      </c>
    </row>
    <row r="2003" spans="1:1" x14ac:dyDescent="0.25">
      <c r="A2003">
        <v>2002</v>
      </c>
    </row>
    <row r="2004" spans="1:1" x14ac:dyDescent="0.25">
      <c r="A2004">
        <v>2003</v>
      </c>
    </row>
    <row r="2005" spans="1:1" x14ac:dyDescent="0.25">
      <c r="A2005">
        <v>2004</v>
      </c>
    </row>
    <row r="2006" spans="1:1" x14ac:dyDescent="0.25">
      <c r="A2006">
        <v>2005</v>
      </c>
    </row>
    <row r="2007" spans="1:1" x14ac:dyDescent="0.25">
      <c r="A2007">
        <v>2006</v>
      </c>
    </row>
    <row r="2008" spans="1:1" x14ac:dyDescent="0.25">
      <c r="A2008">
        <v>2007</v>
      </c>
    </row>
    <row r="2009" spans="1:1" x14ac:dyDescent="0.25">
      <c r="A2009">
        <v>2008</v>
      </c>
    </row>
    <row r="2010" spans="1:1" x14ac:dyDescent="0.25">
      <c r="A2010">
        <v>2009</v>
      </c>
    </row>
    <row r="2011" spans="1:1" x14ac:dyDescent="0.25">
      <c r="A2011">
        <v>2010</v>
      </c>
    </row>
    <row r="2012" spans="1:1" x14ac:dyDescent="0.25">
      <c r="A2012">
        <v>2011</v>
      </c>
    </row>
    <row r="2013" spans="1:1" x14ac:dyDescent="0.25">
      <c r="A2013">
        <v>2012</v>
      </c>
    </row>
    <row r="2014" spans="1:1" x14ac:dyDescent="0.25">
      <c r="A2014">
        <v>2013</v>
      </c>
    </row>
    <row r="2015" spans="1:1" x14ac:dyDescent="0.25">
      <c r="A2015">
        <v>2014</v>
      </c>
    </row>
    <row r="2016" spans="1:1" x14ac:dyDescent="0.25">
      <c r="A2016">
        <v>2015</v>
      </c>
    </row>
    <row r="2017" spans="1:1" x14ac:dyDescent="0.25">
      <c r="A2017">
        <v>2016</v>
      </c>
    </row>
    <row r="2018" spans="1:1" x14ac:dyDescent="0.25">
      <c r="A2018">
        <v>2017</v>
      </c>
    </row>
    <row r="2019" spans="1:1" x14ac:dyDescent="0.25">
      <c r="A2019">
        <v>2018</v>
      </c>
    </row>
    <row r="2020" spans="1:1" x14ac:dyDescent="0.25">
      <c r="A2020">
        <v>2019</v>
      </c>
    </row>
    <row r="2021" spans="1:1" x14ac:dyDescent="0.25">
      <c r="A2021">
        <v>2020</v>
      </c>
    </row>
    <row r="2022" spans="1:1" x14ac:dyDescent="0.25">
      <c r="A2022">
        <v>2021</v>
      </c>
    </row>
    <row r="2023" spans="1:1" x14ac:dyDescent="0.25">
      <c r="A2023">
        <v>2022</v>
      </c>
    </row>
    <row r="2024" spans="1:1" x14ac:dyDescent="0.25">
      <c r="A2024">
        <v>2023</v>
      </c>
    </row>
    <row r="2025" spans="1:1" x14ac:dyDescent="0.25">
      <c r="A2025">
        <v>2024</v>
      </c>
    </row>
    <row r="2026" spans="1:1" x14ac:dyDescent="0.25">
      <c r="A2026">
        <v>2025</v>
      </c>
    </row>
    <row r="2027" spans="1:1" x14ac:dyDescent="0.25">
      <c r="A2027">
        <v>2026</v>
      </c>
    </row>
    <row r="2028" spans="1:1" x14ac:dyDescent="0.25">
      <c r="A2028">
        <v>2027</v>
      </c>
    </row>
    <row r="2029" spans="1:1" x14ac:dyDescent="0.25">
      <c r="A2029">
        <v>2028</v>
      </c>
    </row>
    <row r="2030" spans="1:1" x14ac:dyDescent="0.25">
      <c r="A2030">
        <v>2029</v>
      </c>
    </row>
    <row r="2031" spans="1:1" x14ac:dyDescent="0.25">
      <c r="A2031">
        <v>2030</v>
      </c>
    </row>
    <row r="2032" spans="1:1" x14ac:dyDescent="0.25">
      <c r="A2032">
        <v>2031</v>
      </c>
    </row>
    <row r="2033" spans="1:1" x14ac:dyDescent="0.25">
      <c r="A2033">
        <v>2032</v>
      </c>
    </row>
    <row r="2034" spans="1:1" x14ac:dyDescent="0.25">
      <c r="A2034">
        <v>2033</v>
      </c>
    </row>
    <row r="2035" spans="1:1" x14ac:dyDescent="0.25">
      <c r="A2035">
        <v>2034</v>
      </c>
    </row>
    <row r="2036" spans="1:1" x14ac:dyDescent="0.25">
      <c r="A2036">
        <v>2035</v>
      </c>
    </row>
    <row r="2037" spans="1:1" x14ac:dyDescent="0.25">
      <c r="A2037">
        <v>2036</v>
      </c>
    </row>
    <row r="2038" spans="1:1" x14ac:dyDescent="0.25">
      <c r="A2038">
        <v>2037</v>
      </c>
    </row>
    <row r="2039" spans="1:1" x14ac:dyDescent="0.25">
      <c r="A2039">
        <v>2038</v>
      </c>
    </row>
    <row r="2040" spans="1:1" x14ac:dyDescent="0.25">
      <c r="A2040">
        <v>2039</v>
      </c>
    </row>
    <row r="2041" spans="1:1" x14ac:dyDescent="0.25">
      <c r="A2041">
        <v>2040</v>
      </c>
    </row>
    <row r="2042" spans="1:1" x14ac:dyDescent="0.25">
      <c r="A2042">
        <v>2041</v>
      </c>
    </row>
    <row r="2043" spans="1:1" x14ac:dyDescent="0.25">
      <c r="A2043">
        <v>2042</v>
      </c>
    </row>
    <row r="2044" spans="1:1" x14ac:dyDescent="0.25">
      <c r="A2044">
        <v>2043</v>
      </c>
    </row>
    <row r="2045" spans="1:1" x14ac:dyDescent="0.25">
      <c r="A2045">
        <v>2044</v>
      </c>
    </row>
    <row r="2046" spans="1:1" x14ac:dyDescent="0.25">
      <c r="A2046">
        <v>2045</v>
      </c>
    </row>
    <row r="2047" spans="1:1" x14ac:dyDescent="0.25">
      <c r="A2047">
        <v>2046</v>
      </c>
    </row>
    <row r="2048" spans="1:1" x14ac:dyDescent="0.25">
      <c r="A2048">
        <v>2047</v>
      </c>
    </row>
    <row r="2049" spans="1:1" x14ac:dyDescent="0.25">
      <c r="A2049">
        <v>2048</v>
      </c>
    </row>
    <row r="2050" spans="1:1" x14ac:dyDescent="0.25">
      <c r="A2050">
        <v>2049</v>
      </c>
    </row>
    <row r="2051" spans="1:1" x14ac:dyDescent="0.25">
      <c r="A2051">
        <v>2050</v>
      </c>
    </row>
    <row r="2052" spans="1:1" x14ac:dyDescent="0.25">
      <c r="A2052">
        <v>2051</v>
      </c>
    </row>
    <row r="2053" spans="1:1" x14ac:dyDescent="0.25">
      <c r="A2053">
        <v>2052</v>
      </c>
    </row>
    <row r="2054" spans="1:1" x14ac:dyDescent="0.25">
      <c r="A2054">
        <v>2053</v>
      </c>
    </row>
    <row r="2055" spans="1:1" x14ac:dyDescent="0.25">
      <c r="A2055">
        <v>2054</v>
      </c>
    </row>
    <row r="2056" spans="1:1" x14ac:dyDescent="0.25">
      <c r="A2056">
        <v>2055</v>
      </c>
    </row>
    <row r="2057" spans="1:1" x14ac:dyDescent="0.25">
      <c r="A2057">
        <v>2056</v>
      </c>
    </row>
    <row r="2058" spans="1:1" x14ac:dyDescent="0.25">
      <c r="A2058">
        <v>2057</v>
      </c>
    </row>
    <row r="2059" spans="1:1" x14ac:dyDescent="0.25">
      <c r="A2059">
        <v>2058</v>
      </c>
    </row>
    <row r="2060" spans="1:1" x14ac:dyDescent="0.25">
      <c r="A2060">
        <v>2059</v>
      </c>
    </row>
    <row r="2061" spans="1:1" x14ac:dyDescent="0.25">
      <c r="A2061">
        <v>2060</v>
      </c>
    </row>
    <row r="2062" spans="1:1" x14ac:dyDescent="0.25">
      <c r="A2062">
        <v>2061</v>
      </c>
    </row>
    <row r="2063" spans="1:1" x14ac:dyDescent="0.25">
      <c r="A2063">
        <v>2062</v>
      </c>
    </row>
    <row r="2064" spans="1:1" x14ac:dyDescent="0.25">
      <c r="A2064">
        <v>2063</v>
      </c>
    </row>
    <row r="2065" spans="1:1" x14ac:dyDescent="0.25">
      <c r="A2065">
        <v>2064</v>
      </c>
    </row>
    <row r="2066" spans="1:1" x14ac:dyDescent="0.25">
      <c r="A2066">
        <v>2065</v>
      </c>
    </row>
    <row r="2067" spans="1:1" x14ac:dyDescent="0.25">
      <c r="A2067">
        <v>2066</v>
      </c>
    </row>
    <row r="2068" spans="1:1" x14ac:dyDescent="0.25">
      <c r="A2068">
        <v>2067</v>
      </c>
    </row>
    <row r="2069" spans="1:1" x14ac:dyDescent="0.25">
      <c r="A2069">
        <v>2068</v>
      </c>
    </row>
    <row r="2070" spans="1:1" x14ac:dyDescent="0.25">
      <c r="A2070">
        <v>2069</v>
      </c>
    </row>
    <row r="2071" spans="1:1" x14ac:dyDescent="0.25">
      <c r="A2071">
        <v>2070</v>
      </c>
    </row>
    <row r="2072" spans="1:1" x14ac:dyDescent="0.25">
      <c r="A2072">
        <v>2071</v>
      </c>
    </row>
    <row r="2073" spans="1:1" x14ac:dyDescent="0.25">
      <c r="A2073">
        <v>2072</v>
      </c>
    </row>
    <row r="2074" spans="1:1" x14ac:dyDescent="0.25">
      <c r="A2074">
        <v>2073</v>
      </c>
    </row>
    <row r="2075" spans="1:1" x14ac:dyDescent="0.25">
      <c r="A2075">
        <v>2074</v>
      </c>
    </row>
    <row r="2076" spans="1:1" x14ac:dyDescent="0.25">
      <c r="A2076">
        <v>2075</v>
      </c>
    </row>
    <row r="2077" spans="1:1" x14ac:dyDescent="0.25">
      <c r="A2077">
        <v>2076</v>
      </c>
    </row>
    <row r="2078" spans="1:1" x14ac:dyDescent="0.25">
      <c r="A2078">
        <v>2077</v>
      </c>
    </row>
    <row r="2079" spans="1:1" x14ac:dyDescent="0.25">
      <c r="A2079">
        <v>2078</v>
      </c>
    </row>
    <row r="2080" spans="1:1" x14ac:dyDescent="0.25">
      <c r="A2080">
        <v>2079</v>
      </c>
    </row>
    <row r="2081" spans="1:1" x14ac:dyDescent="0.25">
      <c r="A2081">
        <v>2080</v>
      </c>
    </row>
    <row r="2082" spans="1:1" x14ac:dyDescent="0.25">
      <c r="A2082">
        <v>2081</v>
      </c>
    </row>
    <row r="2083" spans="1:1" x14ac:dyDescent="0.25">
      <c r="A2083">
        <v>2082</v>
      </c>
    </row>
    <row r="2084" spans="1:1" x14ac:dyDescent="0.25">
      <c r="A2084">
        <v>2083</v>
      </c>
    </row>
    <row r="2085" spans="1:1" x14ac:dyDescent="0.25">
      <c r="A2085">
        <v>2084</v>
      </c>
    </row>
    <row r="2086" spans="1:1" x14ac:dyDescent="0.25">
      <c r="A2086">
        <v>2085</v>
      </c>
    </row>
    <row r="2087" spans="1:1" x14ac:dyDescent="0.25">
      <c r="A2087">
        <v>2086</v>
      </c>
    </row>
    <row r="2088" spans="1:1" x14ac:dyDescent="0.25">
      <c r="A2088">
        <v>2087</v>
      </c>
    </row>
    <row r="2089" spans="1:1" x14ac:dyDescent="0.25">
      <c r="A2089">
        <v>2088</v>
      </c>
    </row>
    <row r="2090" spans="1:1" x14ac:dyDescent="0.25">
      <c r="A2090">
        <v>2089</v>
      </c>
    </row>
    <row r="2091" spans="1:1" x14ac:dyDescent="0.25">
      <c r="A2091">
        <v>2090</v>
      </c>
    </row>
    <row r="2092" spans="1:1" x14ac:dyDescent="0.25">
      <c r="A2092">
        <v>2091</v>
      </c>
    </row>
    <row r="2093" spans="1:1" x14ac:dyDescent="0.25">
      <c r="A2093">
        <v>2092</v>
      </c>
    </row>
    <row r="2094" spans="1:1" x14ac:dyDescent="0.25">
      <c r="A2094">
        <v>2093</v>
      </c>
    </row>
    <row r="2095" spans="1:1" x14ac:dyDescent="0.25">
      <c r="A2095">
        <v>2094</v>
      </c>
    </row>
    <row r="2096" spans="1:1" x14ac:dyDescent="0.25">
      <c r="A2096">
        <v>2095</v>
      </c>
    </row>
    <row r="2097" spans="1:1" x14ac:dyDescent="0.25">
      <c r="A2097">
        <v>2096</v>
      </c>
    </row>
    <row r="2098" spans="1:1" x14ac:dyDescent="0.25">
      <c r="A2098">
        <v>2097</v>
      </c>
    </row>
    <row r="2099" spans="1:1" x14ac:dyDescent="0.25">
      <c r="A2099">
        <v>2098</v>
      </c>
    </row>
    <row r="2100" spans="1:1" x14ac:dyDescent="0.25">
      <c r="A2100">
        <v>2099</v>
      </c>
    </row>
    <row r="2101" spans="1:1" x14ac:dyDescent="0.25">
      <c r="A2101">
        <v>2100</v>
      </c>
    </row>
    <row r="2102" spans="1:1" x14ac:dyDescent="0.25">
      <c r="A2102">
        <v>2101</v>
      </c>
    </row>
    <row r="2103" spans="1:1" x14ac:dyDescent="0.25">
      <c r="A2103">
        <v>2102</v>
      </c>
    </row>
    <row r="2104" spans="1:1" x14ac:dyDescent="0.25">
      <c r="A2104">
        <v>2103</v>
      </c>
    </row>
    <row r="2105" spans="1:1" x14ac:dyDescent="0.25">
      <c r="A2105">
        <v>2104</v>
      </c>
    </row>
    <row r="2106" spans="1:1" x14ac:dyDescent="0.25">
      <c r="A2106">
        <v>2105</v>
      </c>
    </row>
    <row r="2107" spans="1:1" x14ac:dyDescent="0.25">
      <c r="A2107">
        <v>2106</v>
      </c>
    </row>
    <row r="2108" spans="1:1" x14ac:dyDescent="0.25">
      <c r="A2108">
        <v>2107</v>
      </c>
    </row>
    <row r="2109" spans="1:1" x14ac:dyDescent="0.25">
      <c r="A2109">
        <v>2108</v>
      </c>
    </row>
    <row r="2110" spans="1:1" x14ac:dyDescent="0.25">
      <c r="A2110">
        <v>2109</v>
      </c>
    </row>
    <row r="2111" spans="1:1" x14ac:dyDescent="0.25">
      <c r="A2111">
        <v>2110</v>
      </c>
    </row>
    <row r="2112" spans="1:1" x14ac:dyDescent="0.25">
      <c r="A2112">
        <v>2111</v>
      </c>
    </row>
    <row r="2113" spans="1:1" x14ac:dyDescent="0.25">
      <c r="A2113">
        <v>2112</v>
      </c>
    </row>
    <row r="2114" spans="1:1" x14ac:dyDescent="0.25">
      <c r="A2114">
        <v>2113</v>
      </c>
    </row>
    <row r="2115" spans="1:1" x14ac:dyDescent="0.25">
      <c r="A2115">
        <v>2114</v>
      </c>
    </row>
    <row r="2116" spans="1:1" x14ac:dyDescent="0.25">
      <c r="A2116">
        <v>2115</v>
      </c>
    </row>
    <row r="2117" spans="1:1" x14ac:dyDescent="0.25">
      <c r="A2117">
        <v>2116</v>
      </c>
    </row>
    <row r="2118" spans="1:1" x14ac:dyDescent="0.25">
      <c r="A2118">
        <v>2117</v>
      </c>
    </row>
    <row r="2119" spans="1:1" x14ac:dyDescent="0.25">
      <c r="A2119">
        <v>2118</v>
      </c>
    </row>
    <row r="2120" spans="1:1" x14ac:dyDescent="0.25">
      <c r="A2120">
        <v>2119</v>
      </c>
    </row>
    <row r="2121" spans="1:1" x14ac:dyDescent="0.25">
      <c r="A2121">
        <v>2120</v>
      </c>
    </row>
    <row r="2122" spans="1:1" x14ac:dyDescent="0.25">
      <c r="A2122">
        <v>2121</v>
      </c>
    </row>
    <row r="2123" spans="1:1" x14ac:dyDescent="0.25">
      <c r="A2123">
        <v>2122</v>
      </c>
    </row>
    <row r="2124" spans="1:1" x14ac:dyDescent="0.25">
      <c r="A2124">
        <v>2123</v>
      </c>
    </row>
    <row r="2125" spans="1:1" x14ac:dyDescent="0.25">
      <c r="A2125">
        <v>2124</v>
      </c>
    </row>
    <row r="2126" spans="1:1" x14ac:dyDescent="0.25">
      <c r="A2126">
        <v>2125</v>
      </c>
    </row>
    <row r="2127" spans="1:1" x14ac:dyDescent="0.25">
      <c r="A2127">
        <v>2126</v>
      </c>
    </row>
    <row r="2128" spans="1:1" x14ac:dyDescent="0.25">
      <c r="A2128">
        <v>2127</v>
      </c>
    </row>
    <row r="2129" spans="1:1" x14ac:dyDescent="0.25">
      <c r="A2129">
        <v>2128</v>
      </c>
    </row>
    <row r="2130" spans="1:1" x14ac:dyDescent="0.25">
      <c r="A2130">
        <v>2129</v>
      </c>
    </row>
    <row r="2131" spans="1:1" x14ac:dyDescent="0.25">
      <c r="A2131">
        <v>2130</v>
      </c>
    </row>
    <row r="2132" spans="1:1" x14ac:dyDescent="0.25">
      <c r="A2132">
        <v>2131</v>
      </c>
    </row>
    <row r="2133" spans="1:1" x14ac:dyDescent="0.25">
      <c r="A2133">
        <v>2132</v>
      </c>
    </row>
    <row r="2134" spans="1:1" x14ac:dyDescent="0.25">
      <c r="A2134">
        <v>2133</v>
      </c>
    </row>
    <row r="2135" spans="1:1" x14ac:dyDescent="0.25">
      <c r="A2135">
        <v>2134</v>
      </c>
    </row>
    <row r="2136" spans="1:1" x14ac:dyDescent="0.25">
      <c r="A2136">
        <v>2135</v>
      </c>
    </row>
    <row r="2137" spans="1:1" x14ac:dyDescent="0.25">
      <c r="A2137">
        <v>2136</v>
      </c>
    </row>
    <row r="2138" spans="1:1" x14ac:dyDescent="0.25">
      <c r="A2138">
        <v>2137</v>
      </c>
    </row>
    <row r="2139" spans="1:1" x14ac:dyDescent="0.25">
      <c r="A2139">
        <v>2138</v>
      </c>
    </row>
    <row r="2140" spans="1:1" x14ac:dyDescent="0.25">
      <c r="A2140">
        <v>2139</v>
      </c>
    </row>
    <row r="2141" spans="1:1" x14ac:dyDescent="0.25">
      <c r="A2141">
        <v>2140</v>
      </c>
    </row>
    <row r="2142" spans="1:1" x14ac:dyDescent="0.25">
      <c r="A2142">
        <v>2141</v>
      </c>
    </row>
    <row r="2143" spans="1:1" x14ac:dyDescent="0.25">
      <c r="A2143">
        <v>2142</v>
      </c>
    </row>
    <row r="2144" spans="1:1" x14ac:dyDescent="0.25">
      <c r="A2144">
        <v>2143</v>
      </c>
    </row>
    <row r="2145" spans="1:1" x14ac:dyDescent="0.25">
      <c r="A2145">
        <v>2144</v>
      </c>
    </row>
    <row r="2146" spans="1:1" x14ac:dyDescent="0.25">
      <c r="A2146">
        <v>2145</v>
      </c>
    </row>
    <row r="2147" spans="1:1" x14ac:dyDescent="0.25">
      <c r="A2147">
        <v>2146</v>
      </c>
    </row>
    <row r="2148" spans="1:1" x14ac:dyDescent="0.25">
      <c r="A2148">
        <v>2147</v>
      </c>
    </row>
    <row r="2149" spans="1:1" x14ac:dyDescent="0.25">
      <c r="A2149">
        <v>2148</v>
      </c>
    </row>
    <row r="2150" spans="1:1" x14ac:dyDescent="0.25">
      <c r="A2150">
        <v>2149</v>
      </c>
    </row>
    <row r="2151" spans="1:1" x14ac:dyDescent="0.25">
      <c r="A2151">
        <v>2150</v>
      </c>
    </row>
    <row r="2152" spans="1:1" x14ac:dyDescent="0.25">
      <c r="A2152">
        <v>2151</v>
      </c>
    </row>
    <row r="2153" spans="1:1" x14ac:dyDescent="0.25">
      <c r="A2153">
        <v>2152</v>
      </c>
    </row>
    <row r="2154" spans="1:1" x14ac:dyDescent="0.25">
      <c r="A2154">
        <v>2153</v>
      </c>
    </row>
    <row r="2155" spans="1:1" x14ac:dyDescent="0.25">
      <c r="A2155">
        <v>2154</v>
      </c>
    </row>
    <row r="2156" spans="1:1" x14ac:dyDescent="0.25">
      <c r="A2156">
        <v>2155</v>
      </c>
    </row>
    <row r="2157" spans="1:1" x14ac:dyDescent="0.25">
      <c r="A2157">
        <v>2156</v>
      </c>
    </row>
    <row r="2158" spans="1:1" x14ac:dyDescent="0.25">
      <c r="A2158">
        <v>2157</v>
      </c>
    </row>
    <row r="2159" spans="1:1" x14ac:dyDescent="0.25">
      <c r="A2159">
        <v>2158</v>
      </c>
    </row>
    <row r="2160" spans="1:1" x14ac:dyDescent="0.25">
      <c r="A2160">
        <v>2159</v>
      </c>
    </row>
    <row r="2161" spans="1:1" x14ac:dyDescent="0.25">
      <c r="A2161">
        <v>2160</v>
      </c>
    </row>
    <row r="2162" spans="1:1" x14ac:dyDescent="0.25">
      <c r="A2162">
        <v>2161</v>
      </c>
    </row>
    <row r="2163" spans="1:1" x14ac:dyDescent="0.25">
      <c r="A2163">
        <v>2162</v>
      </c>
    </row>
    <row r="2164" spans="1:1" x14ac:dyDescent="0.25">
      <c r="A2164">
        <v>2163</v>
      </c>
    </row>
    <row r="2165" spans="1:1" x14ac:dyDescent="0.25">
      <c r="A2165">
        <v>2164</v>
      </c>
    </row>
    <row r="2166" spans="1:1" x14ac:dyDescent="0.25">
      <c r="A2166">
        <v>2165</v>
      </c>
    </row>
    <row r="2167" spans="1:1" x14ac:dyDescent="0.25">
      <c r="A2167">
        <v>2166</v>
      </c>
    </row>
    <row r="2168" spans="1:1" x14ac:dyDescent="0.25">
      <c r="A2168">
        <v>2167</v>
      </c>
    </row>
    <row r="2169" spans="1:1" x14ac:dyDescent="0.25">
      <c r="A2169">
        <v>2168</v>
      </c>
    </row>
    <row r="2170" spans="1:1" x14ac:dyDescent="0.25">
      <c r="A2170">
        <v>2169</v>
      </c>
    </row>
    <row r="2171" spans="1:1" x14ac:dyDescent="0.25">
      <c r="A2171">
        <v>2170</v>
      </c>
    </row>
    <row r="2172" spans="1:1" x14ac:dyDescent="0.25">
      <c r="A2172">
        <v>2171</v>
      </c>
    </row>
    <row r="2173" spans="1:1" x14ac:dyDescent="0.25">
      <c r="A2173">
        <v>2172</v>
      </c>
    </row>
    <row r="2174" spans="1:1" x14ac:dyDescent="0.25">
      <c r="A2174">
        <v>2173</v>
      </c>
    </row>
    <row r="2175" spans="1:1" x14ac:dyDescent="0.25">
      <c r="A2175">
        <v>2174</v>
      </c>
    </row>
    <row r="2176" spans="1:1" x14ac:dyDescent="0.25">
      <c r="A2176">
        <v>2175</v>
      </c>
    </row>
    <row r="2177" spans="1:1" x14ac:dyDescent="0.25">
      <c r="A2177">
        <v>2176</v>
      </c>
    </row>
    <row r="2178" spans="1:1" x14ac:dyDescent="0.25">
      <c r="A2178">
        <v>2177</v>
      </c>
    </row>
    <row r="2179" spans="1:1" x14ac:dyDescent="0.25">
      <c r="A2179">
        <v>2178</v>
      </c>
    </row>
    <row r="2180" spans="1:1" x14ac:dyDescent="0.25">
      <c r="A2180">
        <v>2179</v>
      </c>
    </row>
    <row r="2181" spans="1:1" x14ac:dyDescent="0.25">
      <c r="A2181">
        <v>2180</v>
      </c>
    </row>
    <row r="2182" spans="1:1" x14ac:dyDescent="0.25">
      <c r="A2182">
        <v>2181</v>
      </c>
    </row>
    <row r="2183" spans="1:1" x14ac:dyDescent="0.25">
      <c r="A2183">
        <v>2182</v>
      </c>
    </row>
    <row r="2184" spans="1:1" x14ac:dyDescent="0.25">
      <c r="A2184">
        <v>2183</v>
      </c>
    </row>
    <row r="2185" spans="1:1" x14ac:dyDescent="0.25">
      <c r="A2185">
        <v>2184</v>
      </c>
    </row>
    <row r="2186" spans="1:1" x14ac:dyDescent="0.25">
      <c r="A2186">
        <v>2185</v>
      </c>
    </row>
    <row r="2187" spans="1:1" x14ac:dyDescent="0.25">
      <c r="A2187">
        <v>2186</v>
      </c>
    </row>
    <row r="2188" spans="1:1" x14ac:dyDescent="0.25">
      <c r="A2188">
        <v>2187</v>
      </c>
    </row>
    <row r="2189" spans="1:1" x14ac:dyDescent="0.25">
      <c r="A2189">
        <v>2188</v>
      </c>
    </row>
    <row r="2190" spans="1:1" x14ac:dyDescent="0.25">
      <c r="A2190">
        <v>2189</v>
      </c>
    </row>
    <row r="2191" spans="1:1" x14ac:dyDescent="0.25">
      <c r="A2191">
        <v>2190</v>
      </c>
    </row>
    <row r="2192" spans="1:1" x14ac:dyDescent="0.25">
      <c r="A2192">
        <v>2191</v>
      </c>
    </row>
    <row r="2193" spans="1:1" x14ac:dyDescent="0.25">
      <c r="A2193">
        <v>2192</v>
      </c>
    </row>
    <row r="2194" spans="1:1" x14ac:dyDescent="0.25">
      <c r="A2194">
        <v>2193</v>
      </c>
    </row>
    <row r="2195" spans="1:1" x14ac:dyDescent="0.25">
      <c r="A2195">
        <v>2194</v>
      </c>
    </row>
    <row r="2196" spans="1:1" x14ac:dyDescent="0.25">
      <c r="A2196">
        <v>2195</v>
      </c>
    </row>
    <row r="2197" spans="1:1" x14ac:dyDescent="0.25">
      <c r="A2197">
        <v>2196</v>
      </c>
    </row>
    <row r="2198" spans="1:1" x14ac:dyDescent="0.25">
      <c r="A2198">
        <v>2197</v>
      </c>
    </row>
    <row r="2199" spans="1:1" x14ac:dyDescent="0.25">
      <c r="A2199">
        <v>2198</v>
      </c>
    </row>
    <row r="2200" spans="1:1" x14ac:dyDescent="0.25">
      <c r="A2200">
        <v>2199</v>
      </c>
    </row>
    <row r="2201" spans="1:1" x14ac:dyDescent="0.25">
      <c r="A2201">
        <v>2200</v>
      </c>
    </row>
    <row r="2202" spans="1:1" x14ac:dyDescent="0.25">
      <c r="A2202">
        <v>2201</v>
      </c>
    </row>
    <row r="2203" spans="1:1" x14ac:dyDescent="0.25">
      <c r="A2203">
        <v>2202</v>
      </c>
    </row>
    <row r="2204" spans="1:1" x14ac:dyDescent="0.25">
      <c r="A2204">
        <v>2203</v>
      </c>
    </row>
    <row r="2205" spans="1:1" x14ac:dyDescent="0.25">
      <c r="A2205">
        <v>2204</v>
      </c>
    </row>
    <row r="2206" spans="1:1" x14ac:dyDescent="0.25">
      <c r="A2206">
        <v>2205</v>
      </c>
    </row>
    <row r="2207" spans="1:1" x14ac:dyDescent="0.25">
      <c r="A2207">
        <v>2206</v>
      </c>
    </row>
    <row r="2208" spans="1:1" x14ac:dyDescent="0.25">
      <c r="A2208">
        <v>2207</v>
      </c>
    </row>
    <row r="2209" spans="1:1" x14ac:dyDescent="0.25">
      <c r="A2209">
        <v>2208</v>
      </c>
    </row>
    <row r="2210" spans="1:1" x14ac:dyDescent="0.25">
      <c r="A2210">
        <v>2209</v>
      </c>
    </row>
    <row r="2211" spans="1:1" x14ac:dyDescent="0.25">
      <c r="A2211">
        <v>2210</v>
      </c>
    </row>
    <row r="2212" spans="1:1" x14ac:dyDescent="0.25">
      <c r="A2212">
        <v>2211</v>
      </c>
    </row>
    <row r="2213" spans="1:1" x14ac:dyDescent="0.25">
      <c r="A2213">
        <v>2212</v>
      </c>
    </row>
    <row r="2214" spans="1:1" x14ac:dyDescent="0.25">
      <c r="A2214">
        <v>2213</v>
      </c>
    </row>
    <row r="2215" spans="1:1" x14ac:dyDescent="0.25">
      <c r="A2215">
        <v>2214</v>
      </c>
    </row>
    <row r="2216" spans="1:1" x14ac:dyDescent="0.25">
      <c r="A2216">
        <v>2215</v>
      </c>
    </row>
    <row r="2217" spans="1:1" x14ac:dyDescent="0.25">
      <c r="A2217">
        <v>2216</v>
      </c>
    </row>
    <row r="2218" spans="1:1" x14ac:dyDescent="0.25">
      <c r="A2218">
        <v>2217</v>
      </c>
    </row>
    <row r="2219" spans="1:1" x14ac:dyDescent="0.25">
      <c r="A2219">
        <v>2218</v>
      </c>
    </row>
    <row r="2220" spans="1:1" x14ac:dyDescent="0.25">
      <c r="A2220">
        <v>2219</v>
      </c>
    </row>
    <row r="2221" spans="1:1" x14ac:dyDescent="0.25">
      <c r="A2221">
        <v>2220</v>
      </c>
    </row>
    <row r="2222" spans="1:1" x14ac:dyDescent="0.25">
      <c r="A2222">
        <v>2221</v>
      </c>
    </row>
    <row r="2223" spans="1:1" x14ac:dyDescent="0.25">
      <c r="A2223">
        <v>2222</v>
      </c>
    </row>
    <row r="2224" spans="1:1" x14ac:dyDescent="0.25">
      <c r="A2224">
        <v>2223</v>
      </c>
    </row>
    <row r="2225" spans="1:1" x14ac:dyDescent="0.25">
      <c r="A2225">
        <v>2224</v>
      </c>
    </row>
    <row r="2226" spans="1:1" x14ac:dyDescent="0.25">
      <c r="A2226">
        <v>2225</v>
      </c>
    </row>
    <row r="2227" spans="1:1" x14ac:dyDescent="0.25">
      <c r="A2227">
        <v>2226</v>
      </c>
    </row>
    <row r="2228" spans="1:1" x14ac:dyDescent="0.25">
      <c r="A2228">
        <v>2227</v>
      </c>
    </row>
    <row r="2229" spans="1:1" x14ac:dyDescent="0.25">
      <c r="A2229">
        <v>2228</v>
      </c>
    </row>
    <row r="2230" spans="1:1" x14ac:dyDescent="0.25">
      <c r="A2230">
        <v>2229</v>
      </c>
    </row>
    <row r="2231" spans="1:1" x14ac:dyDescent="0.25">
      <c r="A2231">
        <v>2230</v>
      </c>
    </row>
    <row r="2232" spans="1:1" x14ac:dyDescent="0.25">
      <c r="A2232">
        <v>2231</v>
      </c>
    </row>
    <row r="2233" spans="1:1" x14ac:dyDescent="0.25">
      <c r="A2233">
        <v>2232</v>
      </c>
    </row>
    <row r="2234" spans="1:1" x14ac:dyDescent="0.25">
      <c r="A2234">
        <v>2233</v>
      </c>
    </row>
    <row r="2235" spans="1:1" x14ac:dyDescent="0.25">
      <c r="A2235">
        <v>2234</v>
      </c>
    </row>
    <row r="2236" spans="1:1" x14ac:dyDescent="0.25">
      <c r="A2236">
        <v>2235</v>
      </c>
    </row>
    <row r="2237" spans="1:1" x14ac:dyDescent="0.25">
      <c r="A2237">
        <v>2236</v>
      </c>
    </row>
    <row r="2238" spans="1:1" x14ac:dyDescent="0.25">
      <c r="A2238">
        <v>2237</v>
      </c>
    </row>
    <row r="2239" spans="1:1" x14ac:dyDescent="0.25">
      <c r="A2239">
        <v>2238</v>
      </c>
    </row>
    <row r="2240" spans="1:1" x14ac:dyDescent="0.25">
      <c r="A2240">
        <v>2239</v>
      </c>
    </row>
    <row r="2241" spans="1:1" x14ac:dyDescent="0.25">
      <c r="A2241">
        <v>2240</v>
      </c>
    </row>
    <row r="2242" spans="1:1" x14ac:dyDescent="0.25">
      <c r="A2242">
        <v>2241</v>
      </c>
    </row>
    <row r="2243" spans="1:1" x14ac:dyDescent="0.25">
      <c r="A2243">
        <v>2242</v>
      </c>
    </row>
    <row r="2244" spans="1:1" x14ac:dyDescent="0.25">
      <c r="A2244">
        <v>2243</v>
      </c>
    </row>
    <row r="2245" spans="1:1" x14ac:dyDescent="0.25">
      <c r="A2245">
        <v>2244</v>
      </c>
    </row>
    <row r="2246" spans="1:1" x14ac:dyDescent="0.25">
      <c r="A2246">
        <v>2245</v>
      </c>
    </row>
    <row r="2247" spans="1:1" x14ac:dyDescent="0.25">
      <c r="A2247">
        <v>2246</v>
      </c>
    </row>
    <row r="2248" spans="1:1" x14ac:dyDescent="0.25">
      <c r="A2248">
        <v>2247</v>
      </c>
    </row>
    <row r="2249" spans="1:1" x14ac:dyDescent="0.25">
      <c r="A2249">
        <v>2248</v>
      </c>
    </row>
    <row r="2250" spans="1:1" x14ac:dyDescent="0.25">
      <c r="A2250">
        <v>2249</v>
      </c>
    </row>
    <row r="2251" spans="1:1" x14ac:dyDescent="0.25">
      <c r="A2251">
        <v>2250</v>
      </c>
    </row>
    <row r="2252" spans="1:1" x14ac:dyDescent="0.25">
      <c r="A2252">
        <v>2251</v>
      </c>
    </row>
    <row r="2253" spans="1:1" x14ac:dyDescent="0.25">
      <c r="A2253">
        <v>2252</v>
      </c>
    </row>
    <row r="2254" spans="1:1" x14ac:dyDescent="0.25">
      <c r="A2254">
        <v>2253</v>
      </c>
    </row>
    <row r="2255" spans="1:1" x14ac:dyDescent="0.25">
      <c r="A2255">
        <v>2254</v>
      </c>
    </row>
    <row r="2256" spans="1:1" x14ac:dyDescent="0.25">
      <c r="A2256">
        <v>2255</v>
      </c>
    </row>
    <row r="2257" spans="1:1" x14ac:dyDescent="0.25">
      <c r="A2257">
        <v>2256</v>
      </c>
    </row>
    <row r="2258" spans="1:1" x14ac:dyDescent="0.25">
      <c r="A2258">
        <v>2257</v>
      </c>
    </row>
    <row r="2259" spans="1:1" x14ac:dyDescent="0.25">
      <c r="A2259">
        <v>2258</v>
      </c>
    </row>
    <row r="2260" spans="1:1" x14ac:dyDescent="0.25">
      <c r="A2260">
        <v>2259</v>
      </c>
    </row>
    <row r="2261" spans="1:1" x14ac:dyDescent="0.25">
      <c r="A2261">
        <v>2260</v>
      </c>
    </row>
    <row r="2262" spans="1:1" x14ac:dyDescent="0.25">
      <c r="A2262">
        <v>2261</v>
      </c>
    </row>
    <row r="2263" spans="1:1" x14ac:dyDescent="0.25">
      <c r="A2263">
        <v>2262</v>
      </c>
    </row>
    <row r="2264" spans="1:1" x14ac:dyDescent="0.25">
      <c r="A2264">
        <v>2263</v>
      </c>
    </row>
    <row r="2265" spans="1:1" x14ac:dyDescent="0.25">
      <c r="A2265">
        <v>2264</v>
      </c>
    </row>
    <row r="2266" spans="1:1" x14ac:dyDescent="0.25">
      <c r="A2266">
        <v>2265</v>
      </c>
    </row>
    <row r="2267" spans="1:1" x14ac:dyDescent="0.25">
      <c r="A2267">
        <v>2266</v>
      </c>
    </row>
    <row r="2268" spans="1:1" x14ac:dyDescent="0.25">
      <c r="A2268">
        <v>2267</v>
      </c>
    </row>
    <row r="2269" spans="1:1" x14ac:dyDescent="0.25">
      <c r="A2269">
        <v>2268</v>
      </c>
    </row>
    <row r="2270" spans="1:1" x14ac:dyDescent="0.25">
      <c r="A2270">
        <v>2269</v>
      </c>
    </row>
    <row r="2271" spans="1:1" x14ac:dyDescent="0.25">
      <c r="A2271">
        <v>2270</v>
      </c>
    </row>
    <row r="2272" spans="1:1" x14ac:dyDescent="0.25">
      <c r="A2272">
        <v>2271</v>
      </c>
    </row>
    <row r="2273" spans="1:1" x14ac:dyDescent="0.25">
      <c r="A2273">
        <v>2272</v>
      </c>
    </row>
    <row r="2274" spans="1:1" x14ac:dyDescent="0.25">
      <c r="A2274">
        <v>2273</v>
      </c>
    </row>
    <row r="2275" spans="1:1" x14ac:dyDescent="0.25">
      <c r="A2275">
        <v>2274</v>
      </c>
    </row>
    <row r="2276" spans="1:1" x14ac:dyDescent="0.25">
      <c r="A2276">
        <v>2275</v>
      </c>
    </row>
    <row r="2277" spans="1:1" x14ac:dyDescent="0.25">
      <c r="A2277">
        <v>2276</v>
      </c>
    </row>
    <row r="2278" spans="1:1" x14ac:dyDescent="0.25">
      <c r="A2278">
        <v>2277</v>
      </c>
    </row>
    <row r="2279" spans="1:1" x14ac:dyDescent="0.25">
      <c r="A2279">
        <v>2278</v>
      </c>
    </row>
    <row r="2280" spans="1:1" x14ac:dyDescent="0.25">
      <c r="A2280">
        <v>2279</v>
      </c>
    </row>
    <row r="2281" spans="1:1" x14ac:dyDescent="0.25">
      <c r="A2281">
        <v>2280</v>
      </c>
    </row>
    <row r="2282" spans="1:1" x14ac:dyDescent="0.25">
      <c r="A2282">
        <v>2281</v>
      </c>
    </row>
    <row r="2283" spans="1:1" x14ac:dyDescent="0.25">
      <c r="A2283">
        <v>2282</v>
      </c>
    </row>
    <row r="2284" spans="1:1" x14ac:dyDescent="0.25">
      <c r="A2284">
        <v>2283</v>
      </c>
    </row>
    <row r="2285" spans="1:1" x14ac:dyDescent="0.25">
      <c r="A2285">
        <v>2284</v>
      </c>
    </row>
    <row r="2286" spans="1:1" x14ac:dyDescent="0.25">
      <c r="A2286">
        <v>2285</v>
      </c>
    </row>
    <row r="2287" spans="1:1" x14ac:dyDescent="0.25">
      <c r="A2287">
        <v>2286</v>
      </c>
    </row>
    <row r="2288" spans="1:1" x14ac:dyDescent="0.25">
      <c r="A2288">
        <v>2287</v>
      </c>
    </row>
    <row r="2289" spans="1:1" x14ac:dyDescent="0.25">
      <c r="A2289">
        <v>2288</v>
      </c>
    </row>
    <row r="2290" spans="1:1" x14ac:dyDescent="0.25">
      <c r="A2290">
        <v>2289</v>
      </c>
    </row>
    <row r="2291" spans="1:1" x14ac:dyDescent="0.25">
      <c r="A2291">
        <v>2290</v>
      </c>
    </row>
    <row r="2292" spans="1:1" x14ac:dyDescent="0.25">
      <c r="A2292">
        <v>2291</v>
      </c>
    </row>
    <row r="2293" spans="1:1" x14ac:dyDescent="0.25">
      <c r="A2293">
        <v>2292</v>
      </c>
    </row>
    <row r="2294" spans="1:1" x14ac:dyDescent="0.25">
      <c r="A2294">
        <v>2293</v>
      </c>
    </row>
    <row r="2295" spans="1:1" x14ac:dyDescent="0.25">
      <c r="A2295">
        <v>2294</v>
      </c>
    </row>
    <row r="2296" spans="1:1" x14ac:dyDescent="0.25">
      <c r="A2296">
        <v>2295</v>
      </c>
    </row>
    <row r="2297" spans="1:1" x14ac:dyDescent="0.25">
      <c r="A2297">
        <v>2296</v>
      </c>
    </row>
    <row r="2298" spans="1:1" x14ac:dyDescent="0.25">
      <c r="A2298">
        <v>2297</v>
      </c>
    </row>
    <row r="2299" spans="1:1" x14ac:dyDescent="0.25">
      <c r="A2299">
        <v>2298</v>
      </c>
    </row>
    <row r="2300" spans="1:1" x14ac:dyDescent="0.25">
      <c r="A2300">
        <v>2299</v>
      </c>
    </row>
    <row r="2301" spans="1:1" x14ac:dyDescent="0.25">
      <c r="A2301">
        <v>2300</v>
      </c>
    </row>
    <row r="2302" spans="1:1" x14ac:dyDescent="0.25">
      <c r="A2302">
        <v>2301</v>
      </c>
    </row>
    <row r="2303" spans="1:1" x14ac:dyDescent="0.25">
      <c r="A2303">
        <v>2302</v>
      </c>
    </row>
    <row r="2304" spans="1:1" x14ac:dyDescent="0.25">
      <c r="A2304">
        <v>2303</v>
      </c>
    </row>
    <row r="2305" spans="1:1" x14ac:dyDescent="0.25">
      <c r="A2305">
        <v>2304</v>
      </c>
    </row>
    <row r="2306" spans="1:1" x14ac:dyDescent="0.25">
      <c r="A2306">
        <v>2305</v>
      </c>
    </row>
    <row r="2307" spans="1:1" x14ac:dyDescent="0.25">
      <c r="A2307">
        <v>2306</v>
      </c>
    </row>
    <row r="2308" spans="1:1" x14ac:dyDescent="0.25">
      <c r="A2308">
        <v>2307</v>
      </c>
    </row>
    <row r="2309" spans="1:1" x14ac:dyDescent="0.25">
      <c r="A2309">
        <v>2308</v>
      </c>
    </row>
    <row r="2310" spans="1:1" x14ac:dyDescent="0.25">
      <c r="A2310">
        <v>2309</v>
      </c>
    </row>
    <row r="2311" spans="1:1" x14ac:dyDescent="0.25">
      <c r="A2311">
        <v>2310</v>
      </c>
    </row>
    <row r="2312" spans="1:1" x14ac:dyDescent="0.25">
      <c r="A2312">
        <v>2311</v>
      </c>
    </row>
    <row r="2313" spans="1:1" x14ac:dyDescent="0.25">
      <c r="A2313">
        <v>2312</v>
      </c>
    </row>
    <row r="2314" spans="1:1" x14ac:dyDescent="0.25">
      <c r="A2314">
        <v>2313</v>
      </c>
    </row>
    <row r="2315" spans="1:1" x14ac:dyDescent="0.25">
      <c r="A2315">
        <v>2314</v>
      </c>
    </row>
    <row r="2316" spans="1:1" x14ac:dyDescent="0.25">
      <c r="A2316">
        <v>2315</v>
      </c>
    </row>
    <row r="2317" spans="1:1" x14ac:dyDescent="0.25">
      <c r="A2317">
        <v>2316</v>
      </c>
    </row>
    <row r="2318" spans="1:1" x14ac:dyDescent="0.25">
      <c r="A2318">
        <v>2317</v>
      </c>
    </row>
    <row r="2319" spans="1:1" x14ac:dyDescent="0.25">
      <c r="A2319">
        <v>2318</v>
      </c>
    </row>
    <row r="2320" spans="1:1" x14ac:dyDescent="0.25">
      <c r="A2320">
        <v>2319</v>
      </c>
    </row>
    <row r="2321" spans="1:1" x14ac:dyDescent="0.25">
      <c r="A2321">
        <v>2320</v>
      </c>
    </row>
    <row r="2322" spans="1:1" x14ac:dyDescent="0.25">
      <c r="A2322">
        <v>2321</v>
      </c>
    </row>
    <row r="2323" spans="1:1" x14ac:dyDescent="0.25">
      <c r="A2323">
        <v>2322</v>
      </c>
    </row>
    <row r="2324" spans="1:1" x14ac:dyDescent="0.25">
      <c r="A2324">
        <v>2323</v>
      </c>
    </row>
    <row r="2325" spans="1:1" x14ac:dyDescent="0.25">
      <c r="A2325">
        <v>2324</v>
      </c>
    </row>
    <row r="2326" spans="1:1" x14ac:dyDescent="0.25">
      <c r="A2326">
        <v>2325</v>
      </c>
    </row>
    <row r="2327" spans="1:1" x14ac:dyDescent="0.25">
      <c r="A2327">
        <v>2326</v>
      </c>
    </row>
    <row r="2328" spans="1:1" x14ac:dyDescent="0.25">
      <c r="A2328">
        <v>2327</v>
      </c>
    </row>
    <row r="2329" spans="1:1" x14ac:dyDescent="0.25">
      <c r="A2329">
        <v>2328</v>
      </c>
    </row>
    <row r="2330" spans="1:1" x14ac:dyDescent="0.25">
      <c r="A2330">
        <v>2329</v>
      </c>
    </row>
    <row r="2331" spans="1:1" x14ac:dyDescent="0.25">
      <c r="A2331">
        <v>2330</v>
      </c>
    </row>
    <row r="2332" spans="1:1" x14ac:dyDescent="0.25">
      <c r="A2332">
        <v>2331</v>
      </c>
    </row>
    <row r="2333" spans="1:1" x14ac:dyDescent="0.25">
      <c r="A2333">
        <v>2332</v>
      </c>
    </row>
    <row r="2334" spans="1:1" x14ac:dyDescent="0.25">
      <c r="A2334">
        <v>2333</v>
      </c>
    </row>
    <row r="2335" spans="1:1" x14ac:dyDescent="0.25">
      <c r="A2335">
        <v>2334</v>
      </c>
    </row>
    <row r="2336" spans="1:1" x14ac:dyDescent="0.25">
      <c r="A2336">
        <v>2335</v>
      </c>
    </row>
    <row r="2337" spans="1:1" x14ac:dyDescent="0.25">
      <c r="A2337">
        <v>2336</v>
      </c>
    </row>
    <row r="2338" spans="1:1" x14ac:dyDescent="0.25">
      <c r="A2338">
        <v>2337</v>
      </c>
    </row>
    <row r="2339" spans="1:1" x14ac:dyDescent="0.25">
      <c r="A2339">
        <v>2338</v>
      </c>
    </row>
    <row r="2340" spans="1:1" x14ac:dyDescent="0.25">
      <c r="A2340">
        <v>2339</v>
      </c>
    </row>
    <row r="2341" spans="1:1" x14ac:dyDescent="0.25">
      <c r="A2341">
        <v>2340</v>
      </c>
    </row>
    <row r="2342" spans="1:1" x14ac:dyDescent="0.25">
      <c r="A2342">
        <v>2341</v>
      </c>
    </row>
    <row r="2343" spans="1:1" x14ac:dyDescent="0.25">
      <c r="A2343">
        <v>2342</v>
      </c>
    </row>
    <row r="2344" spans="1:1" x14ac:dyDescent="0.25">
      <c r="A2344">
        <v>2343</v>
      </c>
    </row>
    <row r="2345" spans="1:1" x14ac:dyDescent="0.25">
      <c r="A2345">
        <v>2344</v>
      </c>
    </row>
    <row r="2346" spans="1:1" x14ac:dyDescent="0.25">
      <c r="A2346">
        <v>2345</v>
      </c>
    </row>
    <row r="2347" spans="1:1" x14ac:dyDescent="0.25">
      <c r="A2347">
        <v>2346</v>
      </c>
    </row>
    <row r="2348" spans="1:1" x14ac:dyDescent="0.25">
      <c r="A2348">
        <v>2347</v>
      </c>
    </row>
    <row r="2349" spans="1:1" x14ac:dyDescent="0.25">
      <c r="A2349">
        <v>2348</v>
      </c>
    </row>
    <row r="2350" spans="1:1" x14ac:dyDescent="0.25">
      <c r="A2350">
        <v>2349</v>
      </c>
    </row>
    <row r="2351" spans="1:1" x14ac:dyDescent="0.25">
      <c r="A2351">
        <v>2350</v>
      </c>
    </row>
    <row r="2352" spans="1:1" x14ac:dyDescent="0.25">
      <c r="A2352">
        <v>2351</v>
      </c>
    </row>
    <row r="2353" spans="1:1" x14ac:dyDescent="0.25">
      <c r="A2353">
        <v>2352</v>
      </c>
    </row>
    <row r="2354" spans="1:1" x14ac:dyDescent="0.25">
      <c r="A2354">
        <v>2353</v>
      </c>
    </row>
    <row r="2355" spans="1:1" x14ac:dyDescent="0.25">
      <c r="A2355">
        <v>2354</v>
      </c>
    </row>
    <row r="2356" spans="1:1" x14ac:dyDescent="0.25">
      <c r="A2356">
        <v>2355</v>
      </c>
    </row>
    <row r="2357" spans="1:1" x14ac:dyDescent="0.25">
      <c r="A2357">
        <v>2356</v>
      </c>
    </row>
    <row r="2358" spans="1:1" x14ac:dyDescent="0.25">
      <c r="A2358">
        <v>2357</v>
      </c>
    </row>
    <row r="2359" spans="1:1" x14ac:dyDescent="0.25">
      <c r="A2359">
        <v>2358</v>
      </c>
    </row>
    <row r="2360" spans="1:1" x14ac:dyDescent="0.25">
      <c r="A2360">
        <v>2359</v>
      </c>
    </row>
    <row r="2361" spans="1:1" x14ac:dyDescent="0.25">
      <c r="A2361">
        <v>2360</v>
      </c>
    </row>
    <row r="2362" spans="1:1" x14ac:dyDescent="0.25">
      <c r="A2362">
        <v>2361</v>
      </c>
    </row>
    <row r="2363" spans="1:1" x14ac:dyDescent="0.25">
      <c r="A2363">
        <v>2362</v>
      </c>
    </row>
    <row r="2364" spans="1:1" x14ac:dyDescent="0.25">
      <c r="A2364">
        <v>2363</v>
      </c>
    </row>
    <row r="2365" spans="1:1" x14ac:dyDescent="0.25">
      <c r="A2365">
        <v>2364</v>
      </c>
    </row>
    <row r="2366" spans="1:1" x14ac:dyDescent="0.25">
      <c r="A2366">
        <v>2365</v>
      </c>
    </row>
    <row r="2367" spans="1:1" x14ac:dyDescent="0.25">
      <c r="A2367">
        <v>2366</v>
      </c>
    </row>
    <row r="2368" spans="1:1" x14ac:dyDescent="0.25">
      <c r="A2368">
        <v>2367</v>
      </c>
    </row>
    <row r="2369" spans="1:1" x14ac:dyDescent="0.25">
      <c r="A2369">
        <v>2368</v>
      </c>
    </row>
    <row r="2370" spans="1:1" x14ac:dyDescent="0.25">
      <c r="A2370">
        <v>2369</v>
      </c>
    </row>
    <row r="2371" spans="1:1" x14ac:dyDescent="0.25">
      <c r="A2371">
        <v>2370</v>
      </c>
    </row>
    <row r="2372" spans="1:1" x14ac:dyDescent="0.25">
      <c r="A2372">
        <v>2371</v>
      </c>
    </row>
    <row r="2373" spans="1:1" x14ac:dyDescent="0.25">
      <c r="A2373">
        <v>2372</v>
      </c>
    </row>
    <row r="2374" spans="1:1" x14ac:dyDescent="0.25">
      <c r="A2374">
        <v>2373</v>
      </c>
    </row>
    <row r="2375" spans="1:1" x14ac:dyDescent="0.25">
      <c r="A2375">
        <v>2374</v>
      </c>
    </row>
    <row r="2376" spans="1:1" x14ac:dyDescent="0.25">
      <c r="A2376">
        <v>2375</v>
      </c>
    </row>
    <row r="2377" spans="1:1" x14ac:dyDescent="0.25">
      <c r="A2377">
        <v>2376</v>
      </c>
    </row>
    <row r="2378" spans="1:1" x14ac:dyDescent="0.25">
      <c r="A2378">
        <v>2377</v>
      </c>
    </row>
    <row r="2379" spans="1:1" x14ac:dyDescent="0.25">
      <c r="A2379">
        <v>2378</v>
      </c>
    </row>
    <row r="2380" spans="1:1" x14ac:dyDescent="0.25">
      <c r="A2380">
        <v>2379</v>
      </c>
    </row>
    <row r="2381" spans="1:1" x14ac:dyDescent="0.25">
      <c r="A2381">
        <v>2380</v>
      </c>
    </row>
    <row r="2382" spans="1:1" x14ac:dyDescent="0.25">
      <c r="A2382">
        <v>2381</v>
      </c>
    </row>
    <row r="2383" spans="1:1" x14ac:dyDescent="0.25">
      <c r="A2383">
        <v>2382</v>
      </c>
    </row>
    <row r="2384" spans="1:1" x14ac:dyDescent="0.25">
      <c r="A2384">
        <v>2383</v>
      </c>
    </row>
    <row r="2385" spans="1:1" x14ac:dyDescent="0.25">
      <c r="A2385">
        <v>2384</v>
      </c>
    </row>
    <row r="2386" spans="1:1" x14ac:dyDescent="0.25">
      <c r="A2386">
        <v>2385</v>
      </c>
    </row>
    <row r="2387" spans="1:1" x14ac:dyDescent="0.25">
      <c r="A2387">
        <v>2386</v>
      </c>
    </row>
    <row r="2388" spans="1:1" x14ac:dyDescent="0.25">
      <c r="A2388">
        <v>2387</v>
      </c>
    </row>
    <row r="2389" spans="1:1" x14ac:dyDescent="0.25">
      <c r="A2389">
        <v>2388</v>
      </c>
    </row>
    <row r="2390" spans="1:1" x14ac:dyDescent="0.25">
      <c r="A2390">
        <v>2389</v>
      </c>
    </row>
    <row r="2391" spans="1:1" x14ac:dyDescent="0.25">
      <c r="A2391">
        <v>2390</v>
      </c>
    </row>
    <row r="2392" spans="1:1" x14ac:dyDescent="0.25">
      <c r="A2392">
        <v>2391</v>
      </c>
    </row>
    <row r="2393" spans="1:1" x14ac:dyDescent="0.25">
      <c r="A2393">
        <v>2392</v>
      </c>
    </row>
    <row r="2394" spans="1:1" x14ac:dyDescent="0.25">
      <c r="A2394">
        <v>2393</v>
      </c>
    </row>
    <row r="2395" spans="1:1" x14ac:dyDescent="0.25">
      <c r="A2395">
        <v>2394</v>
      </c>
    </row>
    <row r="2396" spans="1:1" x14ac:dyDescent="0.25">
      <c r="A2396">
        <v>2395</v>
      </c>
    </row>
    <row r="2397" spans="1:1" x14ac:dyDescent="0.25">
      <c r="A2397">
        <v>2396</v>
      </c>
    </row>
    <row r="2398" spans="1:1" x14ac:dyDescent="0.25">
      <c r="A2398">
        <v>2397</v>
      </c>
    </row>
    <row r="2399" spans="1:1" x14ac:dyDescent="0.25">
      <c r="A2399">
        <v>2398</v>
      </c>
    </row>
    <row r="2400" spans="1:1" x14ac:dyDescent="0.25">
      <c r="A2400">
        <v>2399</v>
      </c>
    </row>
    <row r="2401" spans="1:1" x14ac:dyDescent="0.25">
      <c r="A2401">
        <v>2400</v>
      </c>
    </row>
    <row r="2402" spans="1:1" x14ac:dyDescent="0.25">
      <c r="A2402">
        <v>2401</v>
      </c>
    </row>
    <row r="2403" spans="1:1" x14ac:dyDescent="0.25">
      <c r="A2403">
        <v>2402</v>
      </c>
    </row>
    <row r="2404" spans="1:1" x14ac:dyDescent="0.25">
      <c r="A2404">
        <v>2403</v>
      </c>
    </row>
    <row r="2405" spans="1:1" x14ac:dyDescent="0.25">
      <c r="A2405">
        <v>2404</v>
      </c>
    </row>
    <row r="2406" spans="1:1" x14ac:dyDescent="0.25">
      <c r="A2406">
        <v>2405</v>
      </c>
    </row>
    <row r="2407" spans="1:1" x14ac:dyDescent="0.25">
      <c r="A2407">
        <v>2406</v>
      </c>
    </row>
    <row r="2408" spans="1:1" x14ac:dyDescent="0.25">
      <c r="A2408">
        <v>2407</v>
      </c>
    </row>
    <row r="2409" spans="1:1" x14ac:dyDescent="0.25">
      <c r="A2409">
        <v>2408</v>
      </c>
    </row>
    <row r="2410" spans="1:1" x14ac:dyDescent="0.25">
      <c r="A2410">
        <v>2409</v>
      </c>
    </row>
    <row r="2411" spans="1:1" x14ac:dyDescent="0.25">
      <c r="A2411">
        <v>2410</v>
      </c>
    </row>
    <row r="2412" spans="1:1" x14ac:dyDescent="0.25">
      <c r="A2412">
        <v>2411</v>
      </c>
    </row>
    <row r="2413" spans="1:1" x14ac:dyDescent="0.25">
      <c r="A2413">
        <v>2412</v>
      </c>
    </row>
    <row r="2414" spans="1:1" x14ac:dyDescent="0.25">
      <c r="A2414">
        <v>2413</v>
      </c>
    </row>
    <row r="2415" spans="1:1" x14ac:dyDescent="0.25">
      <c r="A2415">
        <v>2414</v>
      </c>
    </row>
    <row r="2416" spans="1:1" x14ac:dyDescent="0.25">
      <c r="A2416">
        <v>2415</v>
      </c>
    </row>
    <row r="2417" spans="1:1" x14ac:dyDescent="0.25">
      <c r="A2417">
        <v>2416</v>
      </c>
    </row>
    <row r="2418" spans="1:1" x14ac:dyDescent="0.25">
      <c r="A2418">
        <v>2417</v>
      </c>
    </row>
    <row r="2419" spans="1:1" x14ac:dyDescent="0.25">
      <c r="A2419">
        <v>2418</v>
      </c>
    </row>
    <row r="2420" spans="1:1" x14ac:dyDescent="0.25">
      <c r="A2420">
        <v>2419</v>
      </c>
    </row>
    <row r="2421" spans="1:1" x14ac:dyDescent="0.25">
      <c r="A2421">
        <v>2420</v>
      </c>
    </row>
    <row r="2422" spans="1:1" x14ac:dyDescent="0.25">
      <c r="A2422">
        <v>2421</v>
      </c>
    </row>
    <row r="2423" spans="1:1" x14ac:dyDescent="0.25">
      <c r="A2423">
        <v>2422</v>
      </c>
    </row>
    <row r="2424" spans="1:1" x14ac:dyDescent="0.25">
      <c r="A2424">
        <v>2423</v>
      </c>
    </row>
    <row r="2425" spans="1:1" x14ac:dyDescent="0.25">
      <c r="A2425">
        <v>2424</v>
      </c>
    </row>
    <row r="2426" spans="1:1" x14ac:dyDescent="0.25">
      <c r="A2426">
        <v>2425</v>
      </c>
    </row>
    <row r="2427" spans="1:1" x14ac:dyDescent="0.25">
      <c r="A2427">
        <v>2426</v>
      </c>
    </row>
    <row r="2428" spans="1:1" x14ac:dyDescent="0.25">
      <c r="A2428">
        <v>2427</v>
      </c>
    </row>
    <row r="2429" spans="1:1" x14ac:dyDescent="0.25">
      <c r="A2429">
        <v>2428</v>
      </c>
    </row>
    <row r="2430" spans="1:1" x14ac:dyDescent="0.25">
      <c r="A2430">
        <v>2429</v>
      </c>
    </row>
    <row r="2431" spans="1:1" x14ac:dyDescent="0.25">
      <c r="A2431">
        <v>2430</v>
      </c>
    </row>
    <row r="2432" spans="1:1" x14ac:dyDescent="0.25">
      <c r="A2432">
        <v>2431</v>
      </c>
    </row>
    <row r="2433" spans="1:1" x14ac:dyDescent="0.25">
      <c r="A2433">
        <v>2432</v>
      </c>
    </row>
    <row r="2434" spans="1:1" x14ac:dyDescent="0.25">
      <c r="A2434">
        <v>2433</v>
      </c>
    </row>
    <row r="2435" spans="1:1" x14ac:dyDescent="0.25">
      <c r="A2435">
        <v>2434</v>
      </c>
    </row>
    <row r="2436" spans="1:1" x14ac:dyDescent="0.25">
      <c r="A2436">
        <v>2435</v>
      </c>
    </row>
    <row r="2437" spans="1:1" x14ac:dyDescent="0.25">
      <c r="A2437">
        <v>2436</v>
      </c>
    </row>
    <row r="2438" spans="1:1" x14ac:dyDescent="0.25">
      <c r="A2438">
        <v>2437</v>
      </c>
    </row>
    <row r="2439" spans="1:1" x14ac:dyDescent="0.25">
      <c r="A2439">
        <v>2438</v>
      </c>
    </row>
    <row r="2440" spans="1:1" x14ac:dyDescent="0.25">
      <c r="A2440">
        <v>2439</v>
      </c>
    </row>
    <row r="2441" spans="1:1" x14ac:dyDescent="0.25">
      <c r="A2441">
        <v>2440</v>
      </c>
    </row>
    <row r="2442" spans="1:1" x14ac:dyDescent="0.25">
      <c r="A2442">
        <v>2441</v>
      </c>
    </row>
    <row r="2443" spans="1:1" x14ac:dyDescent="0.25">
      <c r="A2443">
        <v>2442</v>
      </c>
    </row>
    <row r="2444" spans="1:1" x14ac:dyDescent="0.25">
      <c r="A2444">
        <v>2443</v>
      </c>
    </row>
    <row r="2445" spans="1:1" x14ac:dyDescent="0.25">
      <c r="A2445">
        <v>2444</v>
      </c>
    </row>
    <row r="2446" spans="1:1" x14ac:dyDescent="0.25">
      <c r="A2446">
        <v>2445</v>
      </c>
    </row>
    <row r="2447" spans="1:1" x14ac:dyDescent="0.25">
      <c r="A2447">
        <v>2446</v>
      </c>
    </row>
    <row r="2448" spans="1:1" x14ac:dyDescent="0.25">
      <c r="A2448">
        <v>2447</v>
      </c>
    </row>
    <row r="2449" spans="1:1" x14ac:dyDescent="0.25">
      <c r="A2449">
        <v>2448</v>
      </c>
    </row>
    <row r="2450" spans="1:1" x14ac:dyDescent="0.25">
      <c r="A2450">
        <v>2449</v>
      </c>
    </row>
    <row r="2451" spans="1:1" x14ac:dyDescent="0.25">
      <c r="A2451">
        <v>2450</v>
      </c>
    </row>
    <row r="2452" spans="1:1" x14ac:dyDescent="0.25">
      <c r="A2452">
        <v>2451</v>
      </c>
    </row>
    <row r="2453" spans="1:1" x14ac:dyDescent="0.25">
      <c r="A2453">
        <v>2452</v>
      </c>
    </row>
    <row r="2454" spans="1:1" x14ac:dyDescent="0.25">
      <c r="A2454">
        <v>2453</v>
      </c>
    </row>
    <row r="2455" spans="1:1" x14ac:dyDescent="0.25">
      <c r="A2455">
        <v>2454</v>
      </c>
    </row>
    <row r="2456" spans="1:1" x14ac:dyDescent="0.25">
      <c r="A2456">
        <v>2455</v>
      </c>
    </row>
    <row r="2457" spans="1:1" x14ac:dyDescent="0.25">
      <c r="A2457">
        <v>2456</v>
      </c>
    </row>
    <row r="2458" spans="1:1" x14ac:dyDescent="0.25">
      <c r="A2458">
        <v>2457</v>
      </c>
    </row>
    <row r="2459" spans="1:1" x14ac:dyDescent="0.25">
      <c r="A2459">
        <v>2458</v>
      </c>
    </row>
    <row r="2460" spans="1:1" x14ac:dyDescent="0.25">
      <c r="A2460">
        <v>2459</v>
      </c>
    </row>
    <row r="2461" spans="1:1" x14ac:dyDescent="0.25">
      <c r="A2461">
        <v>2460</v>
      </c>
    </row>
    <row r="2462" spans="1:1" x14ac:dyDescent="0.25">
      <c r="A2462">
        <v>2461</v>
      </c>
    </row>
    <row r="2463" spans="1:1" x14ac:dyDescent="0.25">
      <c r="A2463">
        <v>2462</v>
      </c>
    </row>
    <row r="2464" spans="1:1" x14ac:dyDescent="0.25">
      <c r="A2464">
        <v>2463</v>
      </c>
    </row>
    <row r="2465" spans="1:1" x14ac:dyDescent="0.25">
      <c r="A2465">
        <v>2464</v>
      </c>
    </row>
    <row r="2466" spans="1:1" x14ac:dyDescent="0.25">
      <c r="A2466">
        <v>2465</v>
      </c>
    </row>
    <row r="2467" spans="1:1" x14ac:dyDescent="0.25">
      <c r="A2467">
        <v>2466</v>
      </c>
    </row>
    <row r="2468" spans="1:1" x14ac:dyDescent="0.25">
      <c r="A2468">
        <v>2467</v>
      </c>
    </row>
    <row r="2469" spans="1:1" x14ac:dyDescent="0.25">
      <c r="A2469">
        <v>2468</v>
      </c>
    </row>
    <row r="2470" spans="1:1" x14ac:dyDescent="0.25">
      <c r="A2470">
        <v>2469</v>
      </c>
    </row>
    <row r="2471" spans="1:1" x14ac:dyDescent="0.25">
      <c r="A2471">
        <v>2470</v>
      </c>
    </row>
    <row r="2472" spans="1:1" x14ac:dyDescent="0.25">
      <c r="A2472">
        <v>2471</v>
      </c>
    </row>
    <row r="2473" spans="1:1" x14ac:dyDescent="0.25">
      <c r="A2473">
        <v>2472</v>
      </c>
    </row>
    <row r="2474" spans="1:1" x14ac:dyDescent="0.25">
      <c r="A2474">
        <v>2473</v>
      </c>
    </row>
    <row r="2475" spans="1:1" x14ac:dyDescent="0.25">
      <c r="A2475">
        <v>2474</v>
      </c>
    </row>
    <row r="2476" spans="1:1" x14ac:dyDescent="0.25">
      <c r="A2476">
        <v>2475</v>
      </c>
    </row>
    <row r="2477" spans="1:1" x14ac:dyDescent="0.25">
      <c r="A2477">
        <v>2476</v>
      </c>
    </row>
    <row r="2478" spans="1:1" x14ac:dyDescent="0.25">
      <c r="A2478">
        <v>2477</v>
      </c>
    </row>
    <row r="2479" spans="1:1" x14ac:dyDescent="0.25">
      <c r="A2479">
        <v>2478</v>
      </c>
    </row>
    <row r="2480" spans="1:1" x14ac:dyDescent="0.25">
      <c r="A2480">
        <v>2479</v>
      </c>
    </row>
    <row r="2481" spans="1:1" x14ac:dyDescent="0.25">
      <c r="A2481">
        <v>2480</v>
      </c>
    </row>
    <row r="2482" spans="1:1" x14ac:dyDescent="0.25">
      <c r="A2482">
        <v>2481</v>
      </c>
    </row>
    <row r="2483" spans="1:1" x14ac:dyDescent="0.25">
      <c r="A2483">
        <v>2482</v>
      </c>
    </row>
    <row r="2484" spans="1:1" x14ac:dyDescent="0.25">
      <c r="A2484">
        <v>2483</v>
      </c>
    </row>
    <row r="2485" spans="1:1" x14ac:dyDescent="0.25">
      <c r="A2485">
        <v>2484</v>
      </c>
    </row>
    <row r="2486" spans="1:1" x14ac:dyDescent="0.25">
      <c r="A2486">
        <v>2485</v>
      </c>
    </row>
    <row r="2487" spans="1:1" x14ac:dyDescent="0.25">
      <c r="A2487">
        <v>2486</v>
      </c>
    </row>
    <row r="2488" spans="1:1" x14ac:dyDescent="0.25">
      <c r="A2488">
        <v>2487</v>
      </c>
    </row>
    <row r="2489" spans="1:1" x14ac:dyDescent="0.25">
      <c r="A2489">
        <v>2488</v>
      </c>
    </row>
    <row r="2490" spans="1:1" x14ac:dyDescent="0.25">
      <c r="A2490">
        <v>2489</v>
      </c>
    </row>
    <row r="2491" spans="1:1" x14ac:dyDescent="0.25">
      <c r="A2491">
        <v>2490</v>
      </c>
    </row>
    <row r="2492" spans="1:1" x14ac:dyDescent="0.25">
      <c r="A2492">
        <v>2491</v>
      </c>
    </row>
    <row r="2493" spans="1:1" x14ac:dyDescent="0.25">
      <c r="A2493">
        <v>2492</v>
      </c>
    </row>
    <row r="2494" spans="1:1" x14ac:dyDescent="0.25">
      <c r="A2494">
        <v>2493</v>
      </c>
    </row>
    <row r="2495" spans="1:1" x14ac:dyDescent="0.25">
      <c r="A2495">
        <v>2494</v>
      </c>
    </row>
    <row r="2496" spans="1:1" x14ac:dyDescent="0.25">
      <c r="A2496">
        <v>2495</v>
      </c>
    </row>
    <row r="2497" spans="1:1" x14ac:dyDescent="0.25">
      <c r="A2497">
        <v>2496</v>
      </c>
    </row>
    <row r="2498" spans="1:1" x14ac:dyDescent="0.25">
      <c r="A2498">
        <v>2497</v>
      </c>
    </row>
    <row r="2499" spans="1:1" x14ac:dyDescent="0.25">
      <c r="A2499">
        <v>2498</v>
      </c>
    </row>
    <row r="2500" spans="1:1" x14ac:dyDescent="0.25">
      <c r="A2500">
        <v>2499</v>
      </c>
    </row>
    <row r="2501" spans="1:1" x14ac:dyDescent="0.25">
      <c r="A2501">
        <v>2500</v>
      </c>
    </row>
    <row r="2502" spans="1:1" x14ac:dyDescent="0.25">
      <c r="A2502">
        <v>2501</v>
      </c>
    </row>
    <row r="2503" spans="1:1" x14ac:dyDescent="0.25">
      <c r="A2503">
        <v>2502</v>
      </c>
    </row>
    <row r="2504" spans="1:1" x14ac:dyDescent="0.25">
      <c r="A2504">
        <v>2503</v>
      </c>
    </row>
    <row r="2505" spans="1:1" x14ac:dyDescent="0.25">
      <c r="A2505">
        <v>2504</v>
      </c>
    </row>
    <row r="2506" spans="1:1" x14ac:dyDescent="0.25">
      <c r="A2506">
        <v>2505</v>
      </c>
    </row>
    <row r="2507" spans="1:1" x14ac:dyDescent="0.25">
      <c r="A2507">
        <v>2506</v>
      </c>
    </row>
    <row r="2508" spans="1:1" x14ac:dyDescent="0.25">
      <c r="A2508">
        <v>2507</v>
      </c>
    </row>
    <row r="2509" spans="1:1" x14ac:dyDescent="0.25">
      <c r="A2509">
        <v>2508</v>
      </c>
    </row>
    <row r="2510" spans="1:1" x14ac:dyDescent="0.25">
      <c r="A2510">
        <v>2509</v>
      </c>
    </row>
    <row r="2511" spans="1:1" x14ac:dyDescent="0.25">
      <c r="A2511">
        <v>2510</v>
      </c>
    </row>
    <row r="2512" spans="1:1" x14ac:dyDescent="0.25">
      <c r="A2512">
        <v>2511</v>
      </c>
    </row>
    <row r="2513" spans="1:1" x14ac:dyDescent="0.25">
      <c r="A2513">
        <v>2512</v>
      </c>
    </row>
    <row r="2514" spans="1:1" x14ac:dyDescent="0.25">
      <c r="A2514">
        <v>2513</v>
      </c>
    </row>
    <row r="2515" spans="1:1" x14ac:dyDescent="0.25">
      <c r="A2515">
        <v>2514</v>
      </c>
    </row>
    <row r="2516" spans="1:1" x14ac:dyDescent="0.25">
      <c r="A2516">
        <v>2515</v>
      </c>
    </row>
    <row r="2517" spans="1:1" x14ac:dyDescent="0.25">
      <c r="A2517">
        <v>2516</v>
      </c>
    </row>
    <row r="2518" spans="1:1" x14ac:dyDescent="0.25">
      <c r="A2518">
        <v>2517</v>
      </c>
    </row>
    <row r="2519" spans="1:1" x14ac:dyDescent="0.25">
      <c r="A2519">
        <v>2518</v>
      </c>
    </row>
    <row r="2520" spans="1:1" x14ac:dyDescent="0.25">
      <c r="A2520">
        <v>2519</v>
      </c>
    </row>
    <row r="2521" spans="1:1" x14ac:dyDescent="0.25">
      <c r="A2521">
        <v>2520</v>
      </c>
    </row>
    <row r="2522" spans="1:1" x14ac:dyDescent="0.25">
      <c r="A2522">
        <v>2521</v>
      </c>
    </row>
    <row r="2523" spans="1:1" x14ac:dyDescent="0.25">
      <c r="A2523">
        <v>2522</v>
      </c>
    </row>
    <row r="2524" spans="1:1" x14ac:dyDescent="0.25">
      <c r="A2524">
        <v>2523</v>
      </c>
    </row>
    <row r="2525" spans="1:1" x14ac:dyDescent="0.25">
      <c r="A2525">
        <v>2524</v>
      </c>
    </row>
    <row r="2526" spans="1:1" x14ac:dyDescent="0.25">
      <c r="A2526">
        <v>2525</v>
      </c>
    </row>
    <row r="2527" spans="1:1" x14ac:dyDescent="0.25">
      <c r="A2527">
        <v>2526</v>
      </c>
    </row>
    <row r="2528" spans="1:1" x14ac:dyDescent="0.25">
      <c r="A2528">
        <v>2527</v>
      </c>
    </row>
    <row r="2529" spans="1:1" x14ac:dyDescent="0.25">
      <c r="A2529">
        <v>2528</v>
      </c>
    </row>
    <row r="2530" spans="1:1" x14ac:dyDescent="0.25">
      <c r="A2530">
        <v>2529</v>
      </c>
    </row>
    <row r="2531" spans="1:1" x14ac:dyDescent="0.25">
      <c r="A2531">
        <v>2530</v>
      </c>
    </row>
    <row r="2532" spans="1:1" x14ac:dyDescent="0.25">
      <c r="A2532">
        <v>2531</v>
      </c>
    </row>
    <row r="2533" spans="1:1" x14ac:dyDescent="0.25">
      <c r="A2533">
        <v>2532</v>
      </c>
    </row>
    <row r="2534" spans="1:1" x14ac:dyDescent="0.25">
      <c r="A2534">
        <v>2533</v>
      </c>
    </row>
    <row r="2535" spans="1:1" x14ac:dyDescent="0.25">
      <c r="A2535">
        <v>2534</v>
      </c>
    </row>
    <row r="2536" spans="1:1" x14ac:dyDescent="0.25">
      <c r="A2536">
        <v>2535</v>
      </c>
    </row>
    <row r="2537" spans="1:1" x14ac:dyDescent="0.25">
      <c r="A2537">
        <v>2536</v>
      </c>
    </row>
    <row r="2538" spans="1:1" x14ac:dyDescent="0.25">
      <c r="A2538">
        <v>2537</v>
      </c>
    </row>
    <row r="2539" spans="1:1" x14ac:dyDescent="0.25">
      <c r="A2539">
        <v>2538</v>
      </c>
    </row>
    <row r="2540" spans="1:1" x14ac:dyDescent="0.25">
      <c r="A2540">
        <v>2539</v>
      </c>
    </row>
    <row r="2541" spans="1:1" x14ac:dyDescent="0.25">
      <c r="A2541">
        <v>2540</v>
      </c>
    </row>
    <row r="2542" spans="1:1" x14ac:dyDescent="0.25">
      <c r="A2542">
        <v>2541</v>
      </c>
    </row>
    <row r="2543" spans="1:1" x14ac:dyDescent="0.25">
      <c r="A2543">
        <v>2542</v>
      </c>
    </row>
    <row r="2544" spans="1:1" x14ac:dyDescent="0.25">
      <c r="A2544">
        <v>2543</v>
      </c>
    </row>
    <row r="2545" spans="1:1" x14ac:dyDescent="0.25">
      <c r="A2545">
        <v>2544</v>
      </c>
    </row>
    <row r="2546" spans="1:1" x14ac:dyDescent="0.25">
      <c r="A2546">
        <v>2545</v>
      </c>
    </row>
    <row r="2547" spans="1:1" x14ac:dyDescent="0.25">
      <c r="A2547">
        <v>2546</v>
      </c>
    </row>
    <row r="2548" spans="1:1" x14ac:dyDescent="0.25">
      <c r="A2548">
        <v>2547</v>
      </c>
    </row>
    <row r="2549" spans="1:1" x14ac:dyDescent="0.25">
      <c r="A2549">
        <v>2548</v>
      </c>
    </row>
    <row r="2550" spans="1:1" x14ac:dyDescent="0.25">
      <c r="A2550">
        <v>2549</v>
      </c>
    </row>
    <row r="2551" spans="1:1" x14ac:dyDescent="0.25">
      <c r="A2551">
        <v>2550</v>
      </c>
    </row>
    <row r="2552" spans="1:1" x14ac:dyDescent="0.25">
      <c r="A2552">
        <v>2551</v>
      </c>
    </row>
    <row r="2553" spans="1:1" x14ac:dyDescent="0.25">
      <c r="A2553">
        <v>2552</v>
      </c>
    </row>
    <row r="2554" spans="1:1" x14ac:dyDescent="0.25">
      <c r="A2554">
        <v>2553</v>
      </c>
    </row>
    <row r="2555" spans="1:1" x14ac:dyDescent="0.25">
      <c r="A2555">
        <v>2554</v>
      </c>
    </row>
    <row r="2556" spans="1:1" x14ac:dyDescent="0.25">
      <c r="A2556">
        <v>2555</v>
      </c>
    </row>
    <row r="2557" spans="1:1" x14ac:dyDescent="0.25">
      <c r="A2557">
        <v>2556</v>
      </c>
    </row>
    <row r="2558" spans="1:1" x14ac:dyDescent="0.25">
      <c r="A2558">
        <v>2557</v>
      </c>
    </row>
    <row r="2559" spans="1:1" x14ac:dyDescent="0.25">
      <c r="A2559">
        <v>2558</v>
      </c>
    </row>
    <row r="2560" spans="1:1" x14ac:dyDescent="0.25">
      <c r="A2560">
        <v>2559</v>
      </c>
    </row>
    <row r="2561" spans="1:1" x14ac:dyDescent="0.25">
      <c r="A2561">
        <v>2560</v>
      </c>
    </row>
    <row r="2562" spans="1:1" x14ac:dyDescent="0.25">
      <c r="A2562">
        <v>2561</v>
      </c>
    </row>
    <row r="2563" spans="1:1" x14ac:dyDescent="0.25">
      <c r="A2563">
        <v>2562</v>
      </c>
    </row>
    <row r="2564" spans="1:1" x14ac:dyDescent="0.25">
      <c r="A2564">
        <v>2563</v>
      </c>
    </row>
    <row r="2565" spans="1:1" x14ac:dyDescent="0.25">
      <c r="A2565">
        <v>2564</v>
      </c>
    </row>
    <row r="2566" spans="1:1" x14ac:dyDescent="0.25">
      <c r="A2566">
        <v>2565</v>
      </c>
    </row>
    <row r="2567" spans="1:1" x14ac:dyDescent="0.25">
      <c r="A2567">
        <v>2566</v>
      </c>
    </row>
    <row r="2568" spans="1:1" x14ac:dyDescent="0.25">
      <c r="A2568">
        <v>2567</v>
      </c>
    </row>
    <row r="2569" spans="1:1" x14ac:dyDescent="0.25">
      <c r="A2569">
        <v>2568</v>
      </c>
    </row>
    <row r="2570" spans="1:1" x14ac:dyDescent="0.25">
      <c r="A2570">
        <v>2569</v>
      </c>
    </row>
    <row r="2571" spans="1:1" x14ac:dyDescent="0.25">
      <c r="A2571">
        <v>2570</v>
      </c>
    </row>
    <row r="2572" spans="1:1" x14ac:dyDescent="0.25">
      <c r="A2572">
        <v>2571</v>
      </c>
    </row>
    <row r="2573" spans="1:1" x14ac:dyDescent="0.25">
      <c r="A2573">
        <v>2572</v>
      </c>
    </row>
    <row r="2574" spans="1:1" x14ac:dyDescent="0.25">
      <c r="A2574">
        <v>2573</v>
      </c>
    </row>
    <row r="2575" spans="1:1" x14ac:dyDescent="0.25">
      <c r="A2575">
        <v>2574</v>
      </c>
    </row>
    <row r="2576" spans="1:1" x14ac:dyDescent="0.25">
      <c r="A2576">
        <v>2575</v>
      </c>
    </row>
    <row r="2577" spans="1:1" x14ac:dyDescent="0.25">
      <c r="A2577">
        <v>2576</v>
      </c>
    </row>
    <row r="2578" spans="1:1" x14ac:dyDescent="0.25">
      <c r="A2578">
        <v>2577</v>
      </c>
    </row>
    <row r="2579" spans="1:1" x14ac:dyDescent="0.25">
      <c r="A2579">
        <v>2578</v>
      </c>
    </row>
    <row r="2580" spans="1:1" x14ac:dyDescent="0.25">
      <c r="A2580">
        <v>2579</v>
      </c>
    </row>
    <row r="2581" spans="1:1" x14ac:dyDescent="0.25">
      <c r="A2581">
        <v>2580</v>
      </c>
    </row>
    <row r="2582" spans="1:1" x14ac:dyDescent="0.25">
      <c r="A2582">
        <v>2581</v>
      </c>
    </row>
    <row r="2583" spans="1:1" x14ac:dyDescent="0.25">
      <c r="A2583">
        <v>2582</v>
      </c>
    </row>
    <row r="2584" spans="1:1" x14ac:dyDescent="0.25">
      <c r="A2584">
        <v>2583</v>
      </c>
    </row>
    <row r="2585" spans="1:1" x14ac:dyDescent="0.25">
      <c r="A2585">
        <v>2584</v>
      </c>
    </row>
    <row r="2586" spans="1:1" x14ac:dyDescent="0.25">
      <c r="A2586">
        <v>2585</v>
      </c>
    </row>
    <row r="2587" spans="1:1" x14ac:dyDescent="0.25">
      <c r="A2587">
        <v>2586</v>
      </c>
    </row>
    <row r="2588" spans="1:1" x14ac:dyDescent="0.25">
      <c r="A2588">
        <v>2587</v>
      </c>
    </row>
    <row r="2589" spans="1:1" x14ac:dyDescent="0.25">
      <c r="A2589">
        <v>2588</v>
      </c>
    </row>
    <row r="2590" spans="1:1" x14ac:dyDescent="0.25">
      <c r="A2590">
        <v>2589</v>
      </c>
    </row>
    <row r="2591" spans="1:1" x14ac:dyDescent="0.25">
      <c r="A2591">
        <v>2590</v>
      </c>
    </row>
    <row r="2592" spans="1:1" x14ac:dyDescent="0.25">
      <c r="A2592">
        <v>2591</v>
      </c>
    </row>
    <row r="2593" spans="1:1" x14ac:dyDescent="0.25">
      <c r="A2593">
        <v>2592</v>
      </c>
    </row>
    <row r="2594" spans="1:1" x14ac:dyDescent="0.25">
      <c r="A2594">
        <v>2593</v>
      </c>
    </row>
    <row r="2595" spans="1:1" x14ac:dyDescent="0.25">
      <c r="A2595">
        <v>2594</v>
      </c>
    </row>
    <row r="2596" spans="1:1" x14ac:dyDescent="0.25">
      <c r="A2596">
        <v>2595</v>
      </c>
    </row>
    <row r="2597" spans="1:1" x14ac:dyDescent="0.25">
      <c r="A2597">
        <v>2596</v>
      </c>
    </row>
    <row r="2598" spans="1:1" x14ac:dyDescent="0.25">
      <c r="A2598">
        <v>2597</v>
      </c>
    </row>
    <row r="2599" spans="1:1" x14ac:dyDescent="0.25">
      <c r="A2599">
        <v>2598</v>
      </c>
    </row>
    <row r="2600" spans="1:1" x14ac:dyDescent="0.25">
      <c r="A2600">
        <v>2599</v>
      </c>
    </row>
    <row r="2601" spans="1:1" x14ac:dyDescent="0.25">
      <c r="A2601">
        <v>2600</v>
      </c>
    </row>
    <row r="2602" spans="1:1" x14ac:dyDescent="0.25">
      <c r="A2602">
        <v>2601</v>
      </c>
    </row>
    <row r="2603" spans="1:1" x14ac:dyDescent="0.25">
      <c r="A2603">
        <v>2602</v>
      </c>
    </row>
    <row r="2604" spans="1:1" x14ac:dyDescent="0.25">
      <c r="A2604">
        <v>2603</v>
      </c>
    </row>
    <row r="2605" spans="1:1" x14ac:dyDescent="0.25">
      <c r="A2605">
        <v>2604</v>
      </c>
    </row>
    <row r="2606" spans="1:1" x14ac:dyDescent="0.25">
      <c r="A2606">
        <v>2605</v>
      </c>
    </row>
    <row r="2607" spans="1:1" x14ac:dyDescent="0.25">
      <c r="A2607">
        <v>2606</v>
      </c>
    </row>
    <row r="2608" spans="1:1" x14ac:dyDescent="0.25">
      <c r="A2608">
        <v>2607</v>
      </c>
    </row>
    <row r="2609" spans="1:1" x14ac:dyDescent="0.25">
      <c r="A2609">
        <v>2608</v>
      </c>
    </row>
    <row r="2610" spans="1:1" x14ac:dyDescent="0.25">
      <c r="A2610">
        <v>2609</v>
      </c>
    </row>
    <row r="2611" spans="1:1" x14ac:dyDescent="0.25">
      <c r="A2611">
        <v>2610</v>
      </c>
    </row>
    <row r="2612" spans="1:1" x14ac:dyDescent="0.25">
      <c r="A2612">
        <v>2611</v>
      </c>
    </row>
    <row r="2613" spans="1:1" x14ac:dyDescent="0.25">
      <c r="A2613">
        <v>2612</v>
      </c>
    </row>
    <row r="2614" spans="1:1" x14ac:dyDescent="0.25">
      <c r="A2614">
        <v>2613</v>
      </c>
    </row>
    <row r="2615" spans="1:1" x14ac:dyDescent="0.25">
      <c r="A2615">
        <v>2614</v>
      </c>
    </row>
    <row r="2616" spans="1:1" x14ac:dyDescent="0.25">
      <c r="A2616">
        <v>2615</v>
      </c>
    </row>
    <row r="2617" spans="1:1" x14ac:dyDescent="0.25">
      <c r="A2617">
        <v>2616</v>
      </c>
    </row>
    <row r="2618" spans="1:1" x14ac:dyDescent="0.25">
      <c r="A2618">
        <v>2617</v>
      </c>
    </row>
    <row r="2619" spans="1:1" x14ac:dyDescent="0.25">
      <c r="A2619">
        <v>2618</v>
      </c>
    </row>
    <row r="2620" spans="1:1" x14ac:dyDescent="0.25">
      <c r="A2620">
        <v>2619</v>
      </c>
    </row>
    <row r="2621" spans="1:1" x14ac:dyDescent="0.25">
      <c r="A2621">
        <v>2620</v>
      </c>
    </row>
    <row r="2622" spans="1:1" x14ac:dyDescent="0.25">
      <c r="A2622">
        <v>2621</v>
      </c>
    </row>
    <row r="2623" spans="1:1" x14ac:dyDescent="0.25">
      <c r="A2623">
        <v>2622</v>
      </c>
    </row>
    <row r="2624" spans="1:1" x14ac:dyDescent="0.25">
      <c r="A2624">
        <v>2623</v>
      </c>
    </row>
    <row r="2625" spans="1:1" x14ac:dyDescent="0.25">
      <c r="A2625">
        <v>2624</v>
      </c>
    </row>
    <row r="2626" spans="1:1" x14ac:dyDescent="0.25">
      <c r="A2626">
        <v>2625</v>
      </c>
    </row>
    <row r="2627" spans="1:1" x14ac:dyDescent="0.25">
      <c r="A2627">
        <v>2626</v>
      </c>
    </row>
    <row r="2628" spans="1:1" x14ac:dyDescent="0.25">
      <c r="A2628">
        <v>2627</v>
      </c>
    </row>
    <row r="2629" spans="1:1" x14ac:dyDescent="0.25">
      <c r="A2629">
        <v>2628</v>
      </c>
    </row>
    <row r="2630" spans="1:1" x14ac:dyDescent="0.25">
      <c r="A2630">
        <v>2629</v>
      </c>
    </row>
    <row r="2631" spans="1:1" x14ac:dyDescent="0.25">
      <c r="A2631">
        <v>2630</v>
      </c>
    </row>
    <row r="2632" spans="1:1" x14ac:dyDescent="0.25">
      <c r="A2632">
        <v>2631</v>
      </c>
    </row>
    <row r="2633" spans="1:1" x14ac:dyDescent="0.25">
      <c r="A2633">
        <v>2632</v>
      </c>
    </row>
    <row r="2634" spans="1:1" x14ac:dyDescent="0.25">
      <c r="A2634">
        <v>2633</v>
      </c>
    </row>
    <row r="2635" spans="1:1" x14ac:dyDescent="0.25">
      <c r="A2635">
        <v>2634</v>
      </c>
    </row>
    <row r="2636" spans="1:1" x14ac:dyDescent="0.25">
      <c r="A2636">
        <v>2635</v>
      </c>
    </row>
    <row r="2637" spans="1:1" x14ac:dyDescent="0.25">
      <c r="A2637">
        <v>2636</v>
      </c>
    </row>
    <row r="2638" spans="1:1" x14ac:dyDescent="0.25">
      <c r="A2638">
        <v>2637</v>
      </c>
    </row>
    <row r="2639" spans="1:1" x14ac:dyDescent="0.25">
      <c r="A2639">
        <v>2638</v>
      </c>
    </row>
    <row r="2640" spans="1:1" x14ac:dyDescent="0.25">
      <c r="A2640">
        <v>2639</v>
      </c>
    </row>
    <row r="2641" spans="1:1" x14ac:dyDescent="0.25">
      <c r="A2641">
        <v>2640</v>
      </c>
    </row>
    <row r="2642" spans="1:1" x14ac:dyDescent="0.25">
      <c r="A2642">
        <v>2641</v>
      </c>
    </row>
    <row r="2643" spans="1:1" x14ac:dyDescent="0.25">
      <c r="A2643">
        <v>2642</v>
      </c>
    </row>
    <row r="2644" spans="1:1" x14ac:dyDescent="0.25">
      <c r="A2644">
        <v>2643</v>
      </c>
    </row>
    <row r="2645" spans="1:1" x14ac:dyDescent="0.25">
      <c r="A2645">
        <v>2644</v>
      </c>
    </row>
    <row r="2646" spans="1:1" x14ac:dyDescent="0.25">
      <c r="A2646">
        <v>2645</v>
      </c>
    </row>
    <row r="2647" spans="1:1" x14ac:dyDescent="0.25">
      <c r="A2647">
        <v>2646</v>
      </c>
    </row>
    <row r="2648" spans="1:1" x14ac:dyDescent="0.25">
      <c r="A2648">
        <v>2647</v>
      </c>
    </row>
    <row r="2649" spans="1:1" x14ac:dyDescent="0.25">
      <c r="A2649">
        <v>2648</v>
      </c>
    </row>
    <row r="2650" spans="1:1" x14ac:dyDescent="0.25">
      <c r="A2650">
        <v>2649</v>
      </c>
    </row>
    <row r="2651" spans="1:1" x14ac:dyDescent="0.25">
      <c r="A2651">
        <v>2650</v>
      </c>
    </row>
    <row r="2652" spans="1:1" x14ac:dyDescent="0.25">
      <c r="A2652">
        <v>2651</v>
      </c>
    </row>
    <row r="2653" spans="1:1" x14ac:dyDescent="0.25">
      <c r="A2653">
        <v>2652</v>
      </c>
    </row>
    <row r="2654" spans="1:1" x14ac:dyDescent="0.25">
      <c r="A2654">
        <v>2653</v>
      </c>
    </row>
    <row r="2655" spans="1:1" x14ac:dyDescent="0.25">
      <c r="A2655">
        <v>2654</v>
      </c>
    </row>
    <row r="2656" spans="1:1" x14ac:dyDescent="0.25">
      <c r="A2656">
        <v>2655</v>
      </c>
    </row>
    <row r="2657" spans="1:1" x14ac:dyDescent="0.25">
      <c r="A2657">
        <v>2656</v>
      </c>
    </row>
    <row r="2658" spans="1:1" x14ac:dyDescent="0.25">
      <c r="A2658">
        <v>2657</v>
      </c>
    </row>
    <row r="2659" spans="1:1" x14ac:dyDescent="0.25">
      <c r="A2659">
        <v>2658</v>
      </c>
    </row>
    <row r="2660" spans="1:1" x14ac:dyDescent="0.25">
      <c r="A2660">
        <v>2659</v>
      </c>
    </row>
    <row r="2661" spans="1:1" x14ac:dyDescent="0.25">
      <c r="A2661">
        <v>2660</v>
      </c>
    </row>
    <row r="2662" spans="1:1" x14ac:dyDescent="0.25">
      <c r="A2662">
        <v>2661</v>
      </c>
    </row>
    <row r="2663" spans="1:1" x14ac:dyDescent="0.25">
      <c r="A2663">
        <v>2662</v>
      </c>
    </row>
    <row r="2664" spans="1:1" x14ac:dyDescent="0.25">
      <c r="A2664">
        <v>2663</v>
      </c>
    </row>
    <row r="2665" spans="1:1" x14ac:dyDescent="0.25">
      <c r="A2665">
        <v>2664</v>
      </c>
    </row>
    <row r="2666" spans="1:1" x14ac:dyDescent="0.25">
      <c r="A2666">
        <v>2665</v>
      </c>
    </row>
    <row r="2667" spans="1:1" x14ac:dyDescent="0.25">
      <c r="A2667">
        <v>2666</v>
      </c>
    </row>
    <row r="2668" spans="1:1" x14ac:dyDescent="0.25">
      <c r="A2668">
        <v>2667</v>
      </c>
    </row>
    <row r="2669" spans="1:1" x14ac:dyDescent="0.25">
      <c r="A2669">
        <v>2668</v>
      </c>
    </row>
    <row r="2670" spans="1:1" x14ac:dyDescent="0.25">
      <c r="A2670">
        <v>2669</v>
      </c>
    </row>
    <row r="2671" spans="1:1" x14ac:dyDescent="0.25">
      <c r="A2671">
        <v>2670</v>
      </c>
    </row>
    <row r="2672" spans="1:1" x14ac:dyDescent="0.25">
      <c r="A2672">
        <v>2671</v>
      </c>
    </row>
    <row r="2673" spans="1:1" x14ac:dyDescent="0.25">
      <c r="A2673">
        <v>2672</v>
      </c>
    </row>
    <row r="2674" spans="1:1" x14ac:dyDescent="0.25">
      <c r="A2674">
        <v>2673</v>
      </c>
    </row>
    <row r="2675" spans="1:1" x14ac:dyDescent="0.25">
      <c r="A2675">
        <v>2674</v>
      </c>
    </row>
    <row r="2676" spans="1:1" x14ac:dyDescent="0.25">
      <c r="A2676">
        <v>2675</v>
      </c>
    </row>
    <row r="2677" spans="1:1" x14ac:dyDescent="0.25">
      <c r="A2677">
        <v>2676</v>
      </c>
    </row>
    <row r="2678" spans="1:1" x14ac:dyDescent="0.25">
      <c r="A2678">
        <v>2677</v>
      </c>
    </row>
    <row r="2679" spans="1:1" x14ac:dyDescent="0.25">
      <c r="A2679">
        <v>2678</v>
      </c>
    </row>
    <row r="2680" spans="1:1" x14ac:dyDescent="0.25">
      <c r="A2680">
        <v>2679</v>
      </c>
    </row>
    <row r="2681" spans="1:1" x14ac:dyDescent="0.25">
      <c r="A2681">
        <v>2680</v>
      </c>
    </row>
    <row r="2682" spans="1:1" x14ac:dyDescent="0.25">
      <c r="A2682">
        <v>2681</v>
      </c>
    </row>
    <row r="2683" spans="1:1" x14ac:dyDescent="0.25">
      <c r="A2683">
        <v>2682</v>
      </c>
    </row>
    <row r="2684" spans="1:1" x14ac:dyDescent="0.25">
      <c r="A2684">
        <v>2683</v>
      </c>
    </row>
    <row r="2685" spans="1:1" x14ac:dyDescent="0.25">
      <c r="A2685">
        <v>2684</v>
      </c>
    </row>
    <row r="2686" spans="1:1" x14ac:dyDescent="0.25">
      <c r="A2686">
        <v>2685</v>
      </c>
    </row>
    <row r="2687" spans="1:1" x14ac:dyDescent="0.25">
      <c r="A2687">
        <v>2686</v>
      </c>
    </row>
    <row r="2688" spans="1:1" x14ac:dyDescent="0.25">
      <c r="A2688">
        <v>2687</v>
      </c>
    </row>
    <row r="2689" spans="1:1" x14ac:dyDescent="0.25">
      <c r="A2689">
        <v>2688</v>
      </c>
    </row>
    <row r="2690" spans="1:1" x14ac:dyDescent="0.25">
      <c r="A2690">
        <v>2689</v>
      </c>
    </row>
    <row r="2691" spans="1:1" x14ac:dyDescent="0.25">
      <c r="A2691">
        <v>2690</v>
      </c>
    </row>
    <row r="2692" spans="1:1" x14ac:dyDescent="0.25">
      <c r="A2692">
        <v>2691</v>
      </c>
    </row>
    <row r="2693" spans="1:1" x14ac:dyDescent="0.25">
      <c r="A2693">
        <v>2692</v>
      </c>
    </row>
    <row r="2694" spans="1:1" x14ac:dyDescent="0.25">
      <c r="A2694">
        <v>2693</v>
      </c>
    </row>
    <row r="2695" spans="1:1" x14ac:dyDescent="0.25">
      <c r="A2695">
        <v>2694</v>
      </c>
    </row>
    <row r="2696" spans="1:1" x14ac:dyDescent="0.25">
      <c r="A2696">
        <v>2695</v>
      </c>
    </row>
    <row r="2697" spans="1:1" x14ac:dyDescent="0.25">
      <c r="A2697">
        <v>2696</v>
      </c>
    </row>
    <row r="2698" spans="1:1" x14ac:dyDescent="0.25">
      <c r="A2698">
        <v>2697</v>
      </c>
    </row>
    <row r="2699" spans="1:1" x14ac:dyDescent="0.25">
      <c r="A2699">
        <v>2698</v>
      </c>
    </row>
    <row r="2700" spans="1:1" x14ac:dyDescent="0.25">
      <c r="A2700">
        <v>2699</v>
      </c>
    </row>
    <row r="2701" spans="1:1" x14ac:dyDescent="0.25">
      <c r="A2701">
        <v>2700</v>
      </c>
    </row>
    <row r="2702" spans="1:1" x14ac:dyDescent="0.25">
      <c r="A2702">
        <v>2701</v>
      </c>
    </row>
    <row r="2703" spans="1:1" x14ac:dyDescent="0.25">
      <c r="A2703">
        <v>2702</v>
      </c>
    </row>
    <row r="2704" spans="1:1" x14ac:dyDescent="0.25">
      <c r="A2704">
        <v>2703</v>
      </c>
    </row>
    <row r="2705" spans="1:1" x14ac:dyDescent="0.25">
      <c r="A2705">
        <v>2704</v>
      </c>
    </row>
    <row r="2706" spans="1:1" x14ac:dyDescent="0.25">
      <c r="A2706">
        <v>2705</v>
      </c>
    </row>
    <row r="2707" spans="1:1" x14ac:dyDescent="0.25">
      <c r="A2707">
        <v>2706</v>
      </c>
    </row>
    <row r="2708" spans="1:1" x14ac:dyDescent="0.25">
      <c r="A2708">
        <v>2707</v>
      </c>
    </row>
    <row r="2709" spans="1:1" x14ac:dyDescent="0.25">
      <c r="A2709">
        <v>2708</v>
      </c>
    </row>
    <row r="2710" spans="1:1" x14ac:dyDescent="0.25">
      <c r="A2710">
        <v>2709</v>
      </c>
    </row>
    <row r="2711" spans="1:1" x14ac:dyDescent="0.25">
      <c r="A2711">
        <v>2710</v>
      </c>
    </row>
    <row r="2712" spans="1:1" x14ac:dyDescent="0.25">
      <c r="A2712">
        <v>2711</v>
      </c>
    </row>
    <row r="2713" spans="1:1" x14ac:dyDescent="0.25">
      <c r="A2713">
        <v>2712</v>
      </c>
    </row>
    <row r="2714" spans="1:1" x14ac:dyDescent="0.25">
      <c r="A2714">
        <v>2713</v>
      </c>
    </row>
    <row r="2715" spans="1:1" x14ac:dyDescent="0.25">
      <c r="A2715">
        <v>2714</v>
      </c>
    </row>
    <row r="2716" spans="1:1" x14ac:dyDescent="0.25">
      <c r="A2716">
        <v>2715</v>
      </c>
    </row>
    <row r="2717" spans="1:1" x14ac:dyDescent="0.25">
      <c r="A2717">
        <v>2716</v>
      </c>
    </row>
    <row r="2718" spans="1:1" x14ac:dyDescent="0.25">
      <c r="A2718">
        <v>2717</v>
      </c>
    </row>
    <row r="2719" spans="1:1" x14ac:dyDescent="0.25">
      <c r="A2719">
        <v>2718</v>
      </c>
    </row>
    <row r="2720" spans="1:1" x14ac:dyDescent="0.25">
      <c r="A2720">
        <v>2719</v>
      </c>
    </row>
    <row r="2721" spans="1:1" x14ac:dyDescent="0.25">
      <c r="A2721">
        <v>2720</v>
      </c>
    </row>
    <row r="2722" spans="1:1" x14ac:dyDescent="0.25">
      <c r="A2722">
        <v>2721</v>
      </c>
    </row>
    <row r="2723" spans="1:1" x14ac:dyDescent="0.25">
      <c r="A2723">
        <v>2722</v>
      </c>
    </row>
    <row r="2724" spans="1:1" x14ac:dyDescent="0.25">
      <c r="A2724">
        <v>2723</v>
      </c>
    </row>
    <row r="2725" spans="1:1" x14ac:dyDescent="0.25">
      <c r="A2725">
        <v>2724</v>
      </c>
    </row>
    <row r="2726" spans="1:1" x14ac:dyDescent="0.25">
      <c r="A2726">
        <v>2725</v>
      </c>
    </row>
    <row r="2727" spans="1:1" x14ac:dyDescent="0.25">
      <c r="A2727">
        <v>2726</v>
      </c>
    </row>
    <row r="2728" spans="1:1" x14ac:dyDescent="0.25">
      <c r="A2728">
        <v>2727</v>
      </c>
    </row>
    <row r="2729" spans="1:1" x14ac:dyDescent="0.25">
      <c r="A2729">
        <v>2728</v>
      </c>
    </row>
    <row r="2730" spans="1:1" x14ac:dyDescent="0.25">
      <c r="A2730">
        <v>2729</v>
      </c>
    </row>
    <row r="2731" spans="1:1" x14ac:dyDescent="0.25">
      <c r="A2731">
        <v>2730</v>
      </c>
    </row>
    <row r="2732" spans="1:1" x14ac:dyDescent="0.25">
      <c r="A2732">
        <v>2731</v>
      </c>
    </row>
    <row r="2733" spans="1:1" x14ac:dyDescent="0.25">
      <c r="A2733">
        <v>2732</v>
      </c>
    </row>
    <row r="2734" spans="1:1" x14ac:dyDescent="0.25">
      <c r="A2734">
        <v>2733</v>
      </c>
    </row>
    <row r="2735" spans="1:1" x14ac:dyDescent="0.25">
      <c r="A2735">
        <v>2734</v>
      </c>
    </row>
    <row r="2736" spans="1:1" x14ac:dyDescent="0.25">
      <c r="A2736">
        <v>2735</v>
      </c>
    </row>
    <row r="2737" spans="1:1" x14ac:dyDescent="0.25">
      <c r="A2737">
        <v>2736</v>
      </c>
    </row>
    <row r="2738" spans="1:1" x14ac:dyDescent="0.25">
      <c r="A2738">
        <v>2737</v>
      </c>
    </row>
    <row r="2739" spans="1:1" x14ac:dyDescent="0.25">
      <c r="A2739">
        <v>2738</v>
      </c>
    </row>
    <row r="2740" spans="1:1" x14ac:dyDescent="0.25">
      <c r="A2740">
        <v>2739</v>
      </c>
    </row>
    <row r="2741" spans="1:1" x14ac:dyDescent="0.25">
      <c r="A2741">
        <v>2740</v>
      </c>
    </row>
    <row r="2742" spans="1:1" x14ac:dyDescent="0.25">
      <c r="A2742">
        <v>2741</v>
      </c>
    </row>
    <row r="2743" spans="1:1" x14ac:dyDescent="0.25">
      <c r="A2743">
        <v>2742</v>
      </c>
    </row>
    <row r="2744" spans="1:1" x14ac:dyDescent="0.25">
      <c r="A2744">
        <v>2743</v>
      </c>
    </row>
    <row r="2745" spans="1:1" x14ac:dyDescent="0.25">
      <c r="A2745">
        <v>2744</v>
      </c>
    </row>
    <row r="2746" spans="1:1" x14ac:dyDescent="0.25">
      <c r="A2746">
        <v>2745</v>
      </c>
    </row>
    <row r="2747" spans="1:1" x14ac:dyDescent="0.25">
      <c r="A2747">
        <v>2746</v>
      </c>
    </row>
    <row r="2748" spans="1:1" x14ac:dyDescent="0.25">
      <c r="A2748">
        <v>2747</v>
      </c>
    </row>
    <row r="2749" spans="1:1" x14ac:dyDescent="0.25">
      <c r="A2749">
        <v>2748</v>
      </c>
    </row>
    <row r="2750" spans="1:1" x14ac:dyDescent="0.25">
      <c r="A2750">
        <v>2749</v>
      </c>
    </row>
    <row r="2751" spans="1:1" x14ac:dyDescent="0.25">
      <c r="A2751">
        <v>2750</v>
      </c>
    </row>
    <row r="2752" spans="1:1" x14ac:dyDescent="0.25">
      <c r="A2752">
        <v>2751</v>
      </c>
    </row>
    <row r="2753" spans="1:1" x14ac:dyDescent="0.25">
      <c r="A2753">
        <v>2752</v>
      </c>
    </row>
    <row r="2754" spans="1:1" x14ac:dyDescent="0.25">
      <c r="A2754">
        <v>2753</v>
      </c>
    </row>
    <row r="2755" spans="1:1" x14ac:dyDescent="0.25">
      <c r="A2755">
        <v>2754</v>
      </c>
    </row>
    <row r="2756" spans="1:1" x14ac:dyDescent="0.25">
      <c r="A2756">
        <v>2755</v>
      </c>
    </row>
    <row r="2757" spans="1:1" x14ac:dyDescent="0.25">
      <c r="A2757">
        <v>2756</v>
      </c>
    </row>
    <row r="2758" spans="1:1" x14ac:dyDescent="0.25">
      <c r="A2758">
        <v>2757</v>
      </c>
    </row>
    <row r="2759" spans="1:1" x14ac:dyDescent="0.25">
      <c r="A2759">
        <v>2758</v>
      </c>
    </row>
    <row r="2760" spans="1:1" x14ac:dyDescent="0.25">
      <c r="A2760">
        <v>2759</v>
      </c>
    </row>
    <row r="2761" spans="1:1" x14ac:dyDescent="0.25">
      <c r="A2761">
        <v>2760</v>
      </c>
    </row>
    <row r="2762" spans="1:1" x14ac:dyDescent="0.25">
      <c r="A2762">
        <v>2761</v>
      </c>
    </row>
    <row r="2763" spans="1:1" x14ac:dyDescent="0.25">
      <c r="A2763">
        <v>2762</v>
      </c>
    </row>
    <row r="2764" spans="1:1" x14ac:dyDescent="0.25">
      <c r="A2764">
        <v>2763</v>
      </c>
    </row>
    <row r="2765" spans="1:1" x14ac:dyDescent="0.25">
      <c r="A2765">
        <v>2764</v>
      </c>
    </row>
    <row r="2766" spans="1:1" x14ac:dyDescent="0.25">
      <c r="A2766">
        <v>2765</v>
      </c>
    </row>
    <row r="2767" spans="1:1" x14ac:dyDescent="0.25">
      <c r="A2767">
        <v>2766</v>
      </c>
    </row>
    <row r="2768" spans="1:1" x14ac:dyDescent="0.25">
      <c r="A2768">
        <v>2767</v>
      </c>
    </row>
    <row r="2769" spans="1:1" x14ac:dyDescent="0.25">
      <c r="A2769">
        <v>2768</v>
      </c>
    </row>
    <row r="2770" spans="1:1" x14ac:dyDescent="0.25">
      <c r="A2770">
        <v>2769</v>
      </c>
    </row>
    <row r="2771" spans="1:1" x14ac:dyDescent="0.25">
      <c r="A2771">
        <v>2770</v>
      </c>
    </row>
    <row r="2772" spans="1:1" x14ac:dyDescent="0.25">
      <c r="A2772">
        <v>2771</v>
      </c>
    </row>
    <row r="2773" spans="1:1" x14ac:dyDescent="0.25">
      <c r="A2773">
        <v>2772</v>
      </c>
    </row>
    <row r="2774" spans="1:1" x14ac:dyDescent="0.25">
      <c r="A2774">
        <v>2773</v>
      </c>
    </row>
    <row r="2775" spans="1:1" x14ac:dyDescent="0.25">
      <c r="A2775">
        <v>2774</v>
      </c>
    </row>
    <row r="2776" spans="1:1" x14ac:dyDescent="0.25">
      <c r="A2776">
        <v>2775</v>
      </c>
    </row>
    <row r="2777" spans="1:1" x14ac:dyDescent="0.25">
      <c r="A2777">
        <v>2776</v>
      </c>
    </row>
    <row r="2778" spans="1:1" x14ac:dyDescent="0.25">
      <c r="A2778">
        <v>2777</v>
      </c>
    </row>
    <row r="2779" spans="1:1" x14ac:dyDescent="0.25">
      <c r="A2779">
        <v>2778</v>
      </c>
    </row>
    <row r="2780" spans="1:1" x14ac:dyDescent="0.25">
      <c r="A2780">
        <v>2779</v>
      </c>
    </row>
    <row r="2781" spans="1:1" x14ac:dyDescent="0.25">
      <c r="A2781">
        <v>2780</v>
      </c>
    </row>
    <row r="2782" spans="1:1" x14ac:dyDescent="0.25">
      <c r="A2782">
        <v>2781</v>
      </c>
    </row>
    <row r="2783" spans="1:1" x14ac:dyDescent="0.25">
      <c r="A2783">
        <v>2782</v>
      </c>
    </row>
    <row r="2784" spans="1:1" x14ac:dyDescent="0.25">
      <c r="A2784">
        <v>2783</v>
      </c>
    </row>
    <row r="2785" spans="1:1" x14ac:dyDescent="0.25">
      <c r="A2785">
        <v>2784</v>
      </c>
    </row>
    <row r="2786" spans="1:1" x14ac:dyDescent="0.25">
      <c r="A2786">
        <v>2785</v>
      </c>
    </row>
    <row r="2787" spans="1:1" x14ac:dyDescent="0.25">
      <c r="A2787">
        <v>2786</v>
      </c>
    </row>
    <row r="2788" spans="1:1" x14ac:dyDescent="0.25">
      <c r="A2788">
        <v>2787</v>
      </c>
    </row>
    <row r="2789" spans="1:1" x14ac:dyDescent="0.25">
      <c r="A2789">
        <v>2788</v>
      </c>
    </row>
    <row r="2790" spans="1:1" x14ac:dyDescent="0.25">
      <c r="A2790">
        <v>2789</v>
      </c>
    </row>
    <row r="2791" spans="1:1" x14ac:dyDescent="0.25">
      <c r="A2791">
        <v>2790</v>
      </c>
    </row>
    <row r="2792" spans="1:1" x14ac:dyDescent="0.25">
      <c r="A2792">
        <v>2791</v>
      </c>
    </row>
    <row r="2793" spans="1:1" x14ac:dyDescent="0.25">
      <c r="A2793">
        <v>2792</v>
      </c>
    </row>
    <row r="2794" spans="1:1" x14ac:dyDescent="0.25">
      <c r="A2794">
        <v>2793</v>
      </c>
    </row>
    <row r="2795" spans="1:1" x14ac:dyDescent="0.25">
      <c r="A2795">
        <v>2794</v>
      </c>
    </row>
    <row r="2796" spans="1:1" x14ac:dyDescent="0.25">
      <c r="A2796">
        <v>2795</v>
      </c>
    </row>
    <row r="2797" spans="1:1" x14ac:dyDescent="0.25">
      <c r="A2797">
        <v>2796</v>
      </c>
    </row>
    <row r="2798" spans="1:1" x14ac:dyDescent="0.25">
      <c r="A2798">
        <v>2797</v>
      </c>
    </row>
    <row r="2799" spans="1:1" x14ac:dyDescent="0.25">
      <c r="A2799">
        <v>2798</v>
      </c>
    </row>
    <row r="2800" spans="1:1" x14ac:dyDescent="0.25">
      <c r="A2800">
        <v>2799</v>
      </c>
    </row>
    <row r="2801" spans="1:1" x14ac:dyDescent="0.25">
      <c r="A2801">
        <v>2800</v>
      </c>
    </row>
    <row r="2802" spans="1:1" x14ac:dyDescent="0.25">
      <c r="A2802">
        <v>2801</v>
      </c>
    </row>
    <row r="2803" spans="1:1" x14ac:dyDescent="0.25">
      <c r="A2803">
        <v>2802</v>
      </c>
    </row>
    <row r="2804" spans="1:1" x14ac:dyDescent="0.25">
      <c r="A2804">
        <v>2803</v>
      </c>
    </row>
    <row r="2805" spans="1:1" x14ac:dyDescent="0.25">
      <c r="A2805">
        <v>2804</v>
      </c>
    </row>
    <row r="2806" spans="1:1" x14ac:dyDescent="0.25">
      <c r="A2806">
        <v>2805</v>
      </c>
    </row>
    <row r="2807" spans="1:1" x14ac:dyDescent="0.25">
      <c r="A2807">
        <v>2806</v>
      </c>
    </row>
    <row r="2808" spans="1:1" x14ac:dyDescent="0.25">
      <c r="A2808">
        <v>2807</v>
      </c>
    </row>
    <row r="2809" spans="1:1" x14ac:dyDescent="0.25">
      <c r="A2809">
        <v>2808</v>
      </c>
    </row>
    <row r="2810" spans="1:1" x14ac:dyDescent="0.25">
      <c r="A2810">
        <v>2809</v>
      </c>
    </row>
    <row r="2811" spans="1:1" x14ac:dyDescent="0.25">
      <c r="A2811">
        <v>2810</v>
      </c>
    </row>
    <row r="2812" spans="1:1" x14ac:dyDescent="0.25">
      <c r="A2812">
        <v>2811</v>
      </c>
    </row>
    <row r="2813" spans="1:1" x14ac:dyDescent="0.25">
      <c r="A2813">
        <v>2812</v>
      </c>
    </row>
    <row r="2814" spans="1:1" x14ac:dyDescent="0.25">
      <c r="A2814">
        <v>2813</v>
      </c>
    </row>
    <row r="2815" spans="1:1" x14ac:dyDescent="0.25">
      <c r="A2815">
        <v>2814</v>
      </c>
    </row>
    <row r="2816" spans="1:1" x14ac:dyDescent="0.25">
      <c r="A2816">
        <v>2815</v>
      </c>
    </row>
    <row r="2817" spans="1:1" x14ac:dyDescent="0.25">
      <c r="A2817">
        <v>2816</v>
      </c>
    </row>
    <row r="2818" spans="1:1" x14ac:dyDescent="0.25">
      <c r="A2818">
        <v>2817</v>
      </c>
    </row>
    <row r="2819" spans="1:1" x14ac:dyDescent="0.25">
      <c r="A2819">
        <v>2818</v>
      </c>
    </row>
    <row r="2820" spans="1:1" x14ac:dyDescent="0.25">
      <c r="A2820">
        <v>2819</v>
      </c>
    </row>
    <row r="2821" spans="1:1" x14ac:dyDescent="0.25">
      <c r="A2821">
        <v>2820</v>
      </c>
    </row>
    <row r="2822" spans="1:1" x14ac:dyDescent="0.25">
      <c r="A2822">
        <v>2821</v>
      </c>
    </row>
    <row r="2823" spans="1:1" x14ac:dyDescent="0.25">
      <c r="A2823">
        <v>2822</v>
      </c>
    </row>
    <row r="2824" spans="1:1" x14ac:dyDescent="0.25">
      <c r="A2824">
        <v>2823</v>
      </c>
    </row>
    <row r="2825" spans="1:1" x14ac:dyDescent="0.25">
      <c r="A2825">
        <v>2824</v>
      </c>
    </row>
    <row r="2826" spans="1:1" x14ac:dyDescent="0.25">
      <c r="A2826">
        <v>2825</v>
      </c>
    </row>
    <row r="2827" spans="1:1" x14ac:dyDescent="0.25">
      <c r="A2827">
        <v>2826</v>
      </c>
    </row>
    <row r="2828" spans="1:1" x14ac:dyDescent="0.25">
      <c r="A2828">
        <v>2827</v>
      </c>
    </row>
    <row r="2829" spans="1:1" x14ac:dyDescent="0.25">
      <c r="A2829">
        <v>2828</v>
      </c>
    </row>
    <row r="2830" spans="1:1" x14ac:dyDescent="0.25">
      <c r="A2830">
        <v>2829</v>
      </c>
    </row>
    <row r="2831" spans="1:1" x14ac:dyDescent="0.25">
      <c r="A2831">
        <v>2830</v>
      </c>
    </row>
    <row r="2832" spans="1:1" x14ac:dyDescent="0.25">
      <c r="A2832">
        <v>2831</v>
      </c>
    </row>
    <row r="2833" spans="1:1" x14ac:dyDescent="0.25">
      <c r="A2833">
        <v>2832</v>
      </c>
    </row>
    <row r="2834" spans="1:1" x14ac:dyDescent="0.25">
      <c r="A2834">
        <v>2833</v>
      </c>
    </row>
    <row r="2835" spans="1:1" x14ac:dyDescent="0.25">
      <c r="A2835">
        <v>2834</v>
      </c>
    </row>
    <row r="2836" spans="1:1" x14ac:dyDescent="0.25">
      <c r="A2836">
        <v>2835</v>
      </c>
    </row>
    <row r="2837" spans="1:1" x14ac:dyDescent="0.25">
      <c r="A2837">
        <v>2836</v>
      </c>
    </row>
    <row r="2838" spans="1:1" x14ac:dyDescent="0.25">
      <c r="A2838">
        <v>2837</v>
      </c>
    </row>
    <row r="2839" spans="1:1" x14ac:dyDescent="0.25">
      <c r="A2839">
        <v>2838</v>
      </c>
    </row>
    <row r="2840" spans="1:1" x14ac:dyDescent="0.25">
      <c r="A2840">
        <v>2839</v>
      </c>
    </row>
    <row r="2841" spans="1:1" x14ac:dyDescent="0.25">
      <c r="A2841">
        <v>2840</v>
      </c>
    </row>
    <row r="2842" spans="1:1" x14ac:dyDescent="0.25">
      <c r="A2842">
        <v>2841</v>
      </c>
    </row>
    <row r="2843" spans="1:1" x14ac:dyDescent="0.25">
      <c r="A2843">
        <v>2842</v>
      </c>
    </row>
    <row r="2844" spans="1:1" x14ac:dyDescent="0.25">
      <c r="A2844">
        <v>2843</v>
      </c>
    </row>
    <row r="2845" spans="1:1" x14ac:dyDescent="0.25">
      <c r="A2845">
        <v>2844</v>
      </c>
    </row>
    <row r="2846" spans="1:1" x14ac:dyDescent="0.25">
      <c r="A2846">
        <v>2845</v>
      </c>
    </row>
    <row r="2847" spans="1:1" x14ac:dyDescent="0.25">
      <c r="A2847">
        <v>2846</v>
      </c>
    </row>
    <row r="2848" spans="1:1" x14ac:dyDescent="0.25">
      <c r="A2848">
        <v>2847</v>
      </c>
    </row>
    <row r="2849" spans="1:1" x14ac:dyDescent="0.25">
      <c r="A2849">
        <v>2848</v>
      </c>
    </row>
    <row r="2850" spans="1:1" x14ac:dyDescent="0.25">
      <c r="A2850">
        <v>2849</v>
      </c>
    </row>
    <row r="2851" spans="1:1" x14ac:dyDescent="0.25">
      <c r="A2851">
        <v>2850</v>
      </c>
    </row>
    <row r="2852" spans="1:1" x14ac:dyDescent="0.25">
      <c r="A2852">
        <v>2851</v>
      </c>
    </row>
    <row r="2853" spans="1:1" x14ac:dyDescent="0.25">
      <c r="A2853">
        <v>2852</v>
      </c>
    </row>
    <row r="2854" spans="1:1" x14ac:dyDescent="0.25">
      <c r="A2854">
        <v>2853</v>
      </c>
    </row>
    <row r="2855" spans="1:1" x14ac:dyDescent="0.25">
      <c r="A2855">
        <v>2854</v>
      </c>
    </row>
    <row r="2856" spans="1:1" x14ac:dyDescent="0.25">
      <c r="A2856">
        <v>2855</v>
      </c>
    </row>
    <row r="2857" spans="1:1" x14ac:dyDescent="0.25">
      <c r="A2857">
        <v>2856</v>
      </c>
    </row>
    <row r="2858" spans="1:1" x14ac:dyDescent="0.25">
      <c r="A2858">
        <v>2857</v>
      </c>
    </row>
    <row r="2859" spans="1:1" x14ac:dyDescent="0.25">
      <c r="A2859">
        <v>2858</v>
      </c>
    </row>
    <row r="2860" spans="1:1" x14ac:dyDescent="0.25">
      <c r="A2860">
        <v>2859</v>
      </c>
    </row>
    <row r="2861" spans="1:1" x14ac:dyDescent="0.25">
      <c r="A2861">
        <v>2860</v>
      </c>
    </row>
    <row r="2862" spans="1:1" x14ac:dyDescent="0.25">
      <c r="A2862">
        <v>2861</v>
      </c>
    </row>
    <row r="2863" spans="1:1" x14ac:dyDescent="0.25">
      <c r="A2863">
        <v>2862</v>
      </c>
    </row>
    <row r="2864" spans="1:1" x14ac:dyDescent="0.25">
      <c r="A2864">
        <v>2863</v>
      </c>
    </row>
    <row r="2865" spans="1:1" x14ac:dyDescent="0.25">
      <c r="A2865">
        <v>2864</v>
      </c>
    </row>
    <row r="2866" spans="1:1" x14ac:dyDescent="0.25">
      <c r="A2866">
        <v>2865</v>
      </c>
    </row>
    <row r="2867" spans="1:1" x14ac:dyDescent="0.25">
      <c r="A2867">
        <v>2866</v>
      </c>
    </row>
    <row r="2868" spans="1:1" x14ac:dyDescent="0.25">
      <c r="A2868">
        <v>2867</v>
      </c>
    </row>
    <row r="2869" spans="1:1" x14ac:dyDescent="0.25">
      <c r="A2869">
        <v>2868</v>
      </c>
    </row>
    <row r="2870" spans="1:1" x14ac:dyDescent="0.25">
      <c r="A2870">
        <v>2869</v>
      </c>
    </row>
    <row r="2871" spans="1:1" x14ac:dyDescent="0.25">
      <c r="A2871">
        <v>2870</v>
      </c>
    </row>
    <row r="2872" spans="1:1" x14ac:dyDescent="0.25">
      <c r="A2872">
        <v>2871</v>
      </c>
    </row>
    <row r="2873" spans="1:1" x14ac:dyDescent="0.25">
      <c r="A2873">
        <v>2872</v>
      </c>
    </row>
    <row r="2874" spans="1:1" x14ac:dyDescent="0.25">
      <c r="A2874">
        <v>2873</v>
      </c>
    </row>
    <row r="2875" spans="1:1" x14ac:dyDescent="0.25">
      <c r="A2875">
        <v>2874</v>
      </c>
    </row>
    <row r="2876" spans="1:1" x14ac:dyDescent="0.25">
      <c r="A2876">
        <v>2875</v>
      </c>
    </row>
    <row r="2877" spans="1:1" x14ac:dyDescent="0.25">
      <c r="A2877">
        <v>2876</v>
      </c>
    </row>
    <row r="2878" spans="1:1" x14ac:dyDescent="0.25">
      <c r="A2878">
        <v>2877</v>
      </c>
    </row>
    <row r="2879" spans="1:1" x14ac:dyDescent="0.25">
      <c r="A2879">
        <v>2878</v>
      </c>
    </row>
    <row r="2880" spans="1:1" x14ac:dyDescent="0.25">
      <c r="A2880">
        <v>2879</v>
      </c>
    </row>
    <row r="2881" spans="1:1" x14ac:dyDescent="0.25">
      <c r="A2881">
        <v>2880</v>
      </c>
    </row>
    <row r="2882" spans="1:1" x14ac:dyDescent="0.25">
      <c r="A2882">
        <v>2881</v>
      </c>
    </row>
    <row r="2883" spans="1:1" x14ac:dyDescent="0.25">
      <c r="A2883">
        <v>2882</v>
      </c>
    </row>
    <row r="2884" spans="1:1" x14ac:dyDescent="0.25">
      <c r="A2884">
        <v>2883</v>
      </c>
    </row>
    <row r="2885" spans="1:1" x14ac:dyDescent="0.25">
      <c r="A2885">
        <v>2884</v>
      </c>
    </row>
    <row r="2886" spans="1:1" x14ac:dyDescent="0.25">
      <c r="A2886">
        <v>2885</v>
      </c>
    </row>
    <row r="2887" spans="1:1" x14ac:dyDescent="0.25">
      <c r="A2887">
        <v>2886</v>
      </c>
    </row>
    <row r="2888" spans="1:1" x14ac:dyDescent="0.25">
      <c r="A2888">
        <v>2887</v>
      </c>
    </row>
    <row r="2889" spans="1:1" x14ac:dyDescent="0.25">
      <c r="A2889">
        <v>2888</v>
      </c>
    </row>
    <row r="2890" spans="1:1" x14ac:dyDescent="0.25">
      <c r="A2890">
        <v>2889</v>
      </c>
    </row>
    <row r="2891" spans="1:1" x14ac:dyDescent="0.25">
      <c r="A2891">
        <v>2890</v>
      </c>
    </row>
    <row r="2892" spans="1:1" x14ac:dyDescent="0.25">
      <c r="A2892">
        <v>2891</v>
      </c>
    </row>
    <row r="2893" spans="1:1" x14ac:dyDescent="0.25">
      <c r="A2893">
        <v>2892</v>
      </c>
    </row>
    <row r="2894" spans="1:1" x14ac:dyDescent="0.25">
      <c r="A2894">
        <v>2893</v>
      </c>
    </row>
    <row r="2895" spans="1:1" x14ac:dyDescent="0.25">
      <c r="A2895">
        <v>2894</v>
      </c>
    </row>
    <row r="2896" spans="1:1" x14ac:dyDescent="0.25">
      <c r="A2896">
        <v>2895</v>
      </c>
    </row>
    <row r="2897" spans="1:1" x14ac:dyDescent="0.25">
      <c r="A2897">
        <v>2896</v>
      </c>
    </row>
    <row r="2898" spans="1:1" x14ac:dyDescent="0.25">
      <c r="A2898">
        <v>2897</v>
      </c>
    </row>
    <row r="2899" spans="1:1" x14ac:dyDescent="0.25">
      <c r="A2899">
        <v>2898</v>
      </c>
    </row>
    <row r="2900" spans="1:1" x14ac:dyDescent="0.25">
      <c r="A2900">
        <v>2899</v>
      </c>
    </row>
    <row r="2901" spans="1:1" x14ac:dyDescent="0.25">
      <c r="A2901">
        <v>2900</v>
      </c>
    </row>
    <row r="2902" spans="1:1" x14ac:dyDescent="0.25">
      <c r="A2902">
        <v>2901</v>
      </c>
    </row>
    <row r="2903" spans="1:1" x14ac:dyDescent="0.25">
      <c r="A2903">
        <v>2902</v>
      </c>
    </row>
    <row r="2904" spans="1:1" x14ac:dyDescent="0.25">
      <c r="A2904">
        <v>2903</v>
      </c>
    </row>
    <row r="2905" spans="1:1" x14ac:dyDescent="0.25">
      <c r="A2905">
        <v>2904</v>
      </c>
    </row>
    <row r="2906" spans="1:1" x14ac:dyDescent="0.25">
      <c r="A2906">
        <v>2905</v>
      </c>
    </row>
    <row r="2907" spans="1:1" x14ac:dyDescent="0.25">
      <c r="A2907">
        <v>2906</v>
      </c>
    </row>
    <row r="2908" spans="1:1" x14ac:dyDescent="0.25">
      <c r="A2908">
        <v>2907</v>
      </c>
    </row>
    <row r="2909" spans="1:1" x14ac:dyDescent="0.25">
      <c r="A2909">
        <v>2908</v>
      </c>
    </row>
    <row r="2910" spans="1:1" x14ac:dyDescent="0.25">
      <c r="A2910">
        <v>2909</v>
      </c>
    </row>
    <row r="2911" spans="1:1" x14ac:dyDescent="0.25">
      <c r="A2911">
        <v>2910</v>
      </c>
    </row>
    <row r="2912" spans="1:1" x14ac:dyDescent="0.25">
      <c r="A2912">
        <v>2911</v>
      </c>
    </row>
    <row r="2913" spans="1:1" x14ac:dyDescent="0.25">
      <c r="A2913">
        <v>2912</v>
      </c>
    </row>
    <row r="2914" spans="1:1" x14ac:dyDescent="0.25">
      <c r="A2914">
        <v>2913</v>
      </c>
    </row>
    <row r="2915" spans="1:1" x14ac:dyDescent="0.25">
      <c r="A2915">
        <v>2914</v>
      </c>
    </row>
    <row r="2916" spans="1:1" x14ac:dyDescent="0.25">
      <c r="A2916">
        <v>2915</v>
      </c>
    </row>
    <row r="2917" spans="1:1" x14ac:dyDescent="0.25">
      <c r="A2917">
        <v>2916</v>
      </c>
    </row>
    <row r="2918" spans="1:1" x14ac:dyDescent="0.25">
      <c r="A2918">
        <v>2917</v>
      </c>
    </row>
    <row r="2919" spans="1:1" x14ac:dyDescent="0.25">
      <c r="A2919">
        <v>2918</v>
      </c>
    </row>
    <row r="2920" spans="1:1" x14ac:dyDescent="0.25">
      <c r="A2920">
        <v>2919</v>
      </c>
    </row>
    <row r="2921" spans="1:1" x14ac:dyDescent="0.25">
      <c r="A2921">
        <v>2920</v>
      </c>
    </row>
    <row r="2922" spans="1:1" x14ac:dyDescent="0.25">
      <c r="A2922">
        <v>2921</v>
      </c>
    </row>
    <row r="2923" spans="1:1" x14ac:dyDescent="0.25">
      <c r="A2923">
        <v>2922</v>
      </c>
    </row>
    <row r="2924" spans="1:1" x14ac:dyDescent="0.25">
      <c r="A2924">
        <v>2923</v>
      </c>
    </row>
    <row r="2925" spans="1:1" x14ac:dyDescent="0.25">
      <c r="A2925">
        <v>2924</v>
      </c>
    </row>
    <row r="2926" spans="1:1" x14ac:dyDescent="0.25">
      <c r="A2926">
        <v>2925</v>
      </c>
    </row>
    <row r="2927" spans="1:1" x14ac:dyDescent="0.25">
      <c r="A2927">
        <v>2926</v>
      </c>
    </row>
    <row r="2928" spans="1:1" x14ac:dyDescent="0.25">
      <c r="A2928">
        <v>2927</v>
      </c>
    </row>
    <row r="2929" spans="1:1" x14ac:dyDescent="0.25">
      <c r="A2929">
        <v>2928</v>
      </c>
    </row>
    <row r="2930" spans="1:1" x14ac:dyDescent="0.25">
      <c r="A2930">
        <v>2929</v>
      </c>
    </row>
    <row r="2931" spans="1:1" x14ac:dyDescent="0.25">
      <c r="A2931">
        <v>2930</v>
      </c>
    </row>
    <row r="2932" spans="1:1" x14ac:dyDescent="0.25">
      <c r="A2932">
        <v>2931</v>
      </c>
    </row>
    <row r="2933" spans="1:1" x14ac:dyDescent="0.25">
      <c r="A2933">
        <v>2932</v>
      </c>
    </row>
    <row r="2934" spans="1:1" x14ac:dyDescent="0.25">
      <c r="A2934">
        <v>2933</v>
      </c>
    </row>
    <row r="2935" spans="1:1" x14ac:dyDescent="0.25">
      <c r="A2935">
        <v>2934</v>
      </c>
    </row>
    <row r="2936" spans="1:1" x14ac:dyDescent="0.25">
      <c r="A2936">
        <v>2935</v>
      </c>
    </row>
    <row r="2937" spans="1:1" x14ac:dyDescent="0.25">
      <c r="A2937">
        <v>2936</v>
      </c>
    </row>
    <row r="2938" spans="1:1" x14ac:dyDescent="0.25">
      <c r="A2938">
        <v>2937</v>
      </c>
    </row>
    <row r="2939" spans="1:1" x14ac:dyDescent="0.25">
      <c r="A2939">
        <v>2938</v>
      </c>
    </row>
    <row r="2940" spans="1:1" x14ac:dyDescent="0.25">
      <c r="A2940">
        <v>2939</v>
      </c>
    </row>
    <row r="2941" spans="1:1" x14ac:dyDescent="0.25">
      <c r="A2941">
        <v>2940</v>
      </c>
    </row>
    <row r="2942" spans="1:1" x14ac:dyDescent="0.25">
      <c r="A2942">
        <v>2941</v>
      </c>
    </row>
    <row r="2943" spans="1:1" x14ac:dyDescent="0.25">
      <c r="A2943">
        <v>2942</v>
      </c>
    </row>
    <row r="2944" spans="1:1" x14ac:dyDescent="0.25">
      <c r="A2944">
        <v>2943</v>
      </c>
    </row>
    <row r="2945" spans="1:1" x14ac:dyDescent="0.25">
      <c r="A2945">
        <v>2944</v>
      </c>
    </row>
    <row r="2946" spans="1:1" x14ac:dyDescent="0.25">
      <c r="A2946">
        <v>2945</v>
      </c>
    </row>
    <row r="2947" spans="1:1" x14ac:dyDescent="0.25">
      <c r="A2947">
        <v>2946</v>
      </c>
    </row>
    <row r="2948" spans="1:1" x14ac:dyDescent="0.25">
      <c r="A2948">
        <v>2947</v>
      </c>
    </row>
    <row r="2949" spans="1:1" x14ac:dyDescent="0.25">
      <c r="A2949">
        <v>2948</v>
      </c>
    </row>
    <row r="2950" spans="1:1" x14ac:dyDescent="0.25">
      <c r="A2950">
        <v>2949</v>
      </c>
    </row>
    <row r="2951" spans="1:1" x14ac:dyDescent="0.25">
      <c r="A2951">
        <v>2950</v>
      </c>
    </row>
    <row r="2952" spans="1:1" x14ac:dyDescent="0.25">
      <c r="A2952">
        <v>2951</v>
      </c>
    </row>
    <row r="2953" spans="1:1" x14ac:dyDescent="0.25">
      <c r="A2953">
        <v>2952</v>
      </c>
    </row>
    <row r="2954" spans="1:1" x14ac:dyDescent="0.25">
      <c r="A2954">
        <v>2953</v>
      </c>
    </row>
    <row r="2955" spans="1:1" x14ac:dyDescent="0.25">
      <c r="A2955">
        <v>2954</v>
      </c>
    </row>
    <row r="2956" spans="1:1" x14ac:dyDescent="0.25">
      <c r="A2956">
        <v>2955</v>
      </c>
    </row>
    <row r="2957" spans="1:1" x14ac:dyDescent="0.25">
      <c r="A2957">
        <v>2956</v>
      </c>
    </row>
    <row r="2958" spans="1:1" x14ac:dyDescent="0.25">
      <c r="A2958">
        <v>2957</v>
      </c>
    </row>
    <row r="2959" spans="1:1" x14ac:dyDescent="0.25">
      <c r="A2959">
        <v>2958</v>
      </c>
    </row>
    <row r="2960" spans="1:1" x14ac:dyDescent="0.25">
      <c r="A2960">
        <v>2959</v>
      </c>
    </row>
    <row r="2961" spans="1:1" x14ac:dyDescent="0.25">
      <c r="A2961">
        <v>2960</v>
      </c>
    </row>
    <row r="2962" spans="1:1" x14ac:dyDescent="0.25">
      <c r="A2962">
        <v>2961</v>
      </c>
    </row>
    <row r="2963" spans="1:1" x14ac:dyDescent="0.25">
      <c r="A2963">
        <v>2962</v>
      </c>
    </row>
    <row r="2964" spans="1:1" x14ac:dyDescent="0.25">
      <c r="A2964">
        <v>2963</v>
      </c>
    </row>
    <row r="2965" spans="1:1" x14ac:dyDescent="0.25">
      <c r="A2965">
        <v>2964</v>
      </c>
    </row>
    <row r="2966" spans="1:1" x14ac:dyDescent="0.25">
      <c r="A2966">
        <v>2965</v>
      </c>
    </row>
    <row r="2967" spans="1:1" x14ac:dyDescent="0.25">
      <c r="A2967">
        <v>2966</v>
      </c>
    </row>
    <row r="2968" spans="1:1" x14ac:dyDescent="0.25">
      <c r="A2968">
        <v>2967</v>
      </c>
    </row>
    <row r="2969" spans="1:1" x14ac:dyDescent="0.25">
      <c r="A2969">
        <v>2968</v>
      </c>
    </row>
    <row r="2970" spans="1:1" x14ac:dyDescent="0.25">
      <c r="A2970">
        <v>2969</v>
      </c>
    </row>
    <row r="2971" spans="1:1" x14ac:dyDescent="0.25">
      <c r="A2971">
        <v>2970</v>
      </c>
    </row>
    <row r="2972" spans="1:1" x14ac:dyDescent="0.25">
      <c r="A2972">
        <v>2971</v>
      </c>
    </row>
    <row r="2973" spans="1:1" x14ac:dyDescent="0.25">
      <c r="A2973">
        <v>2972</v>
      </c>
    </row>
    <row r="2974" spans="1:1" x14ac:dyDescent="0.25">
      <c r="A2974">
        <v>2973</v>
      </c>
    </row>
    <row r="2975" spans="1:1" x14ac:dyDescent="0.25">
      <c r="A2975">
        <v>2974</v>
      </c>
    </row>
    <row r="2976" spans="1:1" x14ac:dyDescent="0.25">
      <c r="A2976">
        <v>2975</v>
      </c>
    </row>
    <row r="2977" spans="1:1" x14ac:dyDescent="0.25">
      <c r="A2977">
        <v>2976</v>
      </c>
    </row>
    <row r="2978" spans="1:1" x14ac:dyDescent="0.25">
      <c r="A2978">
        <v>2977</v>
      </c>
    </row>
    <row r="2979" spans="1:1" x14ac:dyDescent="0.25">
      <c r="A2979">
        <v>2978</v>
      </c>
    </row>
    <row r="2980" spans="1:1" x14ac:dyDescent="0.25">
      <c r="A2980">
        <v>2979</v>
      </c>
    </row>
    <row r="2981" spans="1:1" x14ac:dyDescent="0.25">
      <c r="A2981">
        <v>2980</v>
      </c>
    </row>
    <row r="2982" spans="1:1" x14ac:dyDescent="0.25">
      <c r="A2982">
        <v>2981</v>
      </c>
    </row>
    <row r="2983" spans="1:1" x14ac:dyDescent="0.25">
      <c r="A2983">
        <v>2982</v>
      </c>
    </row>
    <row r="2984" spans="1:1" x14ac:dyDescent="0.25">
      <c r="A2984">
        <v>2983</v>
      </c>
    </row>
    <row r="2985" spans="1:1" x14ac:dyDescent="0.25">
      <c r="A2985">
        <v>2984</v>
      </c>
    </row>
    <row r="2986" spans="1:1" x14ac:dyDescent="0.25">
      <c r="A2986">
        <v>2985</v>
      </c>
    </row>
    <row r="2987" spans="1:1" x14ac:dyDescent="0.25">
      <c r="A2987">
        <v>2986</v>
      </c>
    </row>
    <row r="2988" spans="1:1" x14ac:dyDescent="0.25">
      <c r="A2988">
        <v>2987</v>
      </c>
    </row>
    <row r="2989" spans="1:1" x14ac:dyDescent="0.25">
      <c r="A2989">
        <v>2988</v>
      </c>
    </row>
    <row r="2990" spans="1:1" x14ac:dyDescent="0.25">
      <c r="A2990">
        <v>2989</v>
      </c>
    </row>
    <row r="2991" spans="1:1" x14ac:dyDescent="0.25">
      <c r="A2991">
        <v>2990</v>
      </c>
    </row>
    <row r="2992" spans="1:1" x14ac:dyDescent="0.25">
      <c r="A2992">
        <v>2991</v>
      </c>
    </row>
    <row r="2993" spans="1:1" x14ac:dyDescent="0.25">
      <c r="A2993">
        <v>2992</v>
      </c>
    </row>
    <row r="2994" spans="1:1" x14ac:dyDescent="0.25">
      <c r="A2994">
        <v>2993</v>
      </c>
    </row>
    <row r="2995" spans="1:1" x14ac:dyDescent="0.25">
      <c r="A2995">
        <v>2994</v>
      </c>
    </row>
    <row r="2996" spans="1:1" x14ac:dyDescent="0.25">
      <c r="A2996">
        <v>2995</v>
      </c>
    </row>
    <row r="2997" spans="1:1" x14ac:dyDescent="0.25">
      <c r="A2997">
        <v>2996</v>
      </c>
    </row>
    <row r="2998" spans="1:1" x14ac:dyDescent="0.25">
      <c r="A2998">
        <v>2997</v>
      </c>
    </row>
    <row r="2999" spans="1:1" x14ac:dyDescent="0.25">
      <c r="A2999">
        <v>2998</v>
      </c>
    </row>
    <row r="3000" spans="1:1" x14ac:dyDescent="0.25">
      <c r="A3000">
        <v>2999</v>
      </c>
    </row>
    <row r="3001" spans="1:1" x14ac:dyDescent="0.25">
      <c r="A3001">
        <v>3000</v>
      </c>
    </row>
    <row r="3002" spans="1:1" x14ac:dyDescent="0.25">
      <c r="A3002">
        <v>3001</v>
      </c>
    </row>
    <row r="3003" spans="1:1" x14ac:dyDescent="0.25">
      <c r="A3003">
        <v>3002</v>
      </c>
    </row>
    <row r="3004" spans="1:1" x14ac:dyDescent="0.25">
      <c r="A3004">
        <v>3003</v>
      </c>
    </row>
    <row r="3005" spans="1:1" x14ac:dyDescent="0.25">
      <c r="A3005">
        <v>3004</v>
      </c>
    </row>
    <row r="3006" spans="1:1" x14ac:dyDescent="0.25">
      <c r="A3006">
        <v>3005</v>
      </c>
    </row>
    <row r="3007" spans="1:1" x14ac:dyDescent="0.25">
      <c r="A3007">
        <v>3006</v>
      </c>
    </row>
    <row r="3008" spans="1:1" x14ac:dyDescent="0.25">
      <c r="A3008">
        <v>3007</v>
      </c>
    </row>
    <row r="3009" spans="1:1" x14ac:dyDescent="0.25">
      <c r="A3009">
        <v>3008</v>
      </c>
    </row>
    <row r="3010" spans="1:1" x14ac:dyDescent="0.25">
      <c r="A3010">
        <v>3009</v>
      </c>
    </row>
    <row r="3011" spans="1:1" x14ac:dyDescent="0.25">
      <c r="A3011">
        <v>3010</v>
      </c>
    </row>
    <row r="3012" spans="1:1" x14ac:dyDescent="0.25">
      <c r="A3012">
        <v>3011</v>
      </c>
    </row>
    <row r="3013" spans="1:1" x14ac:dyDescent="0.25">
      <c r="A3013">
        <v>3012</v>
      </c>
    </row>
    <row r="3014" spans="1:1" x14ac:dyDescent="0.25">
      <c r="A3014">
        <v>3013</v>
      </c>
    </row>
    <row r="3015" spans="1:1" x14ac:dyDescent="0.25">
      <c r="A3015">
        <v>3014</v>
      </c>
    </row>
    <row r="3016" spans="1:1" x14ac:dyDescent="0.25">
      <c r="A3016">
        <v>3015</v>
      </c>
    </row>
    <row r="3017" spans="1:1" x14ac:dyDescent="0.25">
      <c r="A3017">
        <v>3016</v>
      </c>
    </row>
    <row r="3018" spans="1:1" x14ac:dyDescent="0.25">
      <c r="A3018">
        <v>3017</v>
      </c>
    </row>
    <row r="3019" spans="1:1" x14ac:dyDescent="0.25">
      <c r="A3019">
        <v>3018</v>
      </c>
    </row>
    <row r="3020" spans="1:1" x14ac:dyDescent="0.25">
      <c r="A3020">
        <v>3019</v>
      </c>
    </row>
    <row r="3021" spans="1:1" x14ac:dyDescent="0.25">
      <c r="A3021">
        <v>3020</v>
      </c>
    </row>
    <row r="3022" spans="1:1" x14ac:dyDescent="0.25">
      <c r="A3022">
        <v>3021</v>
      </c>
    </row>
    <row r="3023" spans="1:1" x14ac:dyDescent="0.25">
      <c r="A3023">
        <v>3022</v>
      </c>
    </row>
    <row r="3024" spans="1:1" x14ac:dyDescent="0.25">
      <c r="A3024">
        <v>3023</v>
      </c>
    </row>
    <row r="3025" spans="1:1" x14ac:dyDescent="0.25">
      <c r="A3025">
        <v>3024</v>
      </c>
    </row>
    <row r="3026" spans="1:1" x14ac:dyDescent="0.25">
      <c r="A3026">
        <v>3025</v>
      </c>
    </row>
    <row r="3027" spans="1:1" x14ac:dyDescent="0.25">
      <c r="A3027">
        <v>3026</v>
      </c>
    </row>
    <row r="3028" spans="1:1" x14ac:dyDescent="0.25">
      <c r="A3028">
        <v>3027</v>
      </c>
    </row>
    <row r="3029" spans="1:1" x14ac:dyDescent="0.25">
      <c r="A3029">
        <v>3028</v>
      </c>
    </row>
    <row r="3030" spans="1:1" x14ac:dyDescent="0.25">
      <c r="A3030">
        <v>3029</v>
      </c>
    </row>
    <row r="3031" spans="1:1" x14ac:dyDescent="0.25">
      <c r="A3031">
        <v>3030</v>
      </c>
    </row>
    <row r="3032" spans="1:1" x14ac:dyDescent="0.25">
      <c r="A3032">
        <v>3031</v>
      </c>
    </row>
    <row r="3033" spans="1:1" x14ac:dyDescent="0.25">
      <c r="A3033">
        <v>3032</v>
      </c>
    </row>
    <row r="3034" spans="1:1" x14ac:dyDescent="0.25">
      <c r="A3034">
        <v>3033</v>
      </c>
    </row>
    <row r="3035" spans="1:1" x14ac:dyDescent="0.25">
      <c r="A3035">
        <v>3034</v>
      </c>
    </row>
    <row r="3036" spans="1:1" x14ac:dyDescent="0.25">
      <c r="A3036">
        <v>3035</v>
      </c>
    </row>
    <row r="3037" spans="1:1" x14ac:dyDescent="0.25">
      <c r="A3037">
        <v>3036</v>
      </c>
    </row>
    <row r="3038" spans="1:1" x14ac:dyDescent="0.25">
      <c r="A3038">
        <v>3037</v>
      </c>
    </row>
    <row r="3039" spans="1:1" x14ac:dyDescent="0.25">
      <c r="A3039">
        <v>3038</v>
      </c>
    </row>
    <row r="3040" spans="1:1" x14ac:dyDescent="0.25">
      <c r="A3040">
        <v>3039</v>
      </c>
    </row>
    <row r="3041" spans="1:1" x14ac:dyDescent="0.25">
      <c r="A3041">
        <v>3040</v>
      </c>
    </row>
    <row r="3042" spans="1:1" x14ac:dyDescent="0.25">
      <c r="A3042">
        <v>3041</v>
      </c>
    </row>
    <row r="3043" spans="1:1" x14ac:dyDescent="0.25">
      <c r="A3043">
        <v>3042</v>
      </c>
    </row>
    <row r="3044" spans="1:1" x14ac:dyDescent="0.25">
      <c r="A3044">
        <v>3043</v>
      </c>
    </row>
    <row r="3045" spans="1:1" x14ac:dyDescent="0.25">
      <c r="A3045">
        <v>3044</v>
      </c>
    </row>
    <row r="3046" spans="1:1" x14ac:dyDescent="0.25">
      <c r="A3046">
        <v>3045</v>
      </c>
    </row>
    <row r="3047" spans="1:1" x14ac:dyDescent="0.25">
      <c r="A3047">
        <v>3046</v>
      </c>
    </row>
    <row r="3048" spans="1:1" x14ac:dyDescent="0.25">
      <c r="A3048">
        <v>3047</v>
      </c>
    </row>
    <row r="3049" spans="1:1" x14ac:dyDescent="0.25">
      <c r="A3049">
        <v>3048</v>
      </c>
    </row>
    <row r="3050" spans="1:1" x14ac:dyDescent="0.25">
      <c r="A3050">
        <v>3049</v>
      </c>
    </row>
    <row r="3051" spans="1:1" x14ac:dyDescent="0.25">
      <c r="A3051">
        <v>3050</v>
      </c>
    </row>
    <row r="3052" spans="1:1" x14ac:dyDescent="0.25">
      <c r="A3052">
        <v>3051</v>
      </c>
    </row>
    <row r="3053" spans="1:1" x14ac:dyDescent="0.25">
      <c r="A3053">
        <v>3052</v>
      </c>
    </row>
    <row r="3054" spans="1:1" x14ac:dyDescent="0.25">
      <c r="A3054">
        <v>3053</v>
      </c>
    </row>
    <row r="3055" spans="1:1" x14ac:dyDescent="0.25">
      <c r="A3055">
        <v>3054</v>
      </c>
    </row>
    <row r="3056" spans="1:1" x14ac:dyDescent="0.25">
      <c r="A3056">
        <v>3055</v>
      </c>
    </row>
    <row r="3057" spans="1:1" x14ac:dyDescent="0.25">
      <c r="A3057">
        <v>3056</v>
      </c>
    </row>
    <row r="3058" spans="1:1" x14ac:dyDescent="0.25">
      <c r="A3058">
        <v>3057</v>
      </c>
    </row>
    <row r="3059" spans="1:1" x14ac:dyDescent="0.25">
      <c r="A3059">
        <v>3058</v>
      </c>
    </row>
    <row r="3060" spans="1:1" x14ac:dyDescent="0.25">
      <c r="A3060">
        <v>3059</v>
      </c>
    </row>
    <row r="3061" spans="1:1" x14ac:dyDescent="0.25">
      <c r="A3061">
        <v>3060</v>
      </c>
    </row>
    <row r="3062" spans="1:1" x14ac:dyDescent="0.25">
      <c r="A3062">
        <v>3061</v>
      </c>
    </row>
    <row r="3063" spans="1:1" x14ac:dyDescent="0.25">
      <c r="A3063">
        <v>3062</v>
      </c>
    </row>
    <row r="3064" spans="1:1" x14ac:dyDescent="0.25">
      <c r="A3064">
        <v>3063</v>
      </c>
    </row>
    <row r="3065" spans="1:1" x14ac:dyDescent="0.25">
      <c r="A3065">
        <v>3064</v>
      </c>
    </row>
    <row r="3066" spans="1:1" x14ac:dyDescent="0.25">
      <c r="A3066">
        <v>3065</v>
      </c>
    </row>
    <row r="3067" spans="1:1" x14ac:dyDescent="0.25">
      <c r="A3067">
        <v>3066</v>
      </c>
    </row>
    <row r="3068" spans="1:1" x14ac:dyDescent="0.25">
      <c r="A3068">
        <v>3067</v>
      </c>
    </row>
    <row r="3069" spans="1:1" x14ac:dyDescent="0.25">
      <c r="A3069">
        <v>3068</v>
      </c>
    </row>
    <row r="3070" spans="1:1" x14ac:dyDescent="0.25">
      <c r="A3070">
        <v>3069</v>
      </c>
    </row>
    <row r="3071" spans="1:1" x14ac:dyDescent="0.25">
      <c r="A3071">
        <v>3070</v>
      </c>
    </row>
    <row r="3072" spans="1:1" x14ac:dyDescent="0.25">
      <c r="A3072">
        <v>3071</v>
      </c>
    </row>
    <row r="3073" spans="1:1" x14ac:dyDescent="0.25">
      <c r="A3073">
        <v>3072</v>
      </c>
    </row>
    <row r="3074" spans="1:1" x14ac:dyDescent="0.25">
      <c r="A3074">
        <v>3073</v>
      </c>
    </row>
    <row r="3075" spans="1:1" x14ac:dyDescent="0.25">
      <c r="A3075">
        <v>3074</v>
      </c>
    </row>
    <row r="3076" spans="1:1" x14ac:dyDescent="0.25">
      <c r="A3076">
        <v>3075</v>
      </c>
    </row>
    <row r="3077" spans="1:1" x14ac:dyDescent="0.25">
      <c r="A3077">
        <v>3076</v>
      </c>
    </row>
    <row r="3078" spans="1:1" x14ac:dyDescent="0.25">
      <c r="A3078">
        <v>3077</v>
      </c>
    </row>
    <row r="3079" spans="1:1" x14ac:dyDescent="0.25">
      <c r="A3079">
        <v>3078</v>
      </c>
    </row>
    <row r="3080" spans="1:1" x14ac:dyDescent="0.25">
      <c r="A3080">
        <v>3079</v>
      </c>
    </row>
    <row r="3081" spans="1:1" x14ac:dyDescent="0.25">
      <c r="A3081">
        <v>3080</v>
      </c>
    </row>
    <row r="3082" spans="1:1" x14ac:dyDescent="0.25">
      <c r="A3082">
        <v>3081</v>
      </c>
    </row>
    <row r="3083" spans="1:1" x14ac:dyDescent="0.25">
      <c r="A3083">
        <v>3082</v>
      </c>
    </row>
    <row r="3084" spans="1:1" x14ac:dyDescent="0.25">
      <c r="A3084">
        <v>3083</v>
      </c>
    </row>
    <row r="3085" spans="1:1" x14ac:dyDescent="0.25">
      <c r="A3085">
        <v>3084</v>
      </c>
    </row>
    <row r="3086" spans="1:1" x14ac:dyDescent="0.25">
      <c r="A3086">
        <v>3085</v>
      </c>
    </row>
    <row r="3087" spans="1:1" x14ac:dyDescent="0.25">
      <c r="A3087">
        <v>3086</v>
      </c>
    </row>
    <row r="3088" spans="1:1" x14ac:dyDescent="0.25">
      <c r="A3088">
        <v>3087</v>
      </c>
    </row>
    <row r="3089" spans="1:1" x14ac:dyDescent="0.25">
      <c r="A3089">
        <v>3088</v>
      </c>
    </row>
    <row r="3090" spans="1:1" x14ac:dyDescent="0.25">
      <c r="A3090">
        <v>3089</v>
      </c>
    </row>
    <row r="3091" spans="1:1" x14ac:dyDescent="0.25">
      <c r="A3091">
        <v>3090</v>
      </c>
    </row>
    <row r="3092" spans="1:1" x14ac:dyDescent="0.25">
      <c r="A3092">
        <v>3091</v>
      </c>
    </row>
    <row r="3093" spans="1:1" x14ac:dyDescent="0.25">
      <c r="A3093">
        <v>3092</v>
      </c>
    </row>
    <row r="3094" spans="1:1" x14ac:dyDescent="0.25">
      <c r="A3094">
        <v>3093</v>
      </c>
    </row>
    <row r="3095" spans="1:1" x14ac:dyDescent="0.25">
      <c r="A3095">
        <v>3094</v>
      </c>
    </row>
    <row r="3096" spans="1:1" x14ac:dyDescent="0.25">
      <c r="A3096">
        <v>3095</v>
      </c>
    </row>
    <row r="3097" spans="1:1" x14ac:dyDescent="0.25">
      <c r="A3097">
        <v>3096</v>
      </c>
    </row>
    <row r="3098" spans="1:1" x14ac:dyDescent="0.25">
      <c r="A3098">
        <v>3097</v>
      </c>
    </row>
    <row r="3099" spans="1:1" x14ac:dyDescent="0.25">
      <c r="A3099">
        <v>3098</v>
      </c>
    </row>
    <row r="3100" spans="1:1" x14ac:dyDescent="0.25">
      <c r="A3100">
        <v>3099</v>
      </c>
    </row>
    <row r="3101" spans="1:1" x14ac:dyDescent="0.25">
      <c r="A3101">
        <v>3100</v>
      </c>
    </row>
    <row r="3102" spans="1:1" x14ac:dyDescent="0.25">
      <c r="A3102">
        <v>3101</v>
      </c>
    </row>
    <row r="3103" spans="1:1" x14ac:dyDescent="0.25">
      <c r="A3103">
        <v>3102</v>
      </c>
    </row>
    <row r="3104" spans="1:1" x14ac:dyDescent="0.25">
      <c r="A3104">
        <v>3103</v>
      </c>
    </row>
    <row r="3105" spans="1:1" x14ac:dyDescent="0.25">
      <c r="A3105">
        <v>3104</v>
      </c>
    </row>
    <row r="3106" spans="1:1" x14ac:dyDescent="0.25">
      <c r="A3106">
        <v>3105</v>
      </c>
    </row>
    <row r="3107" spans="1:1" x14ac:dyDescent="0.25">
      <c r="A3107">
        <v>3106</v>
      </c>
    </row>
    <row r="3108" spans="1:1" x14ac:dyDescent="0.25">
      <c r="A3108">
        <v>3107</v>
      </c>
    </row>
    <row r="3109" spans="1:1" x14ac:dyDescent="0.25">
      <c r="A3109">
        <v>3108</v>
      </c>
    </row>
    <row r="3110" spans="1:1" x14ac:dyDescent="0.25">
      <c r="A3110">
        <v>3109</v>
      </c>
    </row>
    <row r="3111" spans="1:1" x14ac:dyDescent="0.25">
      <c r="A3111">
        <v>3110</v>
      </c>
    </row>
    <row r="3112" spans="1:1" x14ac:dyDescent="0.25">
      <c r="A3112">
        <v>3111</v>
      </c>
    </row>
    <row r="3113" spans="1:1" x14ac:dyDescent="0.25">
      <c r="A3113">
        <v>3112</v>
      </c>
    </row>
    <row r="3114" spans="1:1" x14ac:dyDescent="0.25">
      <c r="A3114">
        <v>3113</v>
      </c>
    </row>
    <row r="3115" spans="1:1" x14ac:dyDescent="0.25">
      <c r="A3115">
        <v>3114</v>
      </c>
    </row>
    <row r="3116" spans="1:1" x14ac:dyDescent="0.25">
      <c r="A3116">
        <v>3115</v>
      </c>
    </row>
    <row r="3117" spans="1:1" x14ac:dyDescent="0.25">
      <c r="A3117">
        <v>3116</v>
      </c>
    </row>
    <row r="3118" spans="1:1" x14ac:dyDescent="0.25">
      <c r="A3118">
        <v>3117</v>
      </c>
    </row>
    <row r="3119" spans="1:1" x14ac:dyDescent="0.25">
      <c r="A3119">
        <v>3118</v>
      </c>
    </row>
    <row r="3120" spans="1:1" x14ac:dyDescent="0.25">
      <c r="A3120">
        <v>3119</v>
      </c>
    </row>
    <row r="3121" spans="1:1" x14ac:dyDescent="0.25">
      <c r="A3121">
        <v>3120</v>
      </c>
    </row>
    <row r="3122" spans="1:1" x14ac:dyDescent="0.25">
      <c r="A3122">
        <v>3121</v>
      </c>
    </row>
    <row r="3123" spans="1:1" x14ac:dyDescent="0.25">
      <c r="A3123">
        <v>3122</v>
      </c>
    </row>
    <row r="3124" spans="1:1" x14ac:dyDescent="0.25">
      <c r="A3124">
        <v>3123</v>
      </c>
    </row>
    <row r="3125" spans="1:1" x14ac:dyDescent="0.25">
      <c r="A3125">
        <v>3124</v>
      </c>
    </row>
    <row r="3126" spans="1:1" x14ac:dyDescent="0.25">
      <c r="A3126">
        <v>3125</v>
      </c>
    </row>
    <row r="3127" spans="1:1" x14ac:dyDescent="0.25">
      <c r="A3127">
        <v>3126</v>
      </c>
    </row>
    <row r="3128" spans="1:1" x14ac:dyDescent="0.25">
      <c r="A3128">
        <v>3127</v>
      </c>
    </row>
    <row r="3129" spans="1:1" x14ac:dyDescent="0.25">
      <c r="A3129">
        <v>3128</v>
      </c>
    </row>
    <row r="3130" spans="1:1" x14ac:dyDescent="0.25">
      <c r="A3130">
        <v>3129</v>
      </c>
    </row>
    <row r="3131" spans="1:1" x14ac:dyDescent="0.25">
      <c r="A3131">
        <v>3130</v>
      </c>
    </row>
    <row r="3132" spans="1:1" x14ac:dyDescent="0.25">
      <c r="A3132">
        <v>3131</v>
      </c>
    </row>
    <row r="3133" spans="1:1" x14ac:dyDescent="0.25">
      <c r="A3133">
        <v>3132</v>
      </c>
    </row>
    <row r="3134" spans="1:1" x14ac:dyDescent="0.25">
      <c r="A3134">
        <v>3133</v>
      </c>
    </row>
    <row r="3135" spans="1:1" x14ac:dyDescent="0.25">
      <c r="A3135">
        <v>3134</v>
      </c>
    </row>
    <row r="3136" spans="1:1" x14ac:dyDescent="0.25">
      <c r="A3136">
        <v>3135</v>
      </c>
    </row>
    <row r="3137" spans="1:1" x14ac:dyDescent="0.25">
      <c r="A3137">
        <v>3136</v>
      </c>
    </row>
    <row r="3138" spans="1:1" x14ac:dyDescent="0.25">
      <c r="A3138">
        <v>3137</v>
      </c>
    </row>
    <row r="3139" spans="1:1" x14ac:dyDescent="0.25">
      <c r="A3139">
        <v>3138</v>
      </c>
    </row>
    <row r="3140" spans="1:1" x14ac:dyDescent="0.25">
      <c r="A3140">
        <v>3139</v>
      </c>
    </row>
    <row r="3141" spans="1:1" x14ac:dyDescent="0.25">
      <c r="A3141">
        <v>3140</v>
      </c>
    </row>
    <row r="3142" spans="1:1" x14ac:dyDescent="0.25">
      <c r="A3142">
        <v>3141</v>
      </c>
    </row>
    <row r="3143" spans="1:1" x14ac:dyDescent="0.25">
      <c r="A3143">
        <v>3142</v>
      </c>
    </row>
    <row r="3144" spans="1:1" x14ac:dyDescent="0.25">
      <c r="A3144">
        <v>3143</v>
      </c>
    </row>
    <row r="3145" spans="1:1" x14ac:dyDescent="0.25">
      <c r="A3145">
        <v>3144</v>
      </c>
    </row>
    <row r="3146" spans="1:1" x14ac:dyDescent="0.25">
      <c r="A3146">
        <v>3145</v>
      </c>
    </row>
    <row r="3147" spans="1:1" x14ac:dyDescent="0.25">
      <c r="A3147">
        <v>3146</v>
      </c>
    </row>
    <row r="3148" spans="1:1" x14ac:dyDescent="0.25">
      <c r="A3148">
        <v>3147</v>
      </c>
    </row>
    <row r="3149" spans="1:1" x14ac:dyDescent="0.25">
      <c r="A3149">
        <v>3148</v>
      </c>
    </row>
    <row r="3150" spans="1:1" x14ac:dyDescent="0.25">
      <c r="A3150">
        <v>3149</v>
      </c>
    </row>
    <row r="3151" spans="1:1" x14ac:dyDescent="0.25">
      <c r="A3151">
        <v>3150</v>
      </c>
    </row>
    <row r="3152" spans="1:1" x14ac:dyDescent="0.25">
      <c r="A3152">
        <v>3151</v>
      </c>
    </row>
    <row r="3153" spans="1:1" x14ac:dyDescent="0.25">
      <c r="A3153">
        <v>3152</v>
      </c>
    </row>
    <row r="3154" spans="1:1" x14ac:dyDescent="0.25">
      <c r="A3154">
        <v>3153</v>
      </c>
    </row>
    <row r="3155" spans="1:1" x14ac:dyDescent="0.25">
      <c r="A3155">
        <v>3154</v>
      </c>
    </row>
    <row r="3156" spans="1:1" x14ac:dyDescent="0.25">
      <c r="A3156">
        <v>3155</v>
      </c>
    </row>
    <row r="3157" spans="1:1" x14ac:dyDescent="0.25">
      <c r="A3157">
        <v>3156</v>
      </c>
    </row>
    <row r="3158" spans="1:1" x14ac:dyDescent="0.25">
      <c r="A3158">
        <v>3157</v>
      </c>
    </row>
    <row r="3159" spans="1:1" x14ac:dyDescent="0.25">
      <c r="A3159">
        <v>3158</v>
      </c>
    </row>
    <row r="3160" spans="1:1" x14ac:dyDescent="0.25">
      <c r="A3160">
        <v>3159</v>
      </c>
    </row>
    <row r="3161" spans="1:1" x14ac:dyDescent="0.25">
      <c r="A3161">
        <v>3160</v>
      </c>
    </row>
    <row r="3162" spans="1:1" x14ac:dyDescent="0.25">
      <c r="A3162">
        <v>3161</v>
      </c>
    </row>
    <row r="3163" spans="1:1" x14ac:dyDescent="0.25">
      <c r="A3163">
        <v>3162</v>
      </c>
    </row>
    <row r="3164" spans="1:1" x14ac:dyDescent="0.25">
      <c r="A3164">
        <v>3163</v>
      </c>
    </row>
    <row r="3165" spans="1:1" x14ac:dyDescent="0.25">
      <c r="A3165">
        <v>3164</v>
      </c>
    </row>
    <row r="3166" spans="1:1" x14ac:dyDescent="0.25">
      <c r="A3166">
        <v>3165</v>
      </c>
    </row>
    <row r="3167" spans="1:1" x14ac:dyDescent="0.25">
      <c r="A3167">
        <v>3166</v>
      </c>
    </row>
    <row r="3168" spans="1:1" x14ac:dyDescent="0.25">
      <c r="A3168">
        <v>3167</v>
      </c>
    </row>
    <row r="3169" spans="1:1" x14ac:dyDescent="0.25">
      <c r="A3169">
        <v>3168</v>
      </c>
    </row>
    <row r="3170" spans="1:1" x14ac:dyDescent="0.25">
      <c r="A3170">
        <v>3169</v>
      </c>
    </row>
    <row r="3171" spans="1:1" x14ac:dyDescent="0.25">
      <c r="A3171">
        <v>3170</v>
      </c>
    </row>
    <row r="3172" spans="1:1" x14ac:dyDescent="0.25">
      <c r="A3172">
        <v>3171</v>
      </c>
    </row>
    <row r="3173" spans="1:1" x14ac:dyDescent="0.25">
      <c r="A3173">
        <v>3172</v>
      </c>
    </row>
    <row r="3174" spans="1:1" x14ac:dyDescent="0.25">
      <c r="A3174">
        <v>3173</v>
      </c>
    </row>
    <row r="3175" spans="1:1" x14ac:dyDescent="0.25">
      <c r="A3175">
        <v>3174</v>
      </c>
    </row>
    <row r="3176" spans="1:1" x14ac:dyDescent="0.25">
      <c r="A3176">
        <v>3175</v>
      </c>
    </row>
    <row r="3177" spans="1:1" x14ac:dyDescent="0.25">
      <c r="A3177">
        <v>3176</v>
      </c>
    </row>
    <row r="3178" spans="1:1" x14ac:dyDescent="0.25">
      <c r="A3178">
        <v>3177</v>
      </c>
    </row>
    <row r="3179" spans="1:1" x14ac:dyDescent="0.25">
      <c r="A3179">
        <v>3178</v>
      </c>
    </row>
    <row r="3180" spans="1:1" x14ac:dyDescent="0.25">
      <c r="A3180">
        <v>3179</v>
      </c>
    </row>
    <row r="3181" spans="1:1" x14ac:dyDescent="0.25">
      <c r="A3181">
        <v>3180</v>
      </c>
    </row>
    <row r="3182" spans="1:1" x14ac:dyDescent="0.25">
      <c r="A3182">
        <v>3181</v>
      </c>
    </row>
    <row r="3183" spans="1:1" x14ac:dyDescent="0.25">
      <c r="A3183">
        <v>3182</v>
      </c>
    </row>
    <row r="3184" spans="1:1" x14ac:dyDescent="0.25">
      <c r="A3184">
        <v>3183</v>
      </c>
    </row>
    <row r="3185" spans="1:1" x14ac:dyDescent="0.25">
      <c r="A3185">
        <v>3184</v>
      </c>
    </row>
    <row r="3186" spans="1:1" x14ac:dyDescent="0.25">
      <c r="A3186">
        <v>3185</v>
      </c>
    </row>
    <row r="3187" spans="1:1" x14ac:dyDescent="0.25">
      <c r="A3187">
        <v>3186</v>
      </c>
    </row>
    <row r="3188" spans="1:1" x14ac:dyDescent="0.25">
      <c r="A3188">
        <v>3187</v>
      </c>
    </row>
    <row r="3189" spans="1:1" x14ac:dyDescent="0.25">
      <c r="A3189">
        <v>3188</v>
      </c>
    </row>
    <row r="3190" spans="1:1" x14ac:dyDescent="0.25">
      <c r="A3190">
        <v>3189</v>
      </c>
    </row>
    <row r="3191" spans="1:1" x14ac:dyDescent="0.25">
      <c r="A3191">
        <v>3190</v>
      </c>
    </row>
    <row r="3192" spans="1:1" x14ac:dyDescent="0.25">
      <c r="A3192">
        <v>3191</v>
      </c>
    </row>
    <row r="3193" spans="1:1" x14ac:dyDescent="0.25">
      <c r="A3193">
        <v>3192</v>
      </c>
    </row>
    <row r="3194" spans="1:1" x14ac:dyDescent="0.25">
      <c r="A3194">
        <v>3193</v>
      </c>
    </row>
    <row r="3195" spans="1:1" x14ac:dyDescent="0.25">
      <c r="A3195">
        <v>3194</v>
      </c>
    </row>
    <row r="3196" spans="1:1" x14ac:dyDescent="0.25">
      <c r="A3196">
        <v>3195</v>
      </c>
    </row>
    <row r="3197" spans="1:1" x14ac:dyDescent="0.25">
      <c r="A3197">
        <v>3196</v>
      </c>
    </row>
    <row r="3198" spans="1:1" x14ac:dyDescent="0.25">
      <c r="A3198">
        <v>3197</v>
      </c>
    </row>
    <row r="3199" spans="1:1" x14ac:dyDescent="0.25">
      <c r="A3199">
        <v>3198</v>
      </c>
    </row>
    <row r="3200" spans="1:1" x14ac:dyDescent="0.25">
      <c r="A3200">
        <v>3199</v>
      </c>
    </row>
    <row r="3201" spans="1:1" x14ac:dyDescent="0.25">
      <c r="A3201">
        <v>3200</v>
      </c>
    </row>
    <row r="3202" spans="1:1" x14ac:dyDescent="0.25">
      <c r="A3202">
        <v>3201</v>
      </c>
    </row>
    <row r="3203" spans="1:1" x14ac:dyDescent="0.25">
      <c r="A3203">
        <v>3202</v>
      </c>
    </row>
    <row r="3204" spans="1:1" x14ac:dyDescent="0.25">
      <c r="A3204">
        <v>3203</v>
      </c>
    </row>
    <row r="3205" spans="1:1" x14ac:dyDescent="0.25">
      <c r="A3205">
        <v>3204</v>
      </c>
    </row>
    <row r="3206" spans="1:1" x14ac:dyDescent="0.25">
      <c r="A3206">
        <v>3205</v>
      </c>
    </row>
    <row r="3207" spans="1:1" x14ac:dyDescent="0.25">
      <c r="A3207">
        <v>3206</v>
      </c>
    </row>
    <row r="3208" spans="1:1" x14ac:dyDescent="0.25">
      <c r="A3208">
        <v>3207</v>
      </c>
    </row>
    <row r="3209" spans="1:1" x14ac:dyDescent="0.25">
      <c r="A3209">
        <v>3208</v>
      </c>
    </row>
    <row r="3210" spans="1:1" x14ac:dyDescent="0.25">
      <c r="A3210">
        <v>3209</v>
      </c>
    </row>
    <row r="3211" spans="1:1" x14ac:dyDescent="0.25">
      <c r="A3211">
        <v>3210</v>
      </c>
    </row>
    <row r="3212" spans="1:1" x14ac:dyDescent="0.25">
      <c r="A3212">
        <v>3211</v>
      </c>
    </row>
    <row r="3213" spans="1:1" x14ac:dyDescent="0.25">
      <c r="A3213">
        <v>3212</v>
      </c>
    </row>
    <row r="3214" spans="1:1" x14ac:dyDescent="0.25">
      <c r="A3214">
        <v>3213</v>
      </c>
    </row>
    <row r="3215" spans="1:1" x14ac:dyDescent="0.25">
      <c r="A3215">
        <v>3214</v>
      </c>
    </row>
    <row r="3216" spans="1:1" x14ac:dyDescent="0.25">
      <c r="A3216">
        <v>3215</v>
      </c>
    </row>
    <row r="3217" spans="1:1" x14ac:dyDescent="0.25">
      <c r="A3217">
        <v>3216</v>
      </c>
    </row>
    <row r="3218" spans="1:1" x14ac:dyDescent="0.25">
      <c r="A3218">
        <v>3217</v>
      </c>
    </row>
    <row r="3219" spans="1:1" x14ac:dyDescent="0.25">
      <c r="A3219">
        <v>3218</v>
      </c>
    </row>
    <row r="3220" spans="1:1" x14ac:dyDescent="0.25">
      <c r="A3220">
        <v>3219</v>
      </c>
    </row>
    <row r="3221" spans="1:1" x14ac:dyDescent="0.25">
      <c r="A3221">
        <v>3220</v>
      </c>
    </row>
    <row r="3222" spans="1:1" x14ac:dyDescent="0.25">
      <c r="A3222">
        <v>3221</v>
      </c>
    </row>
    <row r="3223" spans="1:1" x14ac:dyDescent="0.25">
      <c r="A3223">
        <v>3222</v>
      </c>
    </row>
    <row r="3224" spans="1:1" x14ac:dyDescent="0.25">
      <c r="A3224">
        <v>3223</v>
      </c>
    </row>
    <row r="3225" spans="1:1" x14ac:dyDescent="0.25">
      <c r="A3225">
        <v>3224</v>
      </c>
    </row>
    <row r="3226" spans="1:1" x14ac:dyDescent="0.25">
      <c r="A3226">
        <v>3225</v>
      </c>
    </row>
    <row r="3227" spans="1:1" x14ac:dyDescent="0.25">
      <c r="A3227">
        <v>3226</v>
      </c>
    </row>
    <row r="3228" spans="1:1" x14ac:dyDescent="0.25">
      <c r="A3228">
        <v>3227</v>
      </c>
    </row>
    <row r="3229" spans="1:1" x14ac:dyDescent="0.25">
      <c r="A3229">
        <v>3228</v>
      </c>
    </row>
    <row r="3230" spans="1:1" x14ac:dyDescent="0.25">
      <c r="A3230">
        <v>3229</v>
      </c>
    </row>
    <row r="3231" spans="1:1" x14ac:dyDescent="0.25">
      <c r="A3231">
        <v>3230</v>
      </c>
    </row>
    <row r="3232" spans="1:1" x14ac:dyDescent="0.25">
      <c r="A3232">
        <v>3231</v>
      </c>
    </row>
    <row r="3233" spans="1:1" x14ac:dyDescent="0.25">
      <c r="A3233">
        <v>3232</v>
      </c>
    </row>
    <row r="3234" spans="1:1" x14ac:dyDescent="0.25">
      <c r="A3234">
        <v>3233</v>
      </c>
    </row>
    <row r="3235" spans="1:1" x14ac:dyDescent="0.25">
      <c r="A3235">
        <v>3234</v>
      </c>
    </row>
    <row r="3236" spans="1:1" x14ac:dyDescent="0.25">
      <c r="A3236">
        <v>3235</v>
      </c>
    </row>
    <row r="3237" spans="1:1" x14ac:dyDescent="0.25">
      <c r="A3237">
        <v>3236</v>
      </c>
    </row>
    <row r="3238" spans="1:1" x14ac:dyDescent="0.25">
      <c r="A3238">
        <v>3237</v>
      </c>
    </row>
    <row r="3239" spans="1:1" x14ac:dyDescent="0.25">
      <c r="A3239">
        <v>3238</v>
      </c>
    </row>
    <row r="3240" spans="1:1" x14ac:dyDescent="0.25">
      <c r="A3240">
        <v>3239</v>
      </c>
    </row>
    <row r="3241" spans="1:1" x14ac:dyDescent="0.25">
      <c r="A3241">
        <v>3240</v>
      </c>
    </row>
    <row r="3242" spans="1:1" x14ac:dyDescent="0.25">
      <c r="A3242">
        <v>3241</v>
      </c>
    </row>
    <row r="3243" spans="1:1" x14ac:dyDescent="0.25">
      <c r="A3243">
        <v>3242</v>
      </c>
    </row>
    <row r="3244" spans="1:1" x14ac:dyDescent="0.25">
      <c r="A3244">
        <v>3243</v>
      </c>
    </row>
    <row r="3245" spans="1:1" x14ac:dyDescent="0.25">
      <c r="A3245">
        <v>3244</v>
      </c>
    </row>
    <row r="3246" spans="1:1" x14ac:dyDescent="0.25">
      <c r="A3246">
        <v>3245</v>
      </c>
    </row>
    <row r="3247" spans="1:1" x14ac:dyDescent="0.25">
      <c r="A3247">
        <v>3246</v>
      </c>
    </row>
    <row r="3248" spans="1:1" x14ac:dyDescent="0.25">
      <c r="A3248">
        <v>3247</v>
      </c>
    </row>
    <row r="3249" spans="1:1" x14ac:dyDescent="0.25">
      <c r="A3249">
        <v>3248</v>
      </c>
    </row>
    <row r="3250" spans="1:1" x14ac:dyDescent="0.25">
      <c r="A3250">
        <v>3249</v>
      </c>
    </row>
    <row r="3251" spans="1:1" x14ac:dyDescent="0.25">
      <c r="A3251">
        <v>3250</v>
      </c>
    </row>
    <row r="3252" spans="1:1" x14ac:dyDescent="0.25">
      <c r="A3252">
        <v>3251</v>
      </c>
    </row>
    <row r="3253" spans="1:1" x14ac:dyDescent="0.25">
      <c r="A3253">
        <v>3252</v>
      </c>
    </row>
    <row r="3254" spans="1:1" x14ac:dyDescent="0.25">
      <c r="A3254">
        <v>3253</v>
      </c>
    </row>
    <row r="3255" spans="1:1" x14ac:dyDescent="0.25">
      <c r="A3255">
        <v>3254</v>
      </c>
    </row>
    <row r="3256" spans="1:1" x14ac:dyDescent="0.25">
      <c r="A3256">
        <v>3255</v>
      </c>
    </row>
    <row r="3257" spans="1:1" x14ac:dyDescent="0.25">
      <c r="A3257">
        <v>3256</v>
      </c>
    </row>
    <row r="3258" spans="1:1" x14ac:dyDescent="0.25">
      <c r="A3258">
        <v>3257</v>
      </c>
    </row>
    <row r="3259" spans="1:1" x14ac:dyDescent="0.25">
      <c r="A3259">
        <v>3258</v>
      </c>
    </row>
    <row r="3260" spans="1:1" x14ac:dyDescent="0.25">
      <c r="A3260">
        <v>3259</v>
      </c>
    </row>
    <row r="3261" spans="1:1" x14ac:dyDescent="0.25">
      <c r="A3261">
        <v>3260</v>
      </c>
    </row>
    <row r="3262" spans="1:1" x14ac:dyDescent="0.25">
      <c r="A3262">
        <v>3261</v>
      </c>
    </row>
    <row r="3263" spans="1:1" x14ac:dyDescent="0.25">
      <c r="A3263">
        <v>3262</v>
      </c>
    </row>
    <row r="3264" spans="1:1" x14ac:dyDescent="0.25">
      <c r="A3264">
        <v>3263</v>
      </c>
    </row>
    <row r="3265" spans="1:1" x14ac:dyDescent="0.25">
      <c r="A3265">
        <v>3264</v>
      </c>
    </row>
    <row r="3266" spans="1:1" x14ac:dyDescent="0.25">
      <c r="A3266">
        <v>3265</v>
      </c>
    </row>
    <row r="3267" spans="1:1" x14ac:dyDescent="0.25">
      <c r="A3267">
        <v>3266</v>
      </c>
    </row>
    <row r="3268" spans="1:1" x14ac:dyDescent="0.25">
      <c r="A3268">
        <v>3267</v>
      </c>
    </row>
    <row r="3269" spans="1:1" x14ac:dyDescent="0.25">
      <c r="A3269">
        <v>3268</v>
      </c>
    </row>
    <row r="3270" spans="1:1" x14ac:dyDescent="0.25">
      <c r="A3270">
        <v>3269</v>
      </c>
    </row>
    <row r="3271" spans="1:1" x14ac:dyDescent="0.25">
      <c r="A3271">
        <v>3270</v>
      </c>
    </row>
    <row r="3272" spans="1:1" x14ac:dyDescent="0.25">
      <c r="A3272">
        <v>3271</v>
      </c>
    </row>
    <row r="3273" spans="1:1" x14ac:dyDescent="0.25">
      <c r="A3273">
        <v>3272</v>
      </c>
    </row>
    <row r="3274" spans="1:1" x14ac:dyDescent="0.25">
      <c r="A3274">
        <v>3273</v>
      </c>
    </row>
    <row r="3275" spans="1:1" x14ac:dyDescent="0.25">
      <c r="A3275">
        <v>3274</v>
      </c>
    </row>
    <row r="3276" spans="1:1" x14ac:dyDescent="0.25">
      <c r="A3276">
        <v>3275</v>
      </c>
    </row>
    <row r="3277" spans="1:1" x14ac:dyDescent="0.25">
      <c r="A3277">
        <v>3276</v>
      </c>
    </row>
    <row r="3278" spans="1:1" x14ac:dyDescent="0.25">
      <c r="A3278">
        <v>3277</v>
      </c>
    </row>
    <row r="3279" spans="1:1" x14ac:dyDescent="0.25">
      <c r="A3279">
        <v>3278</v>
      </c>
    </row>
    <row r="3280" spans="1:1" x14ac:dyDescent="0.25">
      <c r="A3280">
        <v>3279</v>
      </c>
    </row>
    <row r="3281" spans="1:1" x14ac:dyDescent="0.25">
      <c r="A3281">
        <v>3280</v>
      </c>
    </row>
    <row r="3282" spans="1:1" x14ac:dyDescent="0.25">
      <c r="A3282">
        <v>3281</v>
      </c>
    </row>
    <row r="3283" spans="1:1" x14ac:dyDescent="0.25">
      <c r="A3283">
        <v>3282</v>
      </c>
    </row>
    <row r="3284" spans="1:1" x14ac:dyDescent="0.25">
      <c r="A3284">
        <v>3283</v>
      </c>
    </row>
    <row r="3285" spans="1:1" x14ac:dyDescent="0.25">
      <c r="A3285">
        <v>3284</v>
      </c>
    </row>
    <row r="3286" spans="1:1" x14ac:dyDescent="0.25">
      <c r="A3286">
        <v>3285</v>
      </c>
    </row>
    <row r="3287" spans="1:1" x14ac:dyDescent="0.25">
      <c r="A3287">
        <v>3286</v>
      </c>
    </row>
    <row r="3288" spans="1:1" x14ac:dyDescent="0.25">
      <c r="A3288">
        <v>3287</v>
      </c>
    </row>
    <row r="3289" spans="1:1" x14ac:dyDescent="0.25">
      <c r="A3289">
        <v>3288</v>
      </c>
    </row>
    <row r="3290" spans="1:1" x14ac:dyDescent="0.25">
      <c r="A3290">
        <v>3289</v>
      </c>
    </row>
    <row r="3291" spans="1:1" x14ac:dyDescent="0.25">
      <c r="A3291">
        <v>3290</v>
      </c>
    </row>
    <row r="3292" spans="1:1" x14ac:dyDescent="0.25">
      <c r="A3292">
        <v>3291</v>
      </c>
    </row>
    <row r="3293" spans="1:1" x14ac:dyDescent="0.25">
      <c r="A3293">
        <v>3292</v>
      </c>
    </row>
    <row r="3294" spans="1:1" x14ac:dyDescent="0.25">
      <c r="A3294">
        <v>3293</v>
      </c>
    </row>
    <row r="3295" spans="1:1" x14ac:dyDescent="0.25">
      <c r="A3295">
        <v>3294</v>
      </c>
    </row>
    <row r="3296" spans="1:1" x14ac:dyDescent="0.25">
      <c r="A3296">
        <v>3295</v>
      </c>
    </row>
    <row r="3297" spans="1:1" x14ac:dyDescent="0.25">
      <c r="A3297">
        <v>3296</v>
      </c>
    </row>
    <row r="3298" spans="1:1" x14ac:dyDescent="0.25">
      <c r="A3298">
        <v>3297</v>
      </c>
    </row>
    <row r="3299" spans="1:1" x14ac:dyDescent="0.25">
      <c r="A3299">
        <v>3298</v>
      </c>
    </row>
    <row r="3300" spans="1:1" x14ac:dyDescent="0.25">
      <c r="A3300">
        <v>3299</v>
      </c>
    </row>
    <row r="3301" spans="1:1" x14ac:dyDescent="0.25">
      <c r="A3301">
        <v>3300</v>
      </c>
    </row>
    <row r="3302" spans="1:1" x14ac:dyDescent="0.25">
      <c r="A3302">
        <v>3301</v>
      </c>
    </row>
    <row r="3303" spans="1:1" x14ac:dyDescent="0.25">
      <c r="A3303">
        <v>3302</v>
      </c>
    </row>
    <row r="3304" spans="1:1" x14ac:dyDescent="0.25">
      <c r="A3304">
        <v>3303</v>
      </c>
    </row>
    <row r="3305" spans="1:1" x14ac:dyDescent="0.25">
      <c r="A3305">
        <v>3304</v>
      </c>
    </row>
    <row r="3306" spans="1:1" x14ac:dyDescent="0.25">
      <c r="A3306">
        <v>3305</v>
      </c>
    </row>
    <row r="3307" spans="1:1" x14ac:dyDescent="0.25">
      <c r="A3307">
        <v>3306</v>
      </c>
    </row>
    <row r="3308" spans="1:1" x14ac:dyDescent="0.25">
      <c r="A3308">
        <v>3307</v>
      </c>
    </row>
    <row r="3309" spans="1:1" x14ac:dyDescent="0.25">
      <c r="A3309">
        <v>3308</v>
      </c>
    </row>
    <row r="3310" spans="1:1" x14ac:dyDescent="0.25">
      <c r="A3310">
        <v>3309</v>
      </c>
    </row>
    <row r="3311" spans="1:1" x14ac:dyDescent="0.25">
      <c r="A3311">
        <v>3310</v>
      </c>
    </row>
    <row r="3312" spans="1:1" x14ac:dyDescent="0.25">
      <c r="A3312">
        <v>3311</v>
      </c>
    </row>
    <row r="3313" spans="1:1" x14ac:dyDescent="0.25">
      <c r="A3313">
        <v>3312</v>
      </c>
    </row>
    <row r="3314" spans="1:1" x14ac:dyDescent="0.25">
      <c r="A3314">
        <v>3313</v>
      </c>
    </row>
    <row r="3315" spans="1:1" x14ac:dyDescent="0.25">
      <c r="A3315">
        <v>3314</v>
      </c>
    </row>
    <row r="3316" spans="1:1" x14ac:dyDescent="0.25">
      <c r="A3316">
        <v>3315</v>
      </c>
    </row>
    <row r="3317" spans="1:1" x14ac:dyDescent="0.25">
      <c r="A3317">
        <v>3316</v>
      </c>
    </row>
    <row r="3318" spans="1:1" x14ac:dyDescent="0.25">
      <c r="A3318">
        <v>3317</v>
      </c>
    </row>
    <row r="3319" spans="1:1" x14ac:dyDescent="0.25">
      <c r="A3319">
        <v>3318</v>
      </c>
    </row>
    <row r="3320" spans="1:1" x14ac:dyDescent="0.25">
      <c r="A3320">
        <v>3319</v>
      </c>
    </row>
    <row r="3321" spans="1:1" x14ac:dyDescent="0.25">
      <c r="A3321">
        <v>3320</v>
      </c>
    </row>
    <row r="3322" spans="1:1" x14ac:dyDescent="0.25">
      <c r="A3322">
        <v>3321</v>
      </c>
    </row>
    <row r="3323" spans="1:1" x14ac:dyDescent="0.25">
      <c r="A3323">
        <v>3322</v>
      </c>
    </row>
    <row r="3324" spans="1:1" x14ac:dyDescent="0.25">
      <c r="A3324">
        <v>3323</v>
      </c>
    </row>
    <row r="3325" spans="1:1" x14ac:dyDescent="0.25">
      <c r="A3325">
        <v>3324</v>
      </c>
    </row>
    <row r="3326" spans="1:1" x14ac:dyDescent="0.25">
      <c r="A3326">
        <v>3325</v>
      </c>
    </row>
    <row r="3327" spans="1:1" x14ac:dyDescent="0.25">
      <c r="A3327">
        <v>3326</v>
      </c>
    </row>
    <row r="3328" spans="1:1" x14ac:dyDescent="0.25">
      <c r="A3328">
        <v>3327</v>
      </c>
    </row>
    <row r="3329" spans="1:1" x14ac:dyDescent="0.25">
      <c r="A3329">
        <v>3328</v>
      </c>
    </row>
    <row r="3330" spans="1:1" x14ac:dyDescent="0.25">
      <c r="A3330">
        <v>3329</v>
      </c>
    </row>
    <row r="3331" spans="1:1" x14ac:dyDescent="0.25">
      <c r="A3331">
        <v>3330</v>
      </c>
    </row>
    <row r="3332" spans="1:1" x14ac:dyDescent="0.25">
      <c r="A3332">
        <v>3331</v>
      </c>
    </row>
    <row r="3333" spans="1:1" x14ac:dyDescent="0.25">
      <c r="A3333">
        <v>3332</v>
      </c>
    </row>
    <row r="3334" spans="1:1" x14ac:dyDescent="0.25">
      <c r="A3334">
        <v>3333</v>
      </c>
    </row>
    <row r="3335" spans="1:1" x14ac:dyDescent="0.25">
      <c r="A3335">
        <v>3334</v>
      </c>
    </row>
    <row r="3336" spans="1:1" x14ac:dyDescent="0.25">
      <c r="A3336">
        <v>3335</v>
      </c>
    </row>
    <row r="3337" spans="1:1" x14ac:dyDescent="0.25">
      <c r="A3337">
        <v>3336</v>
      </c>
    </row>
    <row r="3338" spans="1:1" x14ac:dyDescent="0.25">
      <c r="A3338">
        <v>3337</v>
      </c>
    </row>
    <row r="3339" spans="1:1" x14ac:dyDescent="0.25">
      <c r="A3339">
        <v>3338</v>
      </c>
    </row>
    <row r="3340" spans="1:1" x14ac:dyDescent="0.25">
      <c r="A3340">
        <v>3339</v>
      </c>
    </row>
    <row r="3341" spans="1:1" x14ac:dyDescent="0.25">
      <c r="A3341">
        <v>3340</v>
      </c>
    </row>
    <row r="3342" spans="1:1" x14ac:dyDescent="0.25">
      <c r="A3342">
        <v>3341</v>
      </c>
    </row>
    <row r="3343" spans="1:1" x14ac:dyDescent="0.25">
      <c r="A3343">
        <v>3342</v>
      </c>
    </row>
    <row r="3344" spans="1:1" x14ac:dyDescent="0.25">
      <c r="A3344">
        <v>3343</v>
      </c>
    </row>
    <row r="3345" spans="1:1" x14ac:dyDescent="0.25">
      <c r="A3345">
        <v>3344</v>
      </c>
    </row>
    <row r="3346" spans="1:1" x14ac:dyDescent="0.25">
      <c r="A3346">
        <v>3345</v>
      </c>
    </row>
    <row r="3347" spans="1:1" x14ac:dyDescent="0.25">
      <c r="A3347">
        <v>3346</v>
      </c>
    </row>
    <row r="3348" spans="1:1" x14ac:dyDescent="0.25">
      <c r="A3348">
        <v>3347</v>
      </c>
    </row>
    <row r="3349" spans="1:1" x14ac:dyDescent="0.25">
      <c r="A3349">
        <v>3348</v>
      </c>
    </row>
    <row r="3350" spans="1:1" x14ac:dyDescent="0.25">
      <c r="A3350">
        <v>3349</v>
      </c>
    </row>
    <row r="3351" spans="1:1" x14ac:dyDescent="0.25">
      <c r="A3351">
        <v>3350</v>
      </c>
    </row>
    <row r="3352" spans="1:1" x14ac:dyDescent="0.25">
      <c r="A3352">
        <v>3351</v>
      </c>
    </row>
    <row r="3353" spans="1:1" x14ac:dyDescent="0.25">
      <c r="A3353">
        <v>3352</v>
      </c>
    </row>
    <row r="3354" spans="1:1" x14ac:dyDescent="0.25">
      <c r="A3354">
        <v>3353</v>
      </c>
    </row>
    <row r="3355" spans="1:1" x14ac:dyDescent="0.25">
      <c r="A3355">
        <v>3354</v>
      </c>
    </row>
    <row r="3356" spans="1:1" x14ac:dyDescent="0.25">
      <c r="A3356">
        <v>3355</v>
      </c>
    </row>
    <row r="3357" spans="1:1" x14ac:dyDescent="0.25">
      <c r="A3357">
        <v>3356</v>
      </c>
    </row>
    <row r="3358" spans="1:1" x14ac:dyDescent="0.25">
      <c r="A3358">
        <v>3357</v>
      </c>
    </row>
    <row r="3359" spans="1:1" x14ac:dyDescent="0.25">
      <c r="A3359">
        <v>3358</v>
      </c>
    </row>
    <row r="3360" spans="1:1" x14ac:dyDescent="0.25">
      <c r="A3360">
        <v>3359</v>
      </c>
    </row>
    <row r="3361" spans="1:1" x14ac:dyDescent="0.25">
      <c r="A3361">
        <v>3360</v>
      </c>
    </row>
    <row r="3362" spans="1:1" x14ac:dyDescent="0.25">
      <c r="A3362">
        <v>3361</v>
      </c>
    </row>
    <row r="3363" spans="1:1" x14ac:dyDescent="0.25">
      <c r="A3363">
        <v>3362</v>
      </c>
    </row>
    <row r="3364" spans="1:1" x14ac:dyDescent="0.25">
      <c r="A3364">
        <v>3363</v>
      </c>
    </row>
    <row r="3365" spans="1:1" x14ac:dyDescent="0.25">
      <c r="A3365">
        <v>3364</v>
      </c>
    </row>
    <row r="3366" spans="1:1" x14ac:dyDescent="0.25">
      <c r="A3366">
        <v>3365</v>
      </c>
    </row>
    <row r="3367" spans="1:1" x14ac:dyDescent="0.25">
      <c r="A3367">
        <v>3366</v>
      </c>
    </row>
    <row r="3368" spans="1:1" x14ac:dyDescent="0.25">
      <c r="A3368">
        <v>3367</v>
      </c>
    </row>
    <row r="3369" spans="1:1" x14ac:dyDescent="0.25">
      <c r="A3369">
        <v>3368</v>
      </c>
    </row>
    <row r="3370" spans="1:1" x14ac:dyDescent="0.25">
      <c r="A3370">
        <v>3369</v>
      </c>
    </row>
    <row r="3371" spans="1:1" x14ac:dyDescent="0.25">
      <c r="A3371">
        <v>3370</v>
      </c>
    </row>
    <row r="3372" spans="1:1" x14ac:dyDescent="0.25">
      <c r="A3372">
        <v>3371</v>
      </c>
    </row>
    <row r="3373" spans="1:1" x14ac:dyDescent="0.25">
      <c r="A3373">
        <v>3372</v>
      </c>
    </row>
    <row r="3374" spans="1:1" x14ac:dyDescent="0.25">
      <c r="A3374">
        <v>3373</v>
      </c>
    </row>
    <row r="3375" spans="1:1" x14ac:dyDescent="0.25">
      <c r="A3375">
        <v>3374</v>
      </c>
    </row>
    <row r="3376" spans="1:1" x14ac:dyDescent="0.25">
      <c r="A3376">
        <v>3375</v>
      </c>
    </row>
    <row r="3377" spans="1:1" x14ac:dyDescent="0.25">
      <c r="A3377">
        <v>3376</v>
      </c>
    </row>
    <row r="3378" spans="1:1" x14ac:dyDescent="0.25">
      <c r="A3378">
        <v>3377</v>
      </c>
    </row>
    <row r="3379" spans="1:1" x14ac:dyDescent="0.25">
      <c r="A3379">
        <v>3378</v>
      </c>
    </row>
    <row r="3380" spans="1:1" x14ac:dyDescent="0.25">
      <c r="A3380">
        <v>3379</v>
      </c>
    </row>
    <row r="3381" spans="1:1" x14ac:dyDescent="0.25">
      <c r="A3381">
        <v>3380</v>
      </c>
    </row>
    <row r="3382" spans="1:1" x14ac:dyDescent="0.25">
      <c r="A3382">
        <v>3381</v>
      </c>
    </row>
    <row r="3383" spans="1:1" x14ac:dyDescent="0.25">
      <c r="A3383">
        <v>3382</v>
      </c>
    </row>
    <row r="3384" spans="1:1" x14ac:dyDescent="0.25">
      <c r="A3384">
        <v>3383</v>
      </c>
    </row>
    <row r="3385" spans="1:1" x14ac:dyDescent="0.25">
      <c r="A3385">
        <v>3384</v>
      </c>
    </row>
    <row r="3386" spans="1:1" x14ac:dyDescent="0.25">
      <c r="A3386">
        <v>3385</v>
      </c>
    </row>
    <row r="3387" spans="1:1" x14ac:dyDescent="0.25">
      <c r="A3387">
        <v>3386</v>
      </c>
    </row>
    <row r="3388" spans="1:1" x14ac:dyDescent="0.25">
      <c r="A3388">
        <v>3387</v>
      </c>
    </row>
    <row r="3389" spans="1:1" x14ac:dyDescent="0.25">
      <c r="A3389">
        <v>3388</v>
      </c>
    </row>
    <row r="3390" spans="1:1" x14ac:dyDescent="0.25">
      <c r="A3390">
        <v>3389</v>
      </c>
    </row>
    <row r="3391" spans="1:1" x14ac:dyDescent="0.25">
      <c r="A3391">
        <v>3390</v>
      </c>
    </row>
    <row r="3392" spans="1:1" x14ac:dyDescent="0.25">
      <c r="A3392">
        <v>3391</v>
      </c>
    </row>
    <row r="3393" spans="1:1" x14ac:dyDescent="0.25">
      <c r="A3393">
        <v>3392</v>
      </c>
    </row>
    <row r="3394" spans="1:1" x14ac:dyDescent="0.25">
      <c r="A3394">
        <v>3393</v>
      </c>
    </row>
    <row r="3395" spans="1:1" x14ac:dyDescent="0.25">
      <c r="A3395">
        <v>3394</v>
      </c>
    </row>
    <row r="3396" spans="1:1" x14ac:dyDescent="0.25">
      <c r="A3396">
        <v>3395</v>
      </c>
    </row>
    <row r="3397" spans="1:1" x14ac:dyDescent="0.25">
      <c r="A3397">
        <v>3396</v>
      </c>
    </row>
    <row r="3398" spans="1:1" x14ac:dyDescent="0.25">
      <c r="A3398">
        <v>3397</v>
      </c>
    </row>
    <row r="3399" spans="1:1" x14ac:dyDescent="0.25">
      <c r="A3399">
        <v>3398</v>
      </c>
    </row>
    <row r="3400" spans="1:1" x14ac:dyDescent="0.25">
      <c r="A3400">
        <v>3399</v>
      </c>
    </row>
    <row r="3401" spans="1:1" x14ac:dyDescent="0.25">
      <c r="A3401">
        <v>3400</v>
      </c>
    </row>
    <row r="3402" spans="1:1" x14ac:dyDescent="0.25">
      <c r="A3402">
        <v>3401</v>
      </c>
    </row>
    <row r="3403" spans="1:1" x14ac:dyDescent="0.25">
      <c r="A3403">
        <v>3402</v>
      </c>
    </row>
    <row r="3404" spans="1:1" x14ac:dyDescent="0.25">
      <c r="A3404">
        <v>3403</v>
      </c>
    </row>
    <row r="3405" spans="1:1" x14ac:dyDescent="0.25">
      <c r="A3405">
        <v>3404</v>
      </c>
    </row>
    <row r="3406" spans="1:1" x14ac:dyDescent="0.25">
      <c r="A3406">
        <v>3405</v>
      </c>
    </row>
    <row r="3407" spans="1:1" x14ac:dyDescent="0.25">
      <c r="A3407">
        <v>3406</v>
      </c>
    </row>
    <row r="3408" spans="1:1" x14ac:dyDescent="0.25">
      <c r="A3408">
        <v>3407</v>
      </c>
    </row>
    <row r="3409" spans="1:1" x14ac:dyDescent="0.25">
      <c r="A3409">
        <v>3408</v>
      </c>
    </row>
    <row r="3410" spans="1:1" x14ac:dyDescent="0.25">
      <c r="A3410">
        <v>3409</v>
      </c>
    </row>
    <row r="3411" spans="1:1" x14ac:dyDescent="0.25">
      <c r="A3411">
        <v>3410</v>
      </c>
    </row>
    <row r="3412" spans="1:1" x14ac:dyDescent="0.25">
      <c r="A3412">
        <v>3411</v>
      </c>
    </row>
    <row r="3413" spans="1:1" x14ac:dyDescent="0.25">
      <c r="A3413">
        <v>3412</v>
      </c>
    </row>
    <row r="3414" spans="1:1" x14ac:dyDescent="0.25">
      <c r="A3414">
        <v>3413</v>
      </c>
    </row>
    <row r="3415" spans="1:1" x14ac:dyDescent="0.25">
      <c r="A3415">
        <v>3414</v>
      </c>
    </row>
    <row r="3416" spans="1:1" x14ac:dyDescent="0.25">
      <c r="A3416">
        <v>3415</v>
      </c>
    </row>
    <row r="3417" spans="1:1" x14ac:dyDescent="0.25">
      <c r="A3417">
        <v>3416</v>
      </c>
    </row>
    <row r="3418" spans="1:1" x14ac:dyDescent="0.25">
      <c r="A3418">
        <v>3417</v>
      </c>
    </row>
    <row r="3419" spans="1:1" x14ac:dyDescent="0.25">
      <c r="A3419">
        <v>3418</v>
      </c>
    </row>
    <row r="3420" spans="1:1" x14ac:dyDescent="0.25">
      <c r="A3420">
        <v>3419</v>
      </c>
    </row>
    <row r="3421" spans="1:1" x14ac:dyDescent="0.25">
      <c r="A3421">
        <v>3420</v>
      </c>
    </row>
    <row r="3422" spans="1:1" x14ac:dyDescent="0.25">
      <c r="A3422">
        <v>3421</v>
      </c>
    </row>
    <row r="3423" spans="1:1" x14ac:dyDescent="0.25">
      <c r="A3423">
        <v>3422</v>
      </c>
    </row>
    <row r="3424" spans="1:1" x14ac:dyDescent="0.25">
      <c r="A3424">
        <v>3423</v>
      </c>
    </row>
    <row r="3425" spans="1:1" x14ac:dyDescent="0.25">
      <c r="A3425">
        <v>3424</v>
      </c>
    </row>
    <row r="3426" spans="1:1" x14ac:dyDescent="0.25">
      <c r="A3426">
        <v>3425</v>
      </c>
    </row>
    <row r="3427" spans="1:1" x14ac:dyDescent="0.25">
      <c r="A3427">
        <v>3426</v>
      </c>
    </row>
    <row r="3428" spans="1:1" x14ac:dyDescent="0.25">
      <c r="A3428">
        <v>3427</v>
      </c>
    </row>
    <row r="3429" spans="1:1" x14ac:dyDescent="0.25">
      <c r="A3429">
        <v>3428</v>
      </c>
    </row>
    <row r="3430" spans="1:1" x14ac:dyDescent="0.25">
      <c r="A3430">
        <v>3429</v>
      </c>
    </row>
    <row r="3431" spans="1:1" x14ac:dyDescent="0.25">
      <c r="A3431">
        <v>3430</v>
      </c>
    </row>
    <row r="3432" spans="1:1" x14ac:dyDescent="0.25">
      <c r="A3432">
        <v>3431</v>
      </c>
    </row>
    <row r="3433" spans="1:1" x14ac:dyDescent="0.25">
      <c r="A3433">
        <v>3432</v>
      </c>
    </row>
    <row r="3434" spans="1:1" x14ac:dyDescent="0.25">
      <c r="A3434">
        <v>3433</v>
      </c>
    </row>
    <row r="3435" spans="1:1" x14ac:dyDescent="0.25">
      <c r="A3435">
        <v>3434</v>
      </c>
    </row>
    <row r="3436" spans="1:1" x14ac:dyDescent="0.25">
      <c r="A3436">
        <v>3435</v>
      </c>
    </row>
    <row r="3437" spans="1:1" x14ac:dyDescent="0.25">
      <c r="A3437">
        <v>3436</v>
      </c>
    </row>
    <row r="3438" spans="1:1" x14ac:dyDescent="0.25">
      <c r="A3438">
        <v>3437</v>
      </c>
    </row>
    <row r="3439" spans="1:1" x14ac:dyDescent="0.25">
      <c r="A3439">
        <v>3438</v>
      </c>
    </row>
    <row r="3440" spans="1:1" x14ac:dyDescent="0.25">
      <c r="A3440">
        <v>3439</v>
      </c>
    </row>
    <row r="3441" spans="1:1" x14ac:dyDescent="0.25">
      <c r="A3441">
        <v>3440</v>
      </c>
    </row>
    <row r="3442" spans="1:1" x14ac:dyDescent="0.25">
      <c r="A3442">
        <v>3441</v>
      </c>
    </row>
    <row r="3443" spans="1:1" x14ac:dyDescent="0.25">
      <c r="A3443">
        <v>3442</v>
      </c>
    </row>
    <row r="3444" spans="1:1" x14ac:dyDescent="0.25">
      <c r="A3444">
        <v>3443</v>
      </c>
    </row>
    <row r="3445" spans="1:1" x14ac:dyDescent="0.25">
      <c r="A3445">
        <v>3444</v>
      </c>
    </row>
    <row r="3446" spans="1:1" x14ac:dyDescent="0.25">
      <c r="A3446">
        <v>3445</v>
      </c>
    </row>
    <row r="3447" spans="1:1" x14ac:dyDescent="0.25">
      <c r="A3447">
        <v>3446</v>
      </c>
    </row>
    <row r="3448" spans="1:1" x14ac:dyDescent="0.25">
      <c r="A3448">
        <v>3447</v>
      </c>
    </row>
    <row r="3449" spans="1:1" x14ac:dyDescent="0.25">
      <c r="A3449">
        <v>3448</v>
      </c>
    </row>
    <row r="3450" spans="1:1" x14ac:dyDescent="0.25">
      <c r="A3450">
        <v>3449</v>
      </c>
    </row>
    <row r="3451" spans="1:1" x14ac:dyDescent="0.25">
      <c r="A3451">
        <v>3450</v>
      </c>
    </row>
    <row r="3452" spans="1:1" x14ac:dyDescent="0.25">
      <c r="A3452">
        <v>3451</v>
      </c>
    </row>
    <row r="3453" spans="1:1" x14ac:dyDescent="0.25">
      <c r="A3453">
        <v>3452</v>
      </c>
    </row>
    <row r="3454" spans="1:1" x14ac:dyDescent="0.25">
      <c r="A3454">
        <v>3453</v>
      </c>
    </row>
    <row r="3455" spans="1:1" x14ac:dyDescent="0.25">
      <c r="A3455">
        <v>3454</v>
      </c>
    </row>
    <row r="3456" spans="1:1" x14ac:dyDescent="0.25">
      <c r="A3456">
        <v>3455</v>
      </c>
    </row>
    <row r="3457" spans="1:1" x14ac:dyDescent="0.25">
      <c r="A3457">
        <v>3456</v>
      </c>
    </row>
    <row r="3458" spans="1:1" x14ac:dyDescent="0.25">
      <c r="A3458">
        <v>3457</v>
      </c>
    </row>
    <row r="3459" spans="1:1" x14ac:dyDescent="0.25">
      <c r="A3459">
        <v>3458</v>
      </c>
    </row>
    <row r="3460" spans="1:1" x14ac:dyDescent="0.25">
      <c r="A3460">
        <v>3459</v>
      </c>
    </row>
    <row r="3461" spans="1:1" x14ac:dyDescent="0.25">
      <c r="A3461">
        <v>3460</v>
      </c>
    </row>
    <row r="3462" spans="1:1" x14ac:dyDescent="0.25">
      <c r="A3462">
        <v>3461</v>
      </c>
    </row>
    <row r="3463" spans="1:1" x14ac:dyDescent="0.25">
      <c r="A3463">
        <v>3462</v>
      </c>
    </row>
    <row r="3464" spans="1:1" x14ac:dyDescent="0.25">
      <c r="A3464">
        <v>3463</v>
      </c>
    </row>
    <row r="3465" spans="1:1" x14ac:dyDescent="0.25">
      <c r="A3465">
        <v>3464</v>
      </c>
    </row>
    <row r="3466" spans="1:1" x14ac:dyDescent="0.25">
      <c r="A3466">
        <v>3465</v>
      </c>
    </row>
    <row r="3467" spans="1:1" x14ac:dyDescent="0.25">
      <c r="A3467">
        <v>3466</v>
      </c>
    </row>
    <row r="3468" spans="1:1" x14ac:dyDescent="0.25">
      <c r="A3468">
        <v>3467</v>
      </c>
    </row>
    <row r="3469" spans="1:1" x14ac:dyDescent="0.25">
      <c r="A3469">
        <v>3468</v>
      </c>
    </row>
    <row r="3470" spans="1:1" x14ac:dyDescent="0.25">
      <c r="A3470">
        <v>3469</v>
      </c>
    </row>
    <row r="3471" spans="1:1" x14ac:dyDescent="0.25">
      <c r="A3471">
        <v>3470</v>
      </c>
    </row>
    <row r="3472" spans="1:1" x14ac:dyDescent="0.25">
      <c r="A3472">
        <v>3471</v>
      </c>
    </row>
    <row r="3473" spans="1:1" x14ac:dyDescent="0.25">
      <c r="A3473">
        <v>3472</v>
      </c>
    </row>
    <row r="3474" spans="1:1" x14ac:dyDescent="0.25">
      <c r="A3474">
        <v>3473</v>
      </c>
    </row>
    <row r="3475" spans="1:1" x14ac:dyDescent="0.25">
      <c r="A3475">
        <v>3474</v>
      </c>
    </row>
    <row r="3476" spans="1:1" x14ac:dyDescent="0.25">
      <c r="A3476">
        <v>3475</v>
      </c>
    </row>
    <row r="3477" spans="1:1" x14ac:dyDescent="0.25">
      <c r="A3477">
        <v>3476</v>
      </c>
    </row>
    <row r="3478" spans="1:1" x14ac:dyDescent="0.25">
      <c r="A3478">
        <v>3477</v>
      </c>
    </row>
    <row r="3479" spans="1:1" x14ac:dyDescent="0.25">
      <c r="A3479">
        <v>3478</v>
      </c>
    </row>
    <row r="3480" spans="1:1" x14ac:dyDescent="0.25">
      <c r="A3480">
        <v>3479</v>
      </c>
    </row>
    <row r="3481" spans="1:1" x14ac:dyDescent="0.25">
      <c r="A3481">
        <v>3480</v>
      </c>
    </row>
    <row r="3482" spans="1:1" x14ac:dyDescent="0.25">
      <c r="A3482">
        <v>3481</v>
      </c>
    </row>
    <row r="3483" spans="1:1" x14ac:dyDescent="0.25">
      <c r="A3483">
        <v>3482</v>
      </c>
    </row>
    <row r="3484" spans="1:1" x14ac:dyDescent="0.25">
      <c r="A3484">
        <v>3483</v>
      </c>
    </row>
    <row r="3485" spans="1:1" x14ac:dyDescent="0.25">
      <c r="A3485">
        <v>3484</v>
      </c>
    </row>
    <row r="3486" spans="1:1" x14ac:dyDescent="0.25">
      <c r="A3486">
        <v>3485</v>
      </c>
    </row>
    <row r="3487" spans="1:1" x14ac:dyDescent="0.25">
      <c r="A3487">
        <v>3486</v>
      </c>
    </row>
    <row r="3488" spans="1:1" x14ac:dyDescent="0.25">
      <c r="A3488">
        <v>3487</v>
      </c>
    </row>
    <row r="3489" spans="1:1" x14ac:dyDescent="0.25">
      <c r="A3489">
        <v>3488</v>
      </c>
    </row>
    <row r="3490" spans="1:1" x14ac:dyDescent="0.25">
      <c r="A3490">
        <v>3489</v>
      </c>
    </row>
    <row r="3491" spans="1:1" x14ac:dyDescent="0.25">
      <c r="A3491">
        <v>3490</v>
      </c>
    </row>
    <row r="3492" spans="1:1" x14ac:dyDescent="0.25">
      <c r="A3492">
        <v>3491</v>
      </c>
    </row>
    <row r="3493" spans="1:1" x14ac:dyDescent="0.25">
      <c r="A3493">
        <v>3492</v>
      </c>
    </row>
    <row r="3494" spans="1:1" x14ac:dyDescent="0.25">
      <c r="A3494">
        <v>3493</v>
      </c>
    </row>
    <row r="3495" spans="1:1" x14ac:dyDescent="0.25">
      <c r="A3495">
        <v>3494</v>
      </c>
    </row>
    <row r="3496" spans="1:1" x14ac:dyDescent="0.25">
      <c r="A3496">
        <v>3495</v>
      </c>
    </row>
    <row r="3497" spans="1:1" x14ac:dyDescent="0.25">
      <c r="A3497">
        <v>3496</v>
      </c>
    </row>
    <row r="3498" spans="1:1" x14ac:dyDescent="0.25">
      <c r="A3498">
        <v>3497</v>
      </c>
    </row>
    <row r="3499" spans="1:1" x14ac:dyDescent="0.25">
      <c r="A3499">
        <v>3498</v>
      </c>
    </row>
    <row r="3500" spans="1:1" x14ac:dyDescent="0.25">
      <c r="A3500">
        <v>3499</v>
      </c>
    </row>
    <row r="3501" spans="1:1" x14ac:dyDescent="0.25">
      <c r="A3501">
        <v>3500</v>
      </c>
    </row>
    <row r="3502" spans="1:1" x14ac:dyDescent="0.25">
      <c r="A3502">
        <v>3501</v>
      </c>
    </row>
    <row r="3503" spans="1:1" x14ac:dyDescent="0.25">
      <c r="A3503">
        <v>3502</v>
      </c>
    </row>
    <row r="3504" spans="1:1" x14ac:dyDescent="0.25">
      <c r="A3504">
        <v>3503</v>
      </c>
    </row>
    <row r="3505" spans="1:1" x14ac:dyDescent="0.25">
      <c r="A3505">
        <v>3504</v>
      </c>
    </row>
    <row r="3506" spans="1:1" x14ac:dyDescent="0.25">
      <c r="A3506">
        <v>3505</v>
      </c>
    </row>
    <row r="3507" spans="1:1" x14ac:dyDescent="0.25">
      <c r="A3507">
        <v>3506</v>
      </c>
    </row>
    <row r="3508" spans="1:1" x14ac:dyDescent="0.25">
      <c r="A3508">
        <v>3507</v>
      </c>
    </row>
    <row r="3509" spans="1:1" x14ac:dyDescent="0.25">
      <c r="A3509">
        <v>3508</v>
      </c>
    </row>
    <row r="3510" spans="1:1" x14ac:dyDescent="0.25">
      <c r="A3510">
        <v>3509</v>
      </c>
    </row>
    <row r="3511" spans="1:1" x14ac:dyDescent="0.25">
      <c r="A3511">
        <v>3510</v>
      </c>
    </row>
    <row r="3512" spans="1:1" x14ac:dyDescent="0.25">
      <c r="A3512">
        <v>3511</v>
      </c>
    </row>
    <row r="3513" spans="1:1" x14ac:dyDescent="0.25">
      <c r="A3513">
        <v>3512</v>
      </c>
    </row>
    <row r="3514" spans="1:1" x14ac:dyDescent="0.25">
      <c r="A3514">
        <v>3513</v>
      </c>
    </row>
    <row r="3515" spans="1:1" x14ac:dyDescent="0.25">
      <c r="A3515">
        <v>3514</v>
      </c>
    </row>
    <row r="3516" spans="1:1" x14ac:dyDescent="0.25">
      <c r="A3516">
        <v>3515</v>
      </c>
    </row>
    <row r="3517" spans="1:1" x14ac:dyDescent="0.25">
      <c r="A3517">
        <v>3516</v>
      </c>
    </row>
    <row r="3518" spans="1:1" x14ac:dyDescent="0.25">
      <c r="A3518">
        <v>3517</v>
      </c>
    </row>
    <row r="3519" spans="1:1" x14ac:dyDescent="0.25">
      <c r="A3519">
        <v>3518</v>
      </c>
    </row>
    <row r="3520" spans="1:1" x14ac:dyDescent="0.25">
      <c r="A3520">
        <v>3519</v>
      </c>
    </row>
    <row r="3521" spans="1:1" x14ac:dyDescent="0.25">
      <c r="A3521">
        <v>3520</v>
      </c>
    </row>
    <row r="3522" spans="1:1" x14ac:dyDescent="0.25">
      <c r="A3522">
        <v>3521</v>
      </c>
    </row>
    <row r="3523" spans="1:1" x14ac:dyDescent="0.25">
      <c r="A3523">
        <v>3522</v>
      </c>
    </row>
    <row r="3524" spans="1:1" x14ac:dyDescent="0.25">
      <c r="A3524">
        <v>3523</v>
      </c>
    </row>
    <row r="3525" spans="1:1" x14ac:dyDescent="0.25">
      <c r="A3525">
        <v>3524</v>
      </c>
    </row>
    <row r="3526" spans="1:1" x14ac:dyDescent="0.25">
      <c r="A3526">
        <v>3525</v>
      </c>
    </row>
    <row r="3527" spans="1:1" x14ac:dyDescent="0.25">
      <c r="A3527">
        <v>3526</v>
      </c>
    </row>
    <row r="3528" spans="1:1" x14ac:dyDescent="0.25">
      <c r="A3528">
        <v>3527</v>
      </c>
    </row>
    <row r="3529" spans="1:1" x14ac:dyDescent="0.25">
      <c r="A3529">
        <v>3528</v>
      </c>
    </row>
    <row r="3530" spans="1:1" x14ac:dyDescent="0.25">
      <c r="A3530">
        <v>3529</v>
      </c>
    </row>
    <row r="3531" spans="1:1" x14ac:dyDescent="0.25">
      <c r="A3531">
        <v>3530</v>
      </c>
    </row>
    <row r="3532" spans="1:1" x14ac:dyDescent="0.25">
      <c r="A3532">
        <v>3531</v>
      </c>
    </row>
    <row r="3533" spans="1:1" x14ac:dyDescent="0.25">
      <c r="A3533">
        <v>3532</v>
      </c>
    </row>
    <row r="3534" spans="1:1" x14ac:dyDescent="0.25">
      <c r="A3534">
        <v>3533</v>
      </c>
    </row>
    <row r="3535" spans="1:1" x14ac:dyDescent="0.25">
      <c r="A3535">
        <v>3534</v>
      </c>
    </row>
    <row r="3536" spans="1:1" x14ac:dyDescent="0.25">
      <c r="A3536">
        <v>3535</v>
      </c>
    </row>
    <row r="3537" spans="1:1" x14ac:dyDescent="0.25">
      <c r="A3537">
        <v>3536</v>
      </c>
    </row>
    <row r="3538" spans="1:1" x14ac:dyDescent="0.25">
      <c r="A3538">
        <v>3537</v>
      </c>
    </row>
    <row r="3539" spans="1:1" x14ac:dyDescent="0.25">
      <c r="A3539">
        <v>3538</v>
      </c>
    </row>
    <row r="3540" spans="1:1" x14ac:dyDescent="0.25">
      <c r="A3540">
        <v>3539</v>
      </c>
    </row>
    <row r="3541" spans="1:1" x14ac:dyDescent="0.25">
      <c r="A3541">
        <v>3540</v>
      </c>
    </row>
    <row r="3542" spans="1:1" x14ac:dyDescent="0.25">
      <c r="A3542">
        <v>3541</v>
      </c>
    </row>
    <row r="3543" spans="1:1" x14ac:dyDescent="0.25">
      <c r="A3543">
        <v>3542</v>
      </c>
    </row>
    <row r="3544" spans="1:1" x14ac:dyDescent="0.25">
      <c r="A3544">
        <v>3543</v>
      </c>
    </row>
    <row r="3545" spans="1:1" x14ac:dyDescent="0.25">
      <c r="A3545">
        <v>3544</v>
      </c>
    </row>
    <row r="3546" spans="1:1" x14ac:dyDescent="0.25">
      <c r="A3546">
        <v>3545</v>
      </c>
    </row>
    <row r="3547" spans="1:1" x14ac:dyDescent="0.25">
      <c r="A3547">
        <v>3546</v>
      </c>
    </row>
    <row r="3548" spans="1:1" x14ac:dyDescent="0.25">
      <c r="A3548">
        <v>3547</v>
      </c>
    </row>
    <row r="3549" spans="1:1" x14ac:dyDescent="0.25">
      <c r="A3549">
        <v>3548</v>
      </c>
    </row>
    <row r="3550" spans="1:1" x14ac:dyDescent="0.25">
      <c r="A3550">
        <v>3549</v>
      </c>
    </row>
    <row r="3551" spans="1:1" x14ac:dyDescent="0.25">
      <c r="A3551">
        <v>3550</v>
      </c>
    </row>
    <row r="3552" spans="1:1" x14ac:dyDescent="0.25">
      <c r="A3552">
        <v>3551</v>
      </c>
    </row>
    <row r="3553" spans="1:1" x14ac:dyDescent="0.25">
      <c r="A3553">
        <v>3552</v>
      </c>
    </row>
    <row r="3554" spans="1:1" x14ac:dyDescent="0.25">
      <c r="A3554">
        <v>3553</v>
      </c>
    </row>
    <row r="3555" spans="1:1" x14ac:dyDescent="0.25">
      <c r="A3555">
        <v>3554</v>
      </c>
    </row>
    <row r="3556" spans="1:1" x14ac:dyDescent="0.25">
      <c r="A3556">
        <v>3555</v>
      </c>
    </row>
    <row r="3557" spans="1:1" x14ac:dyDescent="0.25">
      <c r="A3557">
        <v>3556</v>
      </c>
    </row>
    <row r="3558" spans="1:1" x14ac:dyDescent="0.25">
      <c r="A3558">
        <v>3557</v>
      </c>
    </row>
    <row r="3559" spans="1:1" x14ac:dyDescent="0.25">
      <c r="A3559">
        <v>3558</v>
      </c>
    </row>
    <row r="3560" spans="1:1" x14ac:dyDescent="0.25">
      <c r="A3560">
        <v>3559</v>
      </c>
    </row>
    <row r="3561" spans="1:1" x14ac:dyDescent="0.25">
      <c r="A3561">
        <v>3560</v>
      </c>
    </row>
    <row r="3562" spans="1:1" x14ac:dyDescent="0.25">
      <c r="A3562">
        <v>3561</v>
      </c>
    </row>
    <row r="3563" spans="1:1" x14ac:dyDescent="0.25">
      <c r="A3563">
        <v>3562</v>
      </c>
    </row>
    <row r="3564" spans="1:1" x14ac:dyDescent="0.25">
      <c r="A3564">
        <v>3563</v>
      </c>
    </row>
    <row r="3565" spans="1:1" x14ac:dyDescent="0.25">
      <c r="A3565">
        <v>3564</v>
      </c>
    </row>
    <row r="3566" spans="1:1" x14ac:dyDescent="0.25">
      <c r="A3566">
        <v>3565</v>
      </c>
    </row>
    <row r="3567" spans="1:1" x14ac:dyDescent="0.25">
      <c r="A3567">
        <v>3566</v>
      </c>
    </row>
    <row r="3568" spans="1:1" x14ac:dyDescent="0.25">
      <c r="A3568">
        <v>3567</v>
      </c>
    </row>
    <row r="3569" spans="1:1" x14ac:dyDescent="0.25">
      <c r="A3569">
        <v>3568</v>
      </c>
    </row>
    <row r="3570" spans="1:1" x14ac:dyDescent="0.25">
      <c r="A3570">
        <v>3569</v>
      </c>
    </row>
    <row r="3571" spans="1:1" x14ac:dyDescent="0.25">
      <c r="A3571">
        <v>3570</v>
      </c>
    </row>
    <row r="3572" spans="1:1" x14ac:dyDescent="0.25">
      <c r="A3572">
        <v>3571</v>
      </c>
    </row>
    <row r="3573" spans="1:1" x14ac:dyDescent="0.25">
      <c r="A3573">
        <v>3572</v>
      </c>
    </row>
    <row r="3574" spans="1:1" x14ac:dyDescent="0.25">
      <c r="A3574">
        <v>3573</v>
      </c>
    </row>
    <row r="3575" spans="1:1" x14ac:dyDescent="0.25">
      <c r="A3575">
        <v>3574</v>
      </c>
    </row>
    <row r="3576" spans="1:1" x14ac:dyDescent="0.25">
      <c r="A3576">
        <v>3575</v>
      </c>
    </row>
    <row r="3577" spans="1:1" x14ac:dyDescent="0.25">
      <c r="A3577">
        <v>3576</v>
      </c>
    </row>
    <row r="3578" spans="1:1" x14ac:dyDescent="0.25">
      <c r="A3578">
        <v>3577</v>
      </c>
    </row>
    <row r="3579" spans="1:1" x14ac:dyDescent="0.25">
      <c r="A3579">
        <v>3578</v>
      </c>
    </row>
    <row r="3580" spans="1:1" x14ac:dyDescent="0.25">
      <c r="A3580">
        <v>3579</v>
      </c>
    </row>
    <row r="3581" spans="1:1" x14ac:dyDescent="0.25">
      <c r="A3581">
        <v>3580</v>
      </c>
    </row>
    <row r="3582" spans="1:1" x14ac:dyDescent="0.25">
      <c r="A3582">
        <v>3581</v>
      </c>
    </row>
    <row r="3583" spans="1:1" x14ac:dyDescent="0.25">
      <c r="A3583">
        <v>3582</v>
      </c>
    </row>
    <row r="3584" spans="1:1" x14ac:dyDescent="0.25">
      <c r="A3584">
        <v>3583</v>
      </c>
    </row>
    <row r="3585" spans="1:1" x14ac:dyDescent="0.25">
      <c r="A3585">
        <v>3584</v>
      </c>
    </row>
    <row r="3586" spans="1:1" x14ac:dyDescent="0.25">
      <c r="A3586">
        <v>3585</v>
      </c>
    </row>
    <row r="3587" spans="1:1" x14ac:dyDescent="0.25">
      <c r="A3587">
        <v>3586</v>
      </c>
    </row>
    <row r="3588" spans="1:1" x14ac:dyDescent="0.25">
      <c r="A3588">
        <v>3587</v>
      </c>
    </row>
    <row r="3589" spans="1:1" x14ac:dyDescent="0.25">
      <c r="A3589">
        <v>3588</v>
      </c>
    </row>
    <row r="3590" spans="1:1" x14ac:dyDescent="0.25">
      <c r="A3590">
        <v>3589</v>
      </c>
    </row>
    <row r="3591" spans="1:1" x14ac:dyDescent="0.25">
      <c r="A3591">
        <v>3590</v>
      </c>
    </row>
    <row r="3592" spans="1:1" x14ac:dyDescent="0.25">
      <c r="A3592">
        <v>3591</v>
      </c>
    </row>
    <row r="3593" spans="1:1" x14ac:dyDescent="0.25">
      <c r="A3593">
        <v>3592</v>
      </c>
    </row>
    <row r="3594" spans="1:1" x14ac:dyDescent="0.25">
      <c r="A3594">
        <v>3593</v>
      </c>
    </row>
    <row r="3595" spans="1:1" x14ac:dyDescent="0.25">
      <c r="A3595">
        <v>3594</v>
      </c>
    </row>
    <row r="3596" spans="1:1" x14ac:dyDescent="0.25">
      <c r="A3596">
        <v>3595</v>
      </c>
    </row>
    <row r="3597" spans="1:1" x14ac:dyDescent="0.25">
      <c r="A3597">
        <v>3596</v>
      </c>
    </row>
    <row r="3598" spans="1:1" x14ac:dyDescent="0.25">
      <c r="A3598">
        <v>3597</v>
      </c>
    </row>
    <row r="3599" spans="1:1" x14ac:dyDescent="0.25">
      <c r="A3599">
        <v>3598</v>
      </c>
    </row>
    <row r="3600" spans="1:1" x14ac:dyDescent="0.25">
      <c r="A3600">
        <v>3599</v>
      </c>
    </row>
    <row r="3601" spans="1:1" x14ac:dyDescent="0.25">
      <c r="A3601">
        <v>3600</v>
      </c>
    </row>
    <row r="3602" spans="1:1" x14ac:dyDescent="0.25">
      <c r="A3602">
        <v>3601</v>
      </c>
    </row>
    <row r="3603" spans="1:1" x14ac:dyDescent="0.25">
      <c r="A3603">
        <v>3602</v>
      </c>
    </row>
    <row r="3604" spans="1:1" x14ac:dyDescent="0.25">
      <c r="A3604">
        <v>3603</v>
      </c>
    </row>
    <row r="3605" spans="1:1" x14ac:dyDescent="0.25">
      <c r="A3605">
        <v>3604</v>
      </c>
    </row>
    <row r="3606" spans="1:1" x14ac:dyDescent="0.25">
      <c r="A3606">
        <v>3605</v>
      </c>
    </row>
    <row r="3607" spans="1:1" x14ac:dyDescent="0.25">
      <c r="A3607">
        <v>3606</v>
      </c>
    </row>
    <row r="3608" spans="1:1" x14ac:dyDescent="0.25">
      <c r="A3608">
        <v>3607</v>
      </c>
    </row>
    <row r="3609" spans="1:1" x14ac:dyDescent="0.25">
      <c r="A3609">
        <v>3608</v>
      </c>
    </row>
    <row r="3610" spans="1:1" x14ac:dyDescent="0.25">
      <c r="A3610">
        <v>3609</v>
      </c>
    </row>
    <row r="3611" spans="1:1" x14ac:dyDescent="0.25">
      <c r="A3611">
        <v>3610</v>
      </c>
    </row>
    <row r="3612" spans="1:1" x14ac:dyDescent="0.25">
      <c r="A3612">
        <v>3611</v>
      </c>
    </row>
    <row r="3613" spans="1:1" x14ac:dyDescent="0.25">
      <c r="A3613">
        <v>3612</v>
      </c>
    </row>
    <row r="3614" spans="1:1" x14ac:dyDescent="0.25">
      <c r="A3614">
        <v>3613</v>
      </c>
    </row>
    <row r="3615" spans="1:1" x14ac:dyDescent="0.25">
      <c r="A3615">
        <v>3614</v>
      </c>
    </row>
    <row r="3616" spans="1:1" x14ac:dyDescent="0.25">
      <c r="A3616">
        <v>3615</v>
      </c>
    </row>
    <row r="3617" spans="1:1" x14ac:dyDescent="0.25">
      <c r="A3617">
        <v>3616</v>
      </c>
    </row>
    <row r="3618" spans="1:1" x14ac:dyDescent="0.25">
      <c r="A3618">
        <v>3617</v>
      </c>
    </row>
    <row r="3619" spans="1:1" x14ac:dyDescent="0.25">
      <c r="A3619">
        <v>3618</v>
      </c>
    </row>
    <row r="3620" spans="1:1" x14ac:dyDescent="0.25">
      <c r="A3620">
        <v>3619</v>
      </c>
    </row>
    <row r="3621" spans="1:1" x14ac:dyDescent="0.25">
      <c r="A3621">
        <v>3620</v>
      </c>
    </row>
    <row r="3622" spans="1:1" x14ac:dyDescent="0.25">
      <c r="A3622">
        <v>3621</v>
      </c>
    </row>
    <row r="3623" spans="1:1" x14ac:dyDescent="0.25">
      <c r="A3623">
        <v>3622</v>
      </c>
    </row>
    <row r="3624" spans="1:1" x14ac:dyDescent="0.25">
      <c r="A3624">
        <v>3623</v>
      </c>
    </row>
    <row r="3625" spans="1:1" x14ac:dyDescent="0.25">
      <c r="A3625">
        <v>3624</v>
      </c>
    </row>
    <row r="3626" spans="1:1" x14ac:dyDescent="0.25">
      <c r="A3626">
        <v>3625</v>
      </c>
    </row>
    <row r="3627" spans="1:1" x14ac:dyDescent="0.25">
      <c r="A3627">
        <v>3626</v>
      </c>
    </row>
    <row r="3628" spans="1:1" x14ac:dyDescent="0.25">
      <c r="A3628">
        <v>3627</v>
      </c>
    </row>
    <row r="3629" spans="1:1" x14ac:dyDescent="0.25">
      <c r="A3629">
        <v>3628</v>
      </c>
    </row>
    <row r="3630" spans="1:1" x14ac:dyDescent="0.25">
      <c r="A3630">
        <v>3629</v>
      </c>
    </row>
    <row r="3631" spans="1:1" x14ac:dyDescent="0.25">
      <c r="A3631">
        <v>3630</v>
      </c>
    </row>
    <row r="3632" spans="1:1" x14ac:dyDescent="0.25">
      <c r="A3632">
        <v>3631</v>
      </c>
    </row>
    <row r="3633" spans="1:1" x14ac:dyDescent="0.25">
      <c r="A3633">
        <v>3632</v>
      </c>
    </row>
    <row r="3634" spans="1:1" x14ac:dyDescent="0.25">
      <c r="A3634">
        <v>3633</v>
      </c>
    </row>
    <row r="3635" spans="1:1" x14ac:dyDescent="0.25">
      <c r="A3635">
        <v>3634</v>
      </c>
    </row>
    <row r="3636" spans="1:1" x14ac:dyDescent="0.25">
      <c r="A3636">
        <v>3635</v>
      </c>
    </row>
    <row r="3637" spans="1:1" x14ac:dyDescent="0.25">
      <c r="A3637">
        <v>3636</v>
      </c>
    </row>
    <row r="3638" spans="1:1" x14ac:dyDescent="0.25">
      <c r="A3638">
        <v>3637</v>
      </c>
    </row>
    <row r="3639" spans="1:1" x14ac:dyDescent="0.25">
      <c r="A3639">
        <v>3638</v>
      </c>
    </row>
    <row r="3640" spans="1:1" x14ac:dyDescent="0.25">
      <c r="A3640">
        <v>3639</v>
      </c>
    </row>
    <row r="3641" spans="1:1" x14ac:dyDescent="0.25">
      <c r="A3641">
        <v>3640</v>
      </c>
    </row>
    <row r="3642" spans="1:1" x14ac:dyDescent="0.25">
      <c r="A3642">
        <v>3641</v>
      </c>
    </row>
    <row r="3643" spans="1:1" x14ac:dyDescent="0.25">
      <c r="A3643">
        <v>3642</v>
      </c>
    </row>
    <row r="3644" spans="1:1" x14ac:dyDescent="0.25">
      <c r="A3644">
        <v>3643</v>
      </c>
    </row>
    <row r="3645" spans="1:1" x14ac:dyDescent="0.25">
      <c r="A3645">
        <v>3644</v>
      </c>
    </row>
    <row r="3646" spans="1:1" x14ac:dyDescent="0.25">
      <c r="A3646">
        <v>3645</v>
      </c>
    </row>
    <row r="3647" spans="1:1" x14ac:dyDescent="0.25">
      <c r="A3647">
        <v>3646</v>
      </c>
    </row>
    <row r="3648" spans="1:1" x14ac:dyDescent="0.25">
      <c r="A3648">
        <v>3647</v>
      </c>
    </row>
    <row r="3649" spans="1:1" x14ac:dyDescent="0.25">
      <c r="A3649">
        <v>3648</v>
      </c>
    </row>
    <row r="3650" spans="1:1" x14ac:dyDescent="0.25">
      <c r="A3650">
        <v>3649</v>
      </c>
    </row>
    <row r="3651" spans="1:1" x14ac:dyDescent="0.25">
      <c r="A3651">
        <v>3650</v>
      </c>
    </row>
    <row r="3652" spans="1:1" x14ac:dyDescent="0.25">
      <c r="A3652">
        <v>3651</v>
      </c>
    </row>
    <row r="3653" spans="1:1" x14ac:dyDescent="0.25">
      <c r="A3653">
        <v>3652</v>
      </c>
    </row>
    <row r="3654" spans="1:1" x14ac:dyDescent="0.25">
      <c r="A3654">
        <v>3653</v>
      </c>
    </row>
    <row r="3655" spans="1:1" x14ac:dyDescent="0.25">
      <c r="A3655">
        <v>3654</v>
      </c>
    </row>
    <row r="3656" spans="1:1" x14ac:dyDescent="0.25">
      <c r="A3656">
        <v>3655</v>
      </c>
    </row>
    <row r="3657" spans="1:1" x14ac:dyDescent="0.25">
      <c r="A3657">
        <v>3656</v>
      </c>
    </row>
    <row r="3658" spans="1:1" x14ac:dyDescent="0.25">
      <c r="A3658">
        <v>3657</v>
      </c>
    </row>
    <row r="3659" spans="1:1" x14ac:dyDescent="0.25">
      <c r="A3659">
        <v>3658</v>
      </c>
    </row>
    <row r="3660" spans="1:1" x14ac:dyDescent="0.25">
      <c r="A3660">
        <v>3659</v>
      </c>
    </row>
    <row r="3661" spans="1:1" x14ac:dyDescent="0.25">
      <c r="A3661">
        <v>3660</v>
      </c>
    </row>
    <row r="3662" spans="1:1" x14ac:dyDescent="0.25">
      <c r="A3662">
        <v>3661</v>
      </c>
    </row>
    <row r="3663" spans="1:1" x14ac:dyDescent="0.25">
      <c r="A3663">
        <v>3662</v>
      </c>
    </row>
    <row r="3664" spans="1:1" x14ac:dyDescent="0.25">
      <c r="A3664">
        <v>3663</v>
      </c>
    </row>
    <row r="3665" spans="1:1" x14ac:dyDescent="0.25">
      <c r="A3665">
        <v>3664</v>
      </c>
    </row>
    <row r="3666" spans="1:1" x14ac:dyDescent="0.25">
      <c r="A3666">
        <v>3665</v>
      </c>
    </row>
    <row r="3667" spans="1:1" x14ac:dyDescent="0.25">
      <c r="A3667">
        <v>3666</v>
      </c>
    </row>
    <row r="3668" spans="1:1" x14ac:dyDescent="0.25">
      <c r="A3668">
        <v>3667</v>
      </c>
    </row>
    <row r="3669" spans="1:1" x14ac:dyDescent="0.25">
      <c r="A3669">
        <v>3668</v>
      </c>
    </row>
    <row r="3670" spans="1:1" x14ac:dyDescent="0.25">
      <c r="A3670">
        <v>3669</v>
      </c>
    </row>
    <row r="3671" spans="1:1" x14ac:dyDescent="0.25">
      <c r="A3671">
        <v>3670</v>
      </c>
    </row>
    <row r="3672" spans="1:1" x14ac:dyDescent="0.25">
      <c r="A3672">
        <v>3671</v>
      </c>
    </row>
    <row r="3673" spans="1:1" x14ac:dyDescent="0.25">
      <c r="A3673">
        <v>3672</v>
      </c>
    </row>
    <row r="3674" spans="1:1" x14ac:dyDescent="0.25">
      <c r="A3674">
        <v>3673</v>
      </c>
    </row>
    <row r="3675" spans="1:1" x14ac:dyDescent="0.25">
      <c r="A3675">
        <v>3674</v>
      </c>
    </row>
    <row r="3676" spans="1:1" x14ac:dyDescent="0.25">
      <c r="A3676">
        <v>3675</v>
      </c>
    </row>
    <row r="3677" spans="1:1" x14ac:dyDescent="0.25">
      <c r="A3677">
        <v>3676</v>
      </c>
    </row>
    <row r="3678" spans="1:1" x14ac:dyDescent="0.25">
      <c r="A3678">
        <v>3677</v>
      </c>
    </row>
    <row r="3679" spans="1:1" x14ac:dyDescent="0.25">
      <c r="A3679">
        <v>3678</v>
      </c>
    </row>
    <row r="3680" spans="1:1" x14ac:dyDescent="0.25">
      <c r="A3680">
        <v>3679</v>
      </c>
    </row>
    <row r="3681" spans="1:1" x14ac:dyDescent="0.25">
      <c r="A3681">
        <v>3680</v>
      </c>
    </row>
    <row r="3682" spans="1:1" x14ac:dyDescent="0.25">
      <c r="A3682">
        <v>3681</v>
      </c>
    </row>
    <row r="3683" spans="1:1" x14ac:dyDescent="0.25">
      <c r="A3683">
        <v>3682</v>
      </c>
    </row>
    <row r="3684" spans="1:1" x14ac:dyDescent="0.25">
      <c r="A3684">
        <v>3683</v>
      </c>
    </row>
    <row r="3685" spans="1:1" x14ac:dyDescent="0.25">
      <c r="A3685">
        <v>3684</v>
      </c>
    </row>
    <row r="3686" spans="1:1" x14ac:dyDescent="0.25">
      <c r="A3686">
        <v>3685</v>
      </c>
    </row>
    <row r="3687" spans="1:1" x14ac:dyDescent="0.25">
      <c r="A3687">
        <v>3686</v>
      </c>
    </row>
    <row r="3688" spans="1:1" x14ac:dyDescent="0.25">
      <c r="A3688">
        <v>3687</v>
      </c>
    </row>
    <row r="3689" spans="1:1" x14ac:dyDescent="0.25">
      <c r="A3689">
        <v>3688</v>
      </c>
    </row>
    <row r="3690" spans="1:1" x14ac:dyDescent="0.25">
      <c r="A3690">
        <v>3689</v>
      </c>
    </row>
    <row r="3691" spans="1:1" x14ac:dyDescent="0.25">
      <c r="A3691">
        <v>3690</v>
      </c>
    </row>
    <row r="3692" spans="1:1" x14ac:dyDescent="0.25">
      <c r="A3692">
        <v>3691</v>
      </c>
    </row>
    <row r="3693" spans="1:1" x14ac:dyDescent="0.25">
      <c r="A3693">
        <v>3692</v>
      </c>
    </row>
    <row r="3694" spans="1:1" x14ac:dyDescent="0.25">
      <c r="A3694">
        <v>3693</v>
      </c>
    </row>
    <row r="3695" spans="1:1" x14ac:dyDescent="0.25">
      <c r="A3695">
        <v>3694</v>
      </c>
    </row>
    <row r="3696" spans="1:1" x14ac:dyDescent="0.25">
      <c r="A3696">
        <v>3695</v>
      </c>
    </row>
    <row r="3697" spans="1:1" x14ac:dyDescent="0.25">
      <c r="A3697">
        <v>3696</v>
      </c>
    </row>
    <row r="3698" spans="1:1" x14ac:dyDescent="0.25">
      <c r="A3698">
        <v>3697</v>
      </c>
    </row>
    <row r="3699" spans="1:1" x14ac:dyDescent="0.25">
      <c r="A3699">
        <v>3698</v>
      </c>
    </row>
    <row r="3700" spans="1:1" x14ac:dyDescent="0.25">
      <c r="A3700">
        <v>3699</v>
      </c>
    </row>
    <row r="3701" spans="1:1" x14ac:dyDescent="0.25">
      <c r="A3701">
        <v>3700</v>
      </c>
    </row>
    <row r="3702" spans="1:1" x14ac:dyDescent="0.25">
      <c r="A3702">
        <v>3701</v>
      </c>
    </row>
    <row r="3703" spans="1:1" x14ac:dyDescent="0.25">
      <c r="A3703">
        <v>3702</v>
      </c>
    </row>
    <row r="3704" spans="1:1" x14ac:dyDescent="0.25">
      <c r="A3704">
        <v>3703</v>
      </c>
    </row>
    <row r="3705" spans="1:1" x14ac:dyDescent="0.25">
      <c r="A3705">
        <v>3704</v>
      </c>
    </row>
    <row r="3706" spans="1:1" x14ac:dyDescent="0.25">
      <c r="A3706">
        <v>3705</v>
      </c>
    </row>
    <row r="3707" spans="1:1" x14ac:dyDescent="0.25">
      <c r="A3707">
        <v>3706</v>
      </c>
    </row>
    <row r="3708" spans="1:1" x14ac:dyDescent="0.25">
      <c r="A3708">
        <v>3707</v>
      </c>
    </row>
    <row r="3709" spans="1:1" x14ac:dyDescent="0.25">
      <c r="A3709">
        <v>3708</v>
      </c>
    </row>
    <row r="3710" spans="1:1" x14ac:dyDescent="0.25">
      <c r="A3710">
        <v>3709</v>
      </c>
    </row>
    <row r="3711" spans="1:1" x14ac:dyDescent="0.25">
      <c r="A3711">
        <v>3710</v>
      </c>
    </row>
    <row r="3712" spans="1:1" x14ac:dyDescent="0.25">
      <c r="A3712">
        <v>3711</v>
      </c>
    </row>
    <row r="3713" spans="1:1" x14ac:dyDescent="0.25">
      <c r="A3713">
        <v>3712</v>
      </c>
    </row>
    <row r="3714" spans="1:1" x14ac:dyDescent="0.25">
      <c r="A3714">
        <v>3713</v>
      </c>
    </row>
    <row r="3715" spans="1:1" x14ac:dyDescent="0.25">
      <c r="A3715">
        <v>3714</v>
      </c>
    </row>
    <row r="3716" spans="1:1" x14ac:dyDescent="0.25">
      <c r="A3716">
        <v>3715</v>
      </c>
    </row>
    <row r="3717" spans="1:1" x14ac:dyDescent="0.25">
      <c r="A3717">
        <v>3716</v>
      </c>
    </row>
    <row r="3718" spans="1:1" x14ac:dyDescent="0.25">
      <c r="A3718">
        <v>3717</v>
      </c>
    </row>
    <row r="3719" spans="1:1" x14ac:dyDescent="0.25">
      <c r="A3719">
        <v>3718</v>
      </c>
    </row>
    <row r="3720" spans="1:1" x14ac:dyDescent="0.25">
      <c r="A3720">
        <v>3719</v>
      </c>
    </row>
    <row r="3721" spans="1:1" x14ac:dyDescent="0.25">
      <c r="A3721">
        <v>3720</v>
      </c>
    </row>
    <row r="3722" spans="1:1" x14ac:dyDescent="0.25">
      <c r="A3722">
        <v>3721</v>
      </c>
    </row>
    <row r="3723" spans="1:1" x14ac:dyDescent="0.25">
      <c r="A3723">
        <v>3722</v>
      </c>
    </row>
    <row r="3724" spans="1:1" x14ac:dyDescent="0.25">
      <c r="A3724">
        <v>3723</v>
      </c>
    </row>
    <row r="3725" spans="1:1" x14ac:dyDescent="0.25">
      <c r="A3725">
        <v>3724</v>
      </c>
    </row>
    <row r="3726" spans="1:1" x14ac:dyDescent="0.25">
      <c r="A3726">
        <v>3725</v>
      </c>
    </row>
    <row r="3727" spans="1:1" x14ac:dyDescent="0.25">
      <c r="A3727">
        <v>3726</v>
      </c>
    </row>
    <row r="3728" spans="1:1" x14ac:dyDescent="0.25">
      <c r="A3728">
        <v>3727</v>
      </c>
    </row>
    <row r="3729" spans="1:1" x14ac:dyDescent="0.25">
      <c r="A3729">
        <v>3728</v>
      </c>
    </row>
    <row r="3730" spans="1:1" x14ac:dyDescent="0.25">
      <c r="A3730">
        <v>3729</v>
      </c>
    </row>
    <row r="3731" spans="1:1" x14ac:dyDescent="0.25">
      <c r="A3731">
        <v>3730</v>
      </c>
    </row>
    <row r="3732" spans="1:1" x14ac:dyDescent="0.25">
      <c r="A3732">
        <v>3731</v>
      </c>
    </row>
    <row r="3733" spans="1:1" x14ac:dyDescent="0.25">
      <c r="A3733">
        <v>3732</v>
      </c>
    </row>
    <row r="3734" spans="1:1" x14ac:dyDescent="0.25">
      <c r="A3734">
        <v>3733</v>
      </c>
    </row>
    <row r="3735" spans="1:1" x14ac:dyDescent="0.25">
      <c r="A3735">
        <v>3734</v>
      </c>
    </row>
    <row r="3736" spans="1:1" x14ac:dyDescent="0.25">
      <c r="A3736">
        <v>3735</v>
      </c>
    </row>
    <row r="3737" spans="1:1" x14ac:dyDescent="0.25">
      <c r="A3737">
        <v>3736</v>
      </c>
    </row>
    <row r="3738" spans="1:1" x14ac:dyDescent="0.25">
      <c r="A3738">
        <v>3737</v>
      </c>
    </row>
    <row r="3739" spans="1:1" x14ac:dyDescent="0.25">
      <c r="A3739">
        <v>3738</v>
      </c>
    </row>
    <row r="3740" spans="1:1" x14ac:dyDescent="0.25">
      <c r="A3740">
        <v>3739</v>
      </c>
    </row>
    <row r="3741" spans="1:1" x14ac:dyDescent="0.25">
      <c r="A3741">
        <v>3740</v>
      </c>
    </row>
    <row r="3742" spans="1:1" x14ac:dyDescent="0.25">
      <c r="A3742">
        <v>3741</v>
      </c>
    </row>
    <row r="3743" spans="1:1" x14ac:dyDescent="0.25">
      <c r="A3743">
        <v>3742</v>
      </c>
    </row>
    <row r="3744" spans="1:1" x14ac:dyDescent="0.25">
      <c r="A3744">
        <v>3743</v>
      </c>
    </row>
    <row r="3745" spans="1:1" x14ac:dyDescent="0.25">
      <c r="A3745">
        <v>3744</v>
      </c>
    </row>
    <row r="3746" spans="1:1" x14ac:dyDescent="0.25">
      <c r="A3746">
        <v>3745</v>
      </c>
    </row>
    <row r="3747" spans="1:1" x14ac:dyDescent="0.25">
      <c r="A3747">
        <v>3746</v>
      </c>
    </row>
    <row r="3748" spans="1:1" x14ac:dyDescent="0.25">
      <c r="A3748">
        <v>3747</v>
      </c>
    </row>
    <row r="3749" spans="1:1" x14ac:dyDescent="0.25">
      <c r="A3749">
        <v>3748</v>
      </c>
    </row>
    <row r="3750" spans="1:1" x14ac:dyDescent="0.25">
      <c r="A3750">
        <v>3749</v>
      </c>
    </row>
    <row r="3751" spans="1:1" x14ac:dyDescent="0.25">
      <c r="A3751">
        <v>3750</v>
      </c>
    </row>
    <row r="3752" spans="1:1" x14ac:dyDescent="0.25">
      <c r="A3752">
        <v>3751</v>
      </c>
    </row>
    <row r="3753" spans="1:1" x14ac:dyDescent="0.25">
      <c r="A3753">
        <v>3752</v>
      </c>
    </row>
    <row r="3754" spans="1:1" x14ac:dyDescent="0.25">
      <c r="A3754">
        <v>3753</v>
      </c>
    </row>
    <row r="3755" spans="1:1" x14ac:dyDescent="0.25">
      <c r="A3755">
        <v>3754</v>
      </c>
    </row>
    <row r="3756" spans="1:1" x14ac:dyDescent="0.25">
      <c r="A3756">
        <v>3755</v>
      </c>
    </row>
    <row r="3757" spans="1:1" x14ac:dyDescent="0.25">
      <c r="A3757">
        <v>3756</v>
      </c>
    </row>
    <row r="3758" spans="1:1" x14ac:dyDescent="0.25">
      <c r="A3758">
        <v>3757</v>
      </c>
    </row>
    <row r="3759" spans="1:1" x14ac:dyDescent="0.25">
      <c r="A3759">
        <v>3758</v>
      </c>
    </row>
    <row r="3760" spans="1:1" x14ac:dyDescent="0.25">
      <c r="A3760">
        <v>3759</v>
      </c>
    </row>
    <row r="3761" spans="1:1" x14ac:dyDescent="0.25">
      <c r="A3761">
        <v>3760</v>
      </c>
    </row>
    <row r="3762" spans="1:1" x14ac:dyDescent="0.25">
      <c r="A3762">
        <v>3761</v>
      </c>
    </row>
    <row r="3763" spans="1:1" x14ac:dyDescent="0.25">
      <c r="A3763">
        <v>3762</v>
      </c>
    </row>
    <row r="3764" spans="1:1" x14ac:dyDescent="0.25">
      <c r="A3764">
        <v>3763</v>
      </c>
    </row>
    <row r="3765" spans="1:1" x14ac:dyDescent="0.25">
      <c r="A3765">
        <v>3764</v>
      </c>
    </row>
    <row r="3766" spans="1:1" x14ac:dyDescent="0.25">
      <c r="A3766">
        <v>3765</v>
      </c>
    </row>
    <row r="3767" spans="1:1" x14ac:dyDescent="0.25">
      <c r="A3767">
        <v>3766</v>
      </c>
    </row>
    <row r="3768" spans="1:1" x14ac:dyDescent="0.25">
      <c r="A3768">
        <v>3767</v>
      </c>
    </row>
    <row r="3769" spans="1:1" x14ac:dyDescent="0.25">
      <c r="A3769">
        <v>3768</v>
      </c>
    </row>
    <row r="3770" spans="1:1" x14ac:dyDescent="0.25">
      <c r="A3770">
        <v>3769</v>
      </c>
    </row>
    <row r="3771" spans="1:1" x14ac:dyDescent="0.25">
      <c r="A3771">
        <v>3770</v>
      </c>
    </row>
    <row r="3772" spans="1:1" x14ac:dyDescent="0.25">
      <c r="A3772">
        <v>3771</v>
      </c>
    </row>
    <row r="3773" spans="1:1" x14ac:dyDescent="0.25">
      <c r="A3773">
        <v>3772</v>
      </c>
    </row>
    <row r="3774" spans="1:1" x14ac:dyDescent="0.25">
      <c r="A3774">
        <v>3773</v>
      </c>
    </row>
    <row r="3775" spans="1:1" x14ac:dyDescent="0.25">
      <c r="A3775">
        <v>3774</v>
      </c>
    </row>
    <row r="3776" spans="1:1" x14ac:dyDescent="0.25">
      <c r="A3776">
        <v>3775</v>
      </c>
    </row>
    <row r="3777" spans="1:1" x14ac:dyDescent="0.25">
      <c r="A3777">
        <v>3776</v>
      </c>
    </row>
    <row r="3778" spans="1:1" x14ac:dyDescent="0.25">
      <c r="A3778">
        <v>3777</v>
      </c>
    </row>
    <row r="3779" spans="1:1" x14ac:dyDescent="0.25">
      <c r="A3779">
        <v>3778</v>
      </c>
    </row>
    <row r="3780" spans="1:1" x14ac:dyDescent="0.25">
      <c r="A3780">
        <v>3779</v>
      </c>
    </row>
    <row r="3781" spans="1:1" x14ac:dyDescent="0.25">
      <c r="A3781">
        <v>3780</v>
      </c>
    </row>
    <row r="3782" spans="1:1" x14ac:dyDescent="0.25">
      <c r="A3782">
        <v>3781</v>
      </c>
    </row>
    <row r="3783" spans="1:1" x14ac:dyDescent="0.25">
      <c r="A3783">
        <v>3782</v>
      </c>
    </row>
    <row r="3784" spans="1:1" x14ac:dyDescent="0.25">
      <c r="A3784">
        <v>3783</v>
      </c>
    </row>
    <row r="3785" spans="1:1" x14ac:dyDescent="0.25">
      <c r="A3785">
        <v>3784</v>
      </c>
    </row>
    <row r="3786" spans="1:1" x14ac:dyDescent="0.25">
      <c r="A3786">
        <v>3785</v>
      </c>
    </row>
    <row r="3787" spans="1:1" x14ac:dyDescent="0.25">
      <c r="A3787">
        <v>3786</v>
      </c>
    </row>
    <row r="3788" spans="1:1" x14ac:dyDescent="0.25">
      <c r="A3788">
        <v>3787</v>
      </c>
    </row>
    <row r="3789" spans="1:1" x14ac:dyDescent="0.25">
      <c r="A3789">
        <v>3788</v>
      </c>
    </row>
    <row r="3790" spans="1:1" x14ac:dyDescent="0.25">
      <c r="A3790">
        <v>3789</v>
      </c>
    </row>
    <row r="3791" spans="1:1" x14ac:dyDescent="0.25">
      <c r="A3791">
        <v>3790</v>
      </c>
    </row>
    <row r="3792" spans="1:1" x14ac:dyDescent="0.25">
      <c r="A3792">
        <v>3791</v>
      </c>
    </row>
    <row r="3793" spans="1:1" x14ac:dyDescent="0.25">
      <c r="A3793">
        <v>3792</v>
      </c>
    </row>
    <row r="3794" spans="1:1" x14ac:dyDescent="0.25">
      <c r="A3794">
        <v>3793</v>
      </c>
    </row>
    <row r="3795" spans="1:1" x14ac:dyDescent="0.25">
      <c r="A3795">
        <v>3794</v>
      </c>
    </row>
    <row r="3796" spans="1:1" x14ac:dyDescent="0.25">
      <c r="A3796">
        <v>3795</v>
      </c>
    </row>
    <row r="3797" spans="1:1" x14ac:dyDescent="0.25">
      <c r="A3797">
        <v>3796</v>
      </c>
    </row>
    <row r="3798" spans="1:1" x14ac:dyDescent="0.25">
      <c r="A3798">
        <v>3797</v>
      </c>
    </row>
    <row r="3799" spans="1:1" x14ac:dyDescent="0.25">
      <c r="A3799">
        <v>3798</v>
      </c>
    </row>
    <row r="3800" spans="1:1" x14ac:dyDescent="0.25">
      <c r="A3800">
        <v>3799</v>
      </c>
    </row>
    <row r="3801" spans="1:1" x14ac:dyDescent="0.25">
      <c r="A3801">
        <v>3800</v>
      </c>
    </row>
    <row r="3802" spans="1:1" x14ac:dyDescent="0.25">
      <c r="A3802">
        <v>3801</v>
      </c>
    </row>
    <row r="3803" spans="1:1" x14ac:dyDescent="0.25">
      <c r="A3803">
        <v>3802</v>
      </c>
    </row>
    <row r="3804" spans="1:1" x14ac:dyDescent="0.25">
      <c r="A3804">
        <v>3803</v>
      </c>
    </row>
    <row r="3805" spans="1:1" x14ac:dyDescent="0.25">
      <c r="A3805">
        <v>3804</v>
      </c>
    </row>
    <row r="3806" spans="1:1" x14ac:dyDescent="0.25">
      <c r="A3806">
        <v>3805</v>
      </c>
    </row>
    <row r="3807" spans="1:1" x14ac:dyDescent="0.25">
      <c r="A3807">
        <v>3806</v>
      </c>
    </row>
    <row r="3808" spans="1:1" x14ac:dyDescent="0.25">
      <c r="A3808">
        <v>3807</v>
      </c>
    </row>
    <row r="3809" spans="1:1" x14ac:dyDescent="0.25">
      <c r="A3809">
        <v>3808</v>
      </c>
    </row>
    <row r="3810" spans="1:1" x14ac:dyDescent="0.25">
      <c r="A3810">
        <v>3809</v>
      </c>
    </row>
    <row r="3811" spans="1:1" x14ac:dyDescent="0.25">
      <c r="A3811">
        <v>3810</v>
      </c>
    </row>
    <row r="3812" spans="1:1" x14ac:dyDescent="0.25">
      <c r="A3812">
        <v>3811</v>
      </c>
    </row>
    <row r="3813" spans="1:1" x14ac:dyDescent="0.25">
      <c r="A3813">
        <v>3812</v>
      </c>
    </row>
    <row r="3814" spans="1:1" x14ac:dyDescent="0.25">
      <c r="A3814">
        <v>3813</v>
      </c>
    </row>
    <row r="3815" spans="1:1" x14ac:dyDescent="0.25">
      <c r="A3815">
        <v>3814</v>
      </c>
    </row>
    <row r="3816" spans="1:1" x14ac:dyDescent="0.25">
      <c r="A3816">
        <v>3815</v>
      </c>
    </row>
    <row r="3817" spans="1:1" x14ac:dyDescent="0.25">
      <c r="A3817">
        <v>3816</v>
      </c>
    </row>
    <row r="3818" spans="1:1" x14ac:dyDescent="0.25">
      <c r="A3818">
        <v>3817</v>
      </c>
    </row>
    <row r="3819" spans="1:1" x14ac:dyDescent="0.25">
      <c r="A3819">
        <v>3818</v>
      </c>
    </row>
    <row r="3820" spans="1:1" x14ac:dyDescent="0.25">
      <c r="A3820">
        <v>3819</v>
      </c>
    </row>
    <row r="3821" spans="1:1" x14ac:dyDescent="0.25">
      <c r="A3821">
        <v>3820</v>
      </c>
    </row>
    <row r="3822" spans="1:1" x14ac:dyDescent="0.25">
      <c r="A3822">
        <v>3821</v>
      </c>
    </row>
    <row r="3823" spans="1:1" x14ac:dyDescent="0.25">
      <c r="A3823">
        <v>3822</v>
      </c>
    </row>
    <row r="3824" spans="1:1" x14ac:dyDescent="0.25">
      <c r="A3824">
        <v>3823</v>
      </c>
    </row>
    <row r="3825" spans="1:1" x14ac:dyDescent="0.25">
      <c r="A3825">
        <v>3824</v>
      </c>
    </row>
    <row r="3826" spans="1:1" x14ac:dyDescent="0.25">
      <c r="A3826">
        <v>3825</v>
      </c>
    </row>
    <row r="3827" spans="1:1" x14ac:dyDescent="0.25">
      <c r="A3827">
        <v>3826</v>
      </c>
    </row>
    <row r="3828" spans="1:1" x14ac:dyDescent="0.25">
      <c r="A3828">
        <v>3827</v>
      </c>
    </row>
    <row r="3829" spans="1:1" x14ac:dyDescent="0.25">
      <c r="A3829">
        <v>3828</v>
      </c>
    </row>
    <row r="3830" spans="1:1" x14ac:dyDescent="0.25">
      <c r="A3830">
        <v>3829</v>
      </c>
    </row>
    <row r="3831" spans="1:1" x14ac:dyDescent="0.25">
      <c r="A3831">
        <v>3830</v>
      </c>
    </row>
    <row r="3832" spans="1:1" x14ac:dyDescent="0.25">
      <c r="A3832">
        <v>3831</v>
      </c>
    </row>
    <row r="3833" spans="1:1" x14ac:dyDescent="0.25">
      <c r="A3833">
        <v>3832</v>
      </c>
    </row>
    <row r="3834" spans="1:1" x14ac:dyDescent="0.25">
      <c r="A3834">
        <v>3833</v>
      </c>
    </row>
    <row r="3835" spans="1:1" x14ac:dyDescent="0.25">
      <c r="A3835">
        <v>3834</v>
      </c>
    </row>
    <row r="3836" spans="1:1" x14ac:dyDescent="0.25">
      <c r="A3836">
        <v>3835</v>
      </c>
    </row>
    <row r="3837" spans="1:1" x14ac:dyDescent="0.25">
      <c r="A3837">
        <v>3836</v>
      </c>
    </row>
    <row r="3838" spans="1:1" x14ac:dyDescent="0.25">
      <c r="A3838">
        <v>3837</v>
      </c>
    </row>
    <row r="3839" spans="1:1" x14ac:dyDescent="0.25">
      <c r="A3839">
        <v>3838</v>
      </c>
    </row>
    <row r="3840" spans="1:1" x14ac:dyDescent="0.25">
      <c r="A3840">
        <v>3839</v>
      </c>
    </row>
    <row r="3841" spans="1:1" x14ac:dyDescent="0.25">
      <c r="A3841">
        <v>3840</v>
      </c>
    </row>
    <row r="3842" spans="1:1" x14ac:dyDescent="0.25">
      <c r="A3842">
        <v>3841</v>
      </c>
    </row>
    <row r="3843" spans="1:1" x14ac:dyDescent="0.25">
      <c r="A3843">
        <v>3842</v>
      </c>
    </row>
    <row r="3844" spans="1:1" x14ac:dyDescent="0.25">
      <c r="A3844">
        <v>3843</v>
      </c>
    </row>
    <row r="3845" spans="1:1" x14ac:dyDescent="0.25">
      <c r="A3845">
        <v>3844</v>
      </c>
    </row>
    <row r="3846" spans="1:1" x14ac:dyDescent="0.25">
      <c r="A3846">
        <v>3845</v>
      </c>
    </row>
    <row r="3847" spans="1:1" x14ac:dyDescent="0.25">
      <c r="A3847">
        <v>3846</v>
      </c>
    </row>
    <row r="3848" spans="1:1" x14ac:dyDescent="0.25">
      <c r="A3848">
        <v>3847</v>
      </c>
    </row>
    <row r="3849" spans="1:1" x14ac:dyDescent="0.25">
      <c r="A3849">
        <v>3848</v>
      </c>
    </row>
    <row r="3850" spans="1:1" x14ac:dyDescent="0.25">
      <c r="A3850">
        <v>3849</v>
      </c>
    </row>
    <row r="3851" spans="1:1" x14ac:dyDescent="0.25">
      <c r="A3851">
        <v>3850</v>
      </c>
    </row>
    <row r="3852" spans="1:1" x14ac:dyDescent="0.25">
      <c r="A3852">
        <v>3851</v>
      </c>
    </row>
    <row r="3853" spans="1:1" x14ac:dyDescent="0.25">
      <c r="A3853">
        <v>3852</v>
      </c>
    </row>
    <row r="3854" spans="1:1" x14ac:dyDescent="0.25">
      <c r="A3854">
        <v>3853</v>
      </c>
    </row>
    <row r="3855" spans="1:1" x14ac:dyDescent="0.25">
      <c r="A3855">
        <v>3854</v>
      </c>
    </row>
    <row r="3856" spans="1:1" x14ac:dyDescent="0.25">
      <c r="A3856">
        <v>3855</v>
      </c>
    </row>
    <row r="3857" spans="1:1" x14ac:dyDescent="0.25">
      <c r="A3857">
        <v>3856</v>
      </c>
    </row>
    <row r="3858" spans="1:1" x14ac:dyDescent="0.25">
      <c r="A3858">
        <v>3857</v>
      </c>
    </row>
    <row r="3859" spans="1:1" x14ac:dyDescent="0.25">
      <c r="A3859">
        <v>3858</v>
      </c>
    </row>
    <row r="3860" spans="1:1" x14ac:dyDescent="0.25">
      <c r="A3860">
        <v>3859</v>
      </c>
    </row>
    <row r="3861" spans="1:1" x14ac:dyDescent="0.25">
      <c r="A3861">
        <v>3860</v>
      </c>
    </row>
    <row r="3862" spans="1:1" x14ac:dyDescent="0.25">
      <c r="A3862">
        <v>3861</v>
      </c>
    </row>
    <row r="3863" spans="1:1" x14ac:dyDescent="0.25">
      <c r="A3863">
        <v>3862</v>
      </c>
    </row>
    <row r="3864" spans="1:1" x14ac:dyDescent="0.25">
      <c r="A3864">
        <v>3863</v>
      </c>
    </row>
    <row r="3865" spans="1:1" x14ac:dyDescent="0.25">
      <c r="A3865">
        <v>3864</v>
      </c>
    </row>
    <row r="3866" spans="1:1" x14ac:dyDescent="0.25">
      <c r="A3866">
        <v>3865</v>
      </c>
    </row>
    <row r="3867" spans="1:1" x14ac:dyDescent="0.25">
      <c r="A3867">
        <v>3866</v>
      </c>
    </row>
    <row r="3868" spans="1:1" x14ac:dyDescent="0.25">
      <c r="A3868">
        <v>3867</v>
      </c>
    </row>
    <row r="3869" spans="1:1" x14ac:dyDescent="0.25">
      <c r="A3869">
        <v>3868</v>
      </c>
    </row>
    <row r="3870" spans="1:1" x14ac:dyDescent="0.25">
      <c r="A3870">
        <v>3869</v>
      </c>
    </row>
    <row r="3871" spans="1:1" x14ac:dyDescent="0.25">
      <c r="A3871">
        <v>3870</v>
      </c>
    </row>
    <row r="3872" spans="1:1" x14ac:dyDescent="0.25">
      <c r="A3872">
        <v>3871</v>
      </c>
    </row>
    <row r="3873" spans="1:1" x14ac:dyDescent="0.25">
      <c r="A3873">
        <v>3872</v>
      </c>
    </row>
    <row r="3874" spans="1:1" x14ac:dyDescent="0.25">
      <c r="A3874">
        <v>3873</v>
      </c>
    </row>
    <row r="3875" spans="1:1" x14ac:dyDescent="0.25">
      <c r="A3875">
        <v>3874</v>
      </c>
    </row>
    <row r="3876" spans="1:1" x14ac:dyDescent="0.25">
      <c r="A3876">
        <v>3875</v>
      </c>
    </row>
    <row r="3877" spans="1:1" x14ac:dyDescent="0.25">
      <c r="A3877">
        <v>3876</v>
      </c>
    </row>
    <row r="3878" spans="1:1" x14ac:dyDescent="0.25">
      <c r="A3878">
        <v>3877</v>
      </c>
    </row>
    <row r="3879" spans="1:1" x14ac:dyDescent="0.25">
      <c r="A3879">
        <v>3878</v>
      </c>
    </row>
    <row r="3880" spans="1:1" x14ac:dyDescent="0.25">
      <c r="A3880">
        <v>3879</v>
      </c>
    </row>
    <row r="3881" spans="1:1" x14ac:dyDescent="0.25">
      <c r="A3881">
        <v>3880</v>
      </c>
    </row>
    <row r="3882" spans="1:1" x14ac:dyDescent="0.25">
      <c r="A3882">
        <v>3881</v>
      </c>
    </row>
    <row r="3883" spans="1:1" x14ac:dyDescent="0.25">
      <c r="A3883">
        <v>3882</v>
      </c>
    </row>
    <row r="3884" spans="1:1" x14ac:dyDescent="0.25">
      <c r="A3884">
        <v>3883</v>
      </c>
    </row>
    <row r="3885" spans="1:1" x14ac:dyDescent="0.25">
      <c r="A3885">
        <v>3884</v>
      </c>
    </row>
    <row r="3886" spans="1:1" x14ac:dyDescent="0.25">
      <c r="A3886">
        <v>3885</v>
      </c>
    </row>
    <row r="3887" spans="1:1" x14ac:dyDescent="0.25">
      <c r="A3887">
        <v>3886</v>
      </c>
    </row>
    <row r="3888" spans="1:1" x14ac:dyDescent="0.25">
      <c r="A3888">
        <v>3887</v>
      </c>
    </row>
    <row r="3889" spans="1:1" x14ac:dyDescent="0.25">
      <c r="A3889">
        <v>3888</v>
      </c>
    </row>
    <row r="3890" spans="1:1" x14ac:dyDescent="0.25">
      <c r="A3890">
        <v>3889</v>
      </c>
    </row>
    <row r="3891" spans="1:1" x14ac:dyDescent="0.25">
      <c r="A3891">
        <v>3890</v>
      </c>
    </row>
    <row r="3892" spans="1:1" x14ac:dyDescent="0.25">
      <c r="A3892">
        <v>3891</v>
      </c>
    </row>
    <row r="3893" spans="1:1" x14ac:dyDescent="0.25">
      <c r="A3893">
        <v>3892</v>
      </c>
    </row>
    <row r="3894" spans="1:1" x14ac:dyDescent="0.25">
      <c r="A3894">
        <v>3893</v>
      </c>
    </row>
    <row r="3895" spans="1:1" x14ac:dyDescent="0.25">
      <c r="A3895">
        <v>3894</v>
      </c>
    </row>
    <row r="3896" spans="1:1" x14ac:dyDescent="0.25">
      <c r="A3896">
        <v>3895</v>
      </c>
    </row>
    <row r="3897" spans="1:1" x14ac:dyDescent="0.25">
      <c r="A3897">
        <v>3896</v>
      </c>
    </row>
    <row r="3898" spans="1:1" x14ac:dyDescent="0.25">
      <c r="A3898">
        <v>3897</v>
      </c>
    </row>
    <row r="3899" spans="1:1" x14ac:dyDescent="0.25">
      <c r="A3899">
        <v>3898</v>
      </c>
    </row>
    <row r="3900" spans="1:1" x14ac:dyDescent="0.25">
      <c r="A3900">
        <v>3899</v>
      </c>
    </row>
    <row r="3901" spans="1:1" x14ac:dyDescent="0.25">
      <c r="A3901">
        <v>3900</v>
      </c>
    </row>
    <row r="3902" spans="1:1" x14ac:dyDescent="0.25">
      <c r="A3902">
        <v>3901</v>
      </c>
    </row>
    <row r="3903" spans="1:1" x14ac:dyDescent="0.25">
      <c r="A3903">
        <v>3902</v>
      </c>
    </row>
    <row r="3904" spans="1:1" x14ac:dyDescent="0.25">
      <c r="A3904">
        <v>3903</v>
      </c>
    </row>
    <row r="3905" spans="1:1" x14ac:dyDescent="0.25">
      <c r="A3905">
        <v>3904</v>
      </c>
    </row>
    <row r="3906" spans="1:1" x14ac:dyDescent="0.25">
      <c r="A3906">
        <v>3905</v>
      </c>
    </row>
    <row r="3907" spans="1:1" x14ac:dyDescent="0.25">
      <c r="A3907">
        <v>3906</v>
      </c>
    </row>
    <row r="3908" spans="1:1" x14ac:dyDescent="0.25">
      <c r="A3908">
        <v>3907</v>
      </c>
    </row>
    <row r="3909" spans="1:1" x14ac:dyDescent="0.25">
      <c r="A3909">
        <v>3908</v>
      </c>
    </row>
    <row r="3910" spans="1:1" x14ac:dyDescent="0.25">
      <c r="A3910">
        <v>3909</v>
      </c>
    </row>
    <row r="3911" spans="1:1" x14ac:dyDescent="0.25">
      <c r="A3911">
        <v>3910</v>
      </c>
    </row>
    <row r="3912" spans="1:1" x14ac:dyDescent="0.25">
      <c r="A3912">
        <v>3911</v>
      </c>
    </row>
    <row r="3913" spans="1:1" x14ac:dyDescent="0.25">
      <c r="A3913">
        <v>3912</v>
      </c>
    </row>
    <row r="3914" spans="1:1" x14ac:dyDescent="0.25">
      <c r="A3914">
        <v>3913</v>
      </c>
    </row>
    <row r="3915" spans="1:1" x14ac:dyDescent="0.25">
      <c r="A3915">
        <v>3914</v>
      </c>
    </row>
    <row r="3916" spans="1:1" x14ac:dyDescent="0.25">
      <c r="A3916">
        <v>3915</v>
      </c>
    </row>
    <row r="3917" spans="1:1" x14ac:dyDescent="0.25">
      <c r="A3917">
        <v>3916</v>
      </c>
    </row>
    <row r="3918" spans="1:1" x14ac:dyDescent="0.25">
      <c r="A3918">
        <v>3917</v>
      </c>
    </row>
    <row r="3919" spans="1:1" x14ac:dyDescent="0.25">
      <c r="A3919">
        <v>3918</v>
      </c>
    </row>
    <row r="3920" spans="1:1" x14ac:dyDescent="0.25">
      <c r="A3920">
        <v>3919</v>
      </c>
    </row>
    <row r="3921" spans="1:1" x14ac:dyDescent="0.25">
      <c r="A3921">
        <v>3920</v>
      </c>
    </row>
    <row r="3922" spans="1:1" x14ac:dyDescent="0.25">
      <c r="A3922">
        <v>3921</v>
      </c>
    </row>
    <row r="3923" spans="1:1" x14ac:dyDescent="0.25">
      <c r="A3923">
        <v>3922</v>
      </c>
    </row>
    <row r="3924" spans="1:1" x14ac:dyDescent="0.25">
      <c r="A3924">
        <v>3923</v>
      </c>
    </row>
    <row r="3925" spans="1:1" x14ac:dyDescent="0.25">
      <c r="A3925">
        <v>3924</v>
      </c>
    </row>
    <row r="3926" spans="1:1" x14ac:dyDescent="0.25">
      <c r="A3926">
        <v>3925</v>
      </c>
    </row>
    <row r="3927" spans="1:1" x14ac:dyDescent="0.25">
      <c r="A3927">
        <v>3926</v>
      </c>
    </row>
    <row r="3928" spans="1:1" x14ac:dyDescent="0.25">
      <c r="A3928">
        <v>3927</v>
      </c>
    </row>
    <row r="3929" spans="1:1" x14ac:dyDescent="0.25">
      <c r="A3929">
        <v>3928</v>
      </c>
    </row>
    <row r="3930" spans="1:1" x14ac:dyDescent="0.25">
      <c r="A3930">
        <v>3929</v>
      </c>
    </row>
    <row r="3931" spans="1:1" x14ac:dyDescent="0.25">
      <c r="A3931">
        <v>3930</v>
      </c>
    </row>
    <row r="3932" spans="1:1" x14ac:dyDescent="0.25">
      <c r="A3932">
        <v>3931</v>
      </c>
    </row>
    <row r="3933" spans="1:1" x14ac:dyDescent="0.25">
      <c r="A3933">
        <v>3932</v>
      </c>
    </row>
    <row r="3934" spans="1:1" x14ac:dyDescent="0.25">
      <c r="A3934">
        <v>3933</v>
      </c>
    </row>
    <row r="3935" spans="1:1" x14ac:dyDescent="0.25">
      <c r="A3935">
        <v>3934</v>
      </c>
    </row>
    <row r="3936" spans="1:1" x14ac:dyDescent="0.25">
      <c r="A3936">
        <v>3935</v>
      </c>
    </row>
    <row r="3937" spans="1:1" x14ac:dyDescent="0.25">
      <c r="A3937">
        <v>3936</v>
      </c>
    </row>
    <row r="3938" spans="1:1" x14ac:dyDescent="0.25">
      <c r="A3938">
        <v>3937</v>
      </c>
    </row>
    <row r="3939" spans="1:1" x14ac:dyDescent="0.25">
      <c r="A3939">
        <v>3938</v>
      </c>
    </row>
    <row r="3940" spans="1:1" x14ac:dyDescent="0.25">
      <c r="A3940">
        <v>3939</v>
      </c>
    </row>
    <row r="3941" spans="1:1" x14ac:dyDescent="0.25">
      <c r="A3941">
        <v>3940</v>
      </c>
    </row>
    <row r="3942" spans="1:1" x14ac:dyDescent="0.25">
      <c r="A3942">
        <v>3941</v>
      </c>
    </row>
    <row r="3943" spans="1:1" x14ac:dyDescent="0.25">
      <c r="A3943">
        <v>3942</v>
      </c>
    </row>
    <row r="3944" spans="1:1" x14ac:dyDescent="0.25">
      <c r="A3944">
        <v>3943</v>
      </c>
    </row>
    <row r="3945" spans="1:1" x14ac:dyDescent="0.25">
      <c r="A3945">
        <v>3944</v>
      </c>
    </row>
    <row r="3946" spans="1:1" x14ac:dyDescent="0.25">
      <c r="A3946">
        <v>3945</v>
      </c>
    </row>
    <row r="3947" spans="1:1" x14ac:dyDescent="0.25">
      <c r="A3947">
        <v>3946</v>
      </c>
    </row>
    <row r="3948" spans="1:1" x14ac:dyDescent="0.25">
      <c r="A3948">
        <v>3947</v>
      </c>
    </row>
    <row r="3949" spans="1:1" x14ac:dyDescent="0.25">
      <c r="A3949">
        <v>3948</v>
      </c>
    </row>
    <row r="3950" spans="1:1" x14ac:dyDescent="0.25">
      <c r="A3950">
        <v>3949</v>
      </c>
    </row>
    <row r="3951" spans="1:1" x14ac:dyDescent="0.25">
      <c r="A3951">
        <v>3950</v>
      </c>
    </row>
    <row r="3952" spans="1:1" x14ac:dyDescent="0.25">
      <c r="A3952">
        <v>3951</v>
      </c>
    </row>
    <row r="3953" spans="1:1" x14ac:dyDescent="0.25">
      <c r="A3953">
        <v>3952</v>
      </c>
    </row>
    <row r="3954" spans="1:1" x14ac:dyDescent="0.25">
      <c r="A3954">
        <v>3953</v>
      </c>
    </row>
    <row r="3955" spans="1:1" x14ac:dyDescent="0.25">
      <c r="A3955">
        <v>3954</v>
      </c>
    </row>
    <row r="3956" spans="1:1" x14ac:dyDescent="0.25">
      <c r="A3956">
        <v>3955</v>
      </c>
    </row>
    <row r="3957" spans="1:1" x14ac:dyDescent="0.25">
      <c r="A3957">
        <v>3956</v>
      </c>
    </row>
    <row r="3958" spans="1:1" x14ac:dyDescent="0.25">
      <c r="A3958">
        <v>3957</v>
      </c>
    </row>
    <row r="3959" spans="1:1" x14ac:dyDescent="0.25">
      <c r="A3959">
        <v>3958</v>
      </c>
    </row>
    <row r="3960" spans="1:1" x14ac:dyDescent="0.25">
      <c r="A3960">
        <v>3959</v>
      </c>
    </row>
    <row r="3961" spans="1:1" x14ac:dyDescent="0.25">
      <c r="A3961">
        <v>3960</v>
      </c>
    </row>
    <row r="3962" spans="1:1" x14ac:dyDescent="0.25">
      <c r="A3962">
        <v>3961</v>
      </c>
    </row>
    <row r="3963" spans="1:1" x14ac:dyDescent="0.25">
      <c r="A3963">
        <v>3962</v>
      </c>
    </row>
    <row r="3964" spans="1:1" x14ac:dyDescent="0.25">
      <c r="A3964">
        <v>3963</v>
      </c>
    </row>
    <row r="3965" spans="1:1" x14ac:dyDescent="0.25">
      <c r="A3965">
        <v>3964</v>
      </c>
    </row>
    <row r="3966" spans="1:1" x14ac:dyDescent="0.25">
      <c r="A3966">
        <v>3965</v>
      </c>
    </row>
    <row r="3967" spans="1:1" x14ac:dyDescent="0.25">
      <c r="A3967">
        <v>3966</v>
      </c>
    </row>
    <row r="3968" spans="1:1" x14ac:dyDescent="0.25">
      <c r="A3968">
        <v>3967</v>
      </c>
    </row>
    <row r="3969" spans="1:1" x14ac:dyDescent="0.25">
      <c r="A3969">
        <v>3968</v>
      </c>
    </row>
    <row r="3970" spans="1:1" x14ac:dyDescent="0.25">
      <c r="A3970">
        <v>3969</v>
      </c>
    </row>
    <row r="3971" spans="1:1" x14ac:dyDescent="0.25">
      <c r="A3971">
        <v>3970</v>
      </c>
    </row>
    <row r="3972" spans="1:1" x14ac:dyDescent="0.25">
      <c r="A3972">
        <v>3971</v>
      </c>
    </row>
    <row r="3973" spans="1:1" x14ac:dyDescent="0.25">
      <c r="A3973">
        <v>3972</v>
      </c>
    </row>
    <row r="3974" spans="1:1" x14ac:dyDescent="0.25">
      <c r="A3974">
        <v>3973</v>
      </c>
    </row>
    <row r="3975" spans="1:1" x14ac:dyDescent="0.25">
      <c r="A3975">
        <v>3974</v>
      </c>
    </row>
    <row r="3976" spans="1:1" x14ac:dyDescent="0.25">
      <c r="A3976">
        <v>3975</v>
      </c>
    </row>
    <row r="3977" spans="1:1" x14ac:dyDescent="0.25">
      <c r="A3977">
        <v>3976</v>
      </c>
    </row>
    <row r="3978" spans="1:1" x14ac:dyDescent="0.25">
      <c r="A3978">
        <v>3977</v>
      </c>
    </row>
    <row r="3979" spans="1:1" x14ac:dyDescent="0.25">
      <c r="A3979">
        <v>3978</v>
      </c>
    </row>
    <row r="3980" spans="1:1" x14ac:dyDescent="0.25">
      <c r="A3980">
        <v>3979</v>
      </c>
    </row>
    <row r="3981" spans="1:1" x14ac:dyDescent="0.25">
      <c r="A3981">
        <v>3980</v>
      </c>
    </row>
    <row r="3982" spans="1:1" x14ac:dyDescent="0.25">
      <c r="A3982">
        <v>3981</v>
      </c>
    </row>
    <row r="3983" spans="1:1" x14ac:dyDescent="0.25">
      <c r="A3983">
        <v>3982</v>
      </c>
    </row>
    <row r="3984" spans="1:1" x14ac:dyDescent="0.25">
      <c r="A3984">
        <v>3983</v>
      </c>
    </row>
    <row r="3985" spans="1:1" x14ac:dyDescent="0.25">
      <c r="A3985">
        <v>3984</v>
      </c>
    </row>
    <row r="3986" spans="1:1" x14ac:dyDescent="0.25">
      <c r="A3986">
        <v>3985</v>
      </c>
    </row>
    <row r="3987" spans="1:1" x14ac:dyDescent="0.25">
      <c r="A3987">
        <v>3986</v>
      </c>
    </row>
    <row r="3988" spans="1:1" x14ac:dyDescent="0.25">
      <c r="A3988">
        <v>3987</v>
      </c>
    </row>
    <row r="3989" spans="1:1" x14ac:dyDescent="0.25">
      <c r="A3989">
        <v>3988</v>
      </c>
    </row>
    <row r="3990" spans="1:1" x14ac:dyDescent="0.25">
      <c r="A3990">
        <v>3989</v>
      </c>
    </row>
    <row r="3991" spans="1:1" x14ac:dyDescent="0.25">
      <c r="A3991">
        <v>3990</v>
      </c>
    </row>
    <row r="3992" spans="1:1" x14ac:dyDescent="0.25">
      <c r="A3992">
        <v>3991</v>
      </c>
    </row>
    <row r="3993" spans="1:1" x14ac:dyDescent="0.25">
      <c r="A3993">
        <v>3992</v>
      </c>
    </row>
    <row r="3994" spans="1:1" x14ac:dyDescent="0.25">
      <c r="A3994">
        <v>3993</v>
      </c>
    </row>
    <row r="3995" spans="1:1" x14ac:dyDescent="0.25">
      <c r="A3995">
        <v>3994</v>
      </c>
    </row>
    <row r="3996" spans="1:1" x14ac:dyDescent="0.25">
      <c r="A3996">
        <v>3995</v>
      </c>
    </row>
    <row r="3997" spans="1:1" x14ac:dyDescent="0.25">
      <c r="A3997">
        <v>3996</v>
      </c>
    </row>
    <row r="3998" spans="1:1" x14ac:dyDescent="0.25">
      <c r="A3998">
        <v>3997</v>
      </c>
    </row>
    <row r="3999" spans="1:1" x14ac:dyDescent="0.25">
      <c r="A3999">
        <v>3998</v>
      </c>
    </row>
    <row r="4000" spans="1:1" x14ac:dyDescent="0.25">
      <c r="A4000">
        <v>3999</v>
      </c>
    </row>
    <row r="4001" spans="1:1" x14ac:dyDescent="0.25">
      <c r="A4001">
        <v>4000</v>
      </c>
    </row>
    <row r="4002" spans="1:1" x14ac:dyDescent="0.25">
      <c r="A4002">
        <v>4001</v>
      </c>
    </row>
    <row r="4003" spans="1:1" x14ac:dyDescent="0.25">
      <c r="A4003">
        <v>4002</v>
      </c>
    </row>
    <row r="4004" spans="1:1" x14ac:dyDescent="0.25">
      <c r="A4004">
        <v>4003</v>
      </c>
    </row>
    <row r="4005" spans="1:1" x14ac:dyDescent="0.25">
      <c r="A4005">
        <v>4004</v>
      </c>
    </row>
    <row r="4006" spans="1:1" x14ac:dyDescent="0.25">
      <c r="A4006">
        <v>4005</v>
      </c>
    </row>
    <row r="4007" spans="1:1" x14ac:dyDescent="0.25">
      <c r="A4007">
        <v>4006</v>
      </c>
    </row>
    <row r="4008" spans="1:1" x14ac:dyDescent="0.25">
      <c r="A4008">
        <v>4007</v>
      </c>
    </row>
    <row r="4009" spans="1:1" x14ac:dyDescent="0.25">
      <c r="A4009">
        <v>4008</v>
      </c>
    </row>
    <row r="4010" spans="1:1" x14ac:dyDescent="0.25">
      <c r="A4010">
        <v>4009</v>
      </c>
    </row>
    <row r="4011" spans="1:1" x14ac:dyDescent="0.25">
      <c r="A4011">
        <v>4010</v>
      </c>
    </row>
    <row r="4012" spans="1:1" x14ac:dyDescent="0.25">
      <c r="A4012">
        <v>4011</v>
      </c>
    </row>
    <row r="4013" spans="1:1" x14ac:dyDescent="0.25">
      <c r="A4013">
        <v>4012</v>
      </c>
    </row>
    <row r="4014" spans="1:1" x14ac:dyDescent="0.25">
      <c r="A4014">
        <v>4013</v>
      </c>
    </row>
    <row r="4015" spans="1:1" x14ac:dyDescent="0.25">
      <c r="A4015">
        <v>4014</v>
      </c>
    </row>
    <row r="4016" spans="1:1" x14ac:dyDescent="0.25">
      <c r="A4016">
        <v>4015</v>
      </c>
    </row>
    <row r="4017" spans="1:1" x14ac:dyDescent="0.25">
      <c r="A4017">
        <v>4016</v>
      </c>
    </row>
    <row r="4018" spans="1:1" x14ac:dyDescent="0.25">
      <c r="A4018">
        <v>4017</v>
      </c>
    </row>
    <row r="4019" spans="1:1" x14ac:dyDescent="0.25">
      <c r="A4019">
        <v>4018</v>
      </c>
    </row>
    <row r="4020" spans="1:1" x14ac:dyDescent="0.25">
      <c r="A4020">
        <v>4019</v>
      </c>
    </row>
    <row r="4021" spans="1:1" x14ac:dyDescent="0.25">
      <c r="A4021">
        <v>4020</v>
      </c>
    </row>
    <row r="4022" spans="1:1" x14ac:dyDescent="0.25">
      <c r="A4022">
        <v>4021</v>
      </c>
    </row>
    <row r="4023" spans="1:1" x14ac:dyDescent="0.25">
      <c r="A4023">
        <v>4022</v>
      </c>
    </row>
    <row r="4024" spans="1:1" x14ac:dyDescent="0.25">
      <c r="A4024">
        <v>4023</v>
      </c>
    </row>
    <row r="4025" spans="1:1" x14ac:dyDescent="0.25">
      <c r="A4025">
        <v>4024</v>
      </c>
    </row>
    <row r="4026" spans="1:1" x14ac:dyDescent="0.25">
      <c r="A4026">
        <v>4025</v>
      </c>
    </row>
    <row r="4027" spans="1:1" x14ac:dyDescent="0.25">
      <c r="A4027">
        <v>4026</v>
      </c>
    </row>
    <row r="4028" spans="1:1" x14ac:dyDescent="0.25">
      <c r="A4028">
        <v>4027</v>
      </c>
    </row>
    <row r="4029" spans="1:1" x14ac:dyDescent="0.25">
      <c r="A4029">
        <v>4028</v>
      </c>
    </row>
    <row r="4030" spans="1:1" x14ac:dyDescent="0.25">
      <c r="A4030">
        <v>4029</v>
      </c>
    </row>
    <row r="4031" spans="1:1" x14ac:dyDescent="0.25">
      <c r="A4031">
        <v>4030</v>
      </c>
    </row>
    <row r="4032" spans="1:1" x14ac:dyDescent="0.25">
      <c r="A4032">
        <v>4031</v>
      </c>
    </row>
    <row r="4033" spans="1:1" x14ac:dyDescent="0.25">
      <c r="A4033">
        <v>4032</v>
      </c>
    </row>
    <row r="4034" spans="1:1" x14ac:dyDescent="0.25">
      <c r="A4034">
        <v>4033</v>
      </c>
    </row>
    <row r="4035" spans="1:1" x14ac:dyDescent="0.25">
      <c r="A4035">
        <v>4034</v>
      </c>
    </row>
    <row r="4036" spans="1:1" x14ac:dyDescent="0.25">
      <c r="A4036">
        <v>4035</v>
      </c>
    </row>
    <row r="4037" spans="1:1" x14ac:dyDescent="0.25">
      <c r="A4037">
        <v>4036</v>
      </c>
    </row>
    <row r="4038" spans="1:1" x14ac:dyDescent="0.25">
      <c r="A4038">
        <v>4037</v>
      </c>
    </row>
    <row r="4039" spans="1:1" x14ac:dyDescent="0.25">
      <c r="A4039">
        <v>4038</v>
      </c>
    </row>
    <row r="4040" spans="1:1" x14ac:dyDescent="0.25">
      <c r="A4040">
        <v>4039</v>
      </c>
    </row>
    <row r="4041" spans="1:1" x14ac:dyDescent="0.25">
      <c r="A4041">
        <v>4040</v>
      </c>
    </row>
    <row r="4042" spans="1:1" x14ac:dyDescent="0.25">
      <c r="A4042">
        <v>4041</v>
      </c>
    </row>
    <row r="4043" spans="1:1" x14ac:dyDescent="0.25">
      <c r="A4043">
        <v>4042</v>
      </c>
    </row>
    <row r="4044" spans="1:1" x14ac:dyDescent="0.25">
      <c r="A4044">
        <v>4043</v>
      </c>
    </row>
    <row r="4045" spans="1:1" x14ac:dyDescent="0.25">
      <c r="A4045">
        <v>4044</v>
      </c>
    </row>
    <row r="4046" spans="1:1" x14ac:dyDescent="0.25">
      <c r="A4046">
        <v>4045</v>
      </c>
    </row>
    <row r="4047" spans="1:1" x14ac:dyDescent="0.25">
      <c r="A4047">
        <v>4046</v>
      </c>
    </row>
    <row r="4048" spans="1:1" x14ac:dyDescent="0.25">
      <c r="A4048">
        <v>4047</v>
      </c>
    </row>
    <row r="4049" spans="1:1" x14ac:dyDescent="0.25">
      <c r="A4049">
        <v>4048</v>
      </c>
    </row>
    <row r="4050" spans="1:1" x14ac:dyDescent="0.25">
      <c r="A4050">
        <v>4049</v>
      </c>
    </row>
    <row r="4051" spans="1:1" x14ac:dyDescent="0.25">
      <c r="A4051">
        <v>4050</v>
      </c>
    </row>
    <row r="4052" spans="1:1" x14ac:dyDescent="0.25">
      <c r="A4052">
        <v>4051</v>
      </c>
    </row>
    <row r="4053" spans="1:1" x14ac:dyDescent="0.25">
      <c r="A4053">
        <v>4052</v>
      </c>
    </row>
    <row r="4054" spans="1:1" x14ac:dyDescent="0.25">
      <c r="A4054">
        <v>4053</v>
      </c>
    </row>
    <row r="4055" spans="1:1" x14ac:dyDescent="0.25">
      <c r="A4055">
        <v>4054</v>
      </c>
    </row>
    <row r="4056" spans="1:1" x14ac:dyDescent="0.25">
      <c r="A4056">
        <v>4055</v>
      </c>
    </row>
    <row r="4057" spans="1:1" x14ac:dyDescent="0.25">
      <c r="A4057">
        <v>4056</v>
      </c>
    </row>
    <row r="4058" spans="1:1" x14ac:dyDescent="0.25">
      <c r="A4058">
        <v>4057</v>
      </c>
    </row>
    <row r="4059" spans="1:1" x14ac:dyDescent="0.25">
      <c r="A4059">
        <v>4058</v>
      </c>
    </row>
    <row r="4060" spans="1:1" x14ac:dyDescent="0.25">
      <c r="A4060">
        <v>4059</v>
      </c>
    </row>
    <row r="4061" spans="1:1" x14ac:dyDescent="0.25">
      <c r="A4061">
        <v>4060</v>
      </c>
    </row>
    <row r="4062" spans="1:1" x14ac:dyDescent="0.25">
      <c r="A4062">
        <v>4061</v>
      </c>
    </row>
    <row r="4063" spans="1:1" x14ac:dyDescent="0.25">
      <c r="A4063">
        <v>4062</v>
      </c>
    </row>
    <row r="4064" spans="1:1" x14ac:dyDescent="0.25">
      <c r="A4064">
        <v>4063</v>
      </c>
    </row>
    <row r="4065" spans="1:1" x14ac:dyDescent="0.25">
      <c r="A4065">
        <v>4064</v>
      </c>
    </row>
    <row r="4066" spans="1:1" x14ac:dyDescent="0.25">
      <c r="A4066">
        <v>4065</v>
      </c>
    </row>
    <row r="4067" spans="1:1" x14ac:dyDescent="0.25">
      <c r="A4067">
        <v>4066</v>
      </c>
    </row>
    <row r="4068" spans="1:1" x14ac:dyDescent="0.25">
      <c r="A4068">
        <v>4067</v>
      </c>
    </row>
    <row r="4069" spans="1:1" x14ac:dyDescent="0.25">
      <c r="A4069">
        <v>4068</v>
      </c>
    </row>
    <row r="4070" spans="1:1" x14ac:dyDescent="0.25">
      <c r="A4070">
        <v>4069</v>
      </c>
    </row>
    <row r="4071" spans="1:1" x14ac:dyDescent="0.25">
      <c r="A4071">
        <v>4070</v>
      </c>
    </row>
    <row r="4072" spans="1:1" x14ac:dyDescent="0.25">
      <c r="A4072">
        <v>4071</v>
      </c>
    </row>
    <row r="4073" spans="1:1" x14ac:dyDescent="0.25">
      <c r="A4073">
        <v>4072</v>
      </c>
    </row>
    <row r="4074" spans="1:1" x14ac:dyDescent="0.25">
      <c r="A4074">
        <v>4073</v>
      </c>
    </row>
    <row r="4075" spans="1:1" x14ac:dyDescent="0.25">
      <c r="A4075">
        <v>4074</v>
      </c>
    </row>
    <row r="4076" spans="1:1" x14ac:dyDescent="0.25">
      <c r="A4076">
        <v>4075</v>
      </c>
    </row>
    <row r="4077" spans="1:1" x14ac:dyDescent="0.25">
      <c r="A4077">
        <v>4076</v>
      </c>
    </row>
    <row r="4078" spans="1:1" x14ac:dyDescent="0.25">
      <c r="A4078">
        <v>4077</v>
      </c>
    </row>
    <row r="4079" spans="1:1" x14ac:dyDescent="0.25">
      <c r="A4079">
        <v>4078</v>
      </c>
    </row>
    <row r="4080" spans="1:1" x14ac:dyDescent="0.25">
      <c r="A4080">
        <v>4079</v>
      </c>
    </row>
    <row r="4081" spans="1:1" x14ac:dyDescent="0.25">
      <c r="A4081">
        <v>4080</v>
      </c>
    </row>
    <row r="4082" spans="1:1" x14ac:dyDescent="0.25">
      <c r="A4082">
        <v>4081</v>
      </c>
    </row>
    <row r="4083" spans="1:1" x14ac:dyDescent="0.25">
      <c r="A4083">
        <v>4082</v>
      </c>
    </row>
    <row r="4084" spans="1:1" x14ac:dyDescent="0.25">
      <c r="A4084">
        <v>4083</v>
      </c>
    </row>
    <row r="4085" spans="1:1" x14ac:dyDescent="0.25">
      <c r="A4085">
        <v>4084</v>
      </c>
    </row>
    <row r="4086" spans="1:1" x14ac:dyDescent="0.25">
      <c r="A4086">
        <v>4085</v>
      </c>
    </row>
    <row r="4087" spans="1:1" x14ac:dyDescent="0.25">
      <c r="A4087">
        <v>4086</v>
      </c>
    </row>
    <row r="4088" spans="1:1" x14ac:dyDescent="0.25">
      <c r="A4088">
        <v>4087</v>
      </c>
    </row>
    <row r="4089" spans="1:1" x14ac:dyDescent="0.25">
      <c r="A4089">
        <v>4088</v>
      </c>
    </row>
    <row r="4090" spans="1:1" x14ac:dyDescent="0.25">
      <c r="A4090">
        <v>4089</v>
      </c>
    </row>
    <row r="4091" spans="1:1" x14ac:dyDescent="0.25">
      <c r="A4091">
        <v>4090</v>
      </c>
    </row>
    <row r="4092" spans="1:1" x14ac:dyDescent="0.25">
      <c r="A4092">
        <v>4091</v>
      </c>
    </row>
    <row r="4093" spans="1:1" x14ac:dyDescent="0.25">
      <c r="A4093">
        <v>4092</v>
      </c>
    </row>
    <row r="4094" spans="1:1" x14ac:dyDescent="0.25">
      <c r="A4094">
        <v>4093</v>
      </c>
    </row>
    <row r="4095" spans="1:1" x14ac:dyDescent="0.25">
      <c r="A4095">
        <v>4094</v>
      </c>
    </row>
    <row r="4096" spans="1:1" x14ac:dyDescent="0.25">
      <c r="A4096">
        <v>4095</v>
      </c>
    </row>
    <row r="4097" spans="1:1" x14ac:dyDescent="0.25">
      <c r="A4097">
        <v>4096</v>
      </c>
    </row>
    <row r="4098" spans="1:1" x14ac:dyDescent="0.25">
      <c r="A4098">
        <v>4097</v>
      </c>
    </row>
    <row r="4099" spans="1:1" x14ac:dyDescent="0.25">
      <c r="A4099">
        <v>4098</v>
      </c>
    </row>
    <row r="4100" spans="1:1" x14ac:dyDescent="0.25">
      <c r="A4100">
        <v>4099</v>
      </c>
    </row>
    <row r="4101" spans="1:1" x14ac:dyDescent="0.25">
      <c r="A4101">
        <v>4100</v>
      </c>
    </row>
    <row r="4102" spans="1:1" x14ac:dyDescent="0.25">
      <c r="A4102">
        <v>4101</v>
      </c>
    </row>
    <row r="4103" spans="1:1" x14ac:dyDescent="0.25">
      <c r="A4103">
        <v>4102</v>
      </c>
    </row>
    <row r="4104" spans="1:1" x14ac:dyDescent="0.25">
      <c r="A4104">
        <v>4103</v>
      </c>
    </row>
    <row r="4105" spans="1:1" x14ac:dyDescent="0.25">
      <c r="A4105">
        <v>4104</v>
      </c>
    </row>
    <row r="4106" spans="1:1" x14ac:dyDescent="0.25">
      <c r="A4106">
        <v>4105</v>
      </c>
    </row>
    <row r="4107" spans="1:1" x14ac:dyDescent="0.25">
      <c r="A4107">
        <v>4106</v>
      </c>
    </row>
    <row r="4108" spans="1:1" x14ac:dyDescent="0.25">
      <c r="A4108">
        <v>4107</v>
      </c>
    </row>
    <row r="4109" spans="1:1" x14ac:dyDescent="0.25">
      <c r="A4109">
        <v>4108</v>
      </c>
    </row>
    <row r="4110" spans="1:1" x14ac:dyDescent="0.25">
      <c r="A4110">
        <v>4109</v>
      </c>
    </row>
    <row r="4111" spans="1:1" x14ac:dyDescent="0.25">
      <c r="A4111">
        <v>4110</v>
      </c>
    </row>
    <row r="4112" spans="1:1" x14ac:dyDescent="0.25">
      <c r="A4112">
        <v>4111</v>
      </c>
    </row>
    <row r="4113" spans="1:1" x14ac:dyDescent="0.25">
      <c r="A4113">
        <v>4112</v>
      </c>
    </row>
    <row r="4114" spans="1:1" x14ac:dyDescent="0.25">
      <c r="A4114">
        <v>4113</v>
      </c>
    </row>
    <row r="4115" spans="1:1" x14ac:dyDescent="0.25">
      <c r="A4115">
        <v>4114</v>
      </c>
    </row>
    <row r="4116" spans="1:1" x14ac:dyDescent="0.25">
      <c r="A4116">
        <v>4115</v>
      </c>
    </row>
    <row r="4117" spans="1:1" x14ac:dyDescent="0.25">
      <c r="A4117">
        <v>4116</v>
      </c>
    </row>
    <row r="4118" spans="1:1" x14ac:dyDescent="0.25">
      <c r="A4118">
        <v>4117</v>
      </c>
    </row>
    <row r="4119" spans="1:1" x14ac:dyDescent="0.25">
      <c r="A4119">
        <v>4118</v>
      </c>
    </row>
    <row r="4120" spans="1:1" x14ac:dyDescent="0.25">
      <c r="A4120">
        <v>4119</v>
      </c>
    </row>
    <row r="4121" spans="1:1" x14ac:dyDescent="0.25">
      <c r="A4121">
        <v>4120</v>
      </c>
    </row>
    <row r="4122" spans="1:1" x14ac:dyDescent="0.25">
      <c r="A4122">
        <v>4121</v>
      </c>
    </row>
    <row r="4123" spans="1:1" x14ac:dyDescent="0.25">
      <c r="A4123">
        <v>4122</v>
      </c>
    </row>
    <row r="4124" spans="1:1" x14ac:dyDescent="0.25">
      <c r="A4124">
        <v>4123</v>
      </c>
    </row>
    <row r="4125" spans="1:1" x14ac:dyDescent="0.25">
      <c r="A4125">
        <v>4124</v>
      </c>
    </row>
    <row r="4126" spans="1:1" x14ac:dyDescent="0.25">
      <c r="A4126">
        <v>4125</v>
      </c>
    </row>
    <row r="4127" spans="1:1" x14ac:dyDescent="0.25">
      <c r="A4127">
        <v>4126</v>
      </c>
    </row>
    <row r="4128" spans="1:1" x14ac:dyDescent="0.25">
      <c r="A4128">
        <v>4127</v>
      </c>
    </row>
    <row r="4129" spans="1:1" x14ac:dyDescent="0.25">
      <c r="A4129">
        <v>4128</v>
      </c>
    </row>
    <row r="4130" spans="1:1" x14ac:dyDescent="0.25">
      <c r="A4130">
        <v>4129</v>
      </c>
    </row>
    <row r="4131" spans="1:1" x14ac:dyDescent="0.25">
      <c r="A4131">
        <v>4130</v>
      </c>
    </row>
    <row r="4132" spans="1:1" x14ac:dyDescent="0.25">
      <c r="A4132">
        <v>4131</v>
      </c>
    </row>
    <row r="4133" spans="1:1" x14ac:dyDescent="0.25">
      <c r="A4133">
        <v>4132</v>
      </c>
    </row>
    <row r="4134" spans="1:1" x14ac:dyDescent="0.25">
      <c r="A4134">
        <v>4133</v>
      </c>
    </row>
    <row r="4135" spans="1:1" x14ac:dyDescent="0.25">
      <c r="A4135">
        <v>4134</v>
      </c>
    </row>
    <row r="4136" spans="1:1" x14ac:dyDescent="0.25">
      <c r="A4136">
        <v>4135</v>
      </c>
    </row>
    <row r="4137" spans="1:1" x14ac:dyDescent="0.25">
      <c r="A4137">
        <v>4136</v>
      </c>
    </row>
    <row r="4138" spans="1:1" x14ac:dyDescent="0.25">
      <c r="A4138">
        <v>4137</v>
      </c>
    </row>
    <row r="4139" spans="1:1" x14ac:dyDescent="0.25">
      <c r="A4139">
        <v>4138</v>
      </c>
    </row>
    <row r="4140" spans="1:1" x14ac:dyDescent="0.25">
      <c r="A4140">
        <v>4139</v>
      </c>
    </row>
    <row r="4141" spans="1:1" x14ac:dyDescent="0.25">
      <c r="A4141">
        <v>4140</v>
      </c>
    </row>
    <row r="4142" spans="1:1" x14ac:dyDescent="0.25">
      <c r="A4142">
        <v>4141</v>
      </c>
    </row>
    <row r="4143" spans="1:1" x14ac:dyDescent="0.25">
      <c r="A4143">
        <v>4142</v>
      </c>
    </row>
    <row r="4144" spans="1:1" x14ac:dyDescent="0.25">
      <c r="A4144">
        <v>4143</v>
      </c>
    </row>
    <row r="4145" spans="1:1" x14ac:dyDescent="0.25">
      <c r="A4145">
        <v>4144</v>
      </c>
    </row>
    <row r="4146" spans="1:1" x14ac:dyDescent="0.25">
      <c r="A4146">
        <v>4145</v>
      </c>
    </row>
    <row r="4147" spans="1:1" x14ac:dyDescent="0.25">
      <c r="A4147">
        <v>4146</v>
      </c>
    </row>
    <row r="4148" spans="1:1" x14ac:dyDescent="0.25">
      <c r="A4148">
        <v>4147</v>
      </c>
    </row>
    <row r="4149" spans="1:1" x14ac:dyDescent="0.25">
      <c r="A4149">
        <v>4148</v>
      </c>
    </row>
    <row r="4150" spans="1:1" x14ac:dyDescent="0.25">
      <c r="A4150">
        <v>4149</v>
      </c>
    </row>
    <row r="4151" spans="1:1" x14ac:dyDescent="0.25">
      <c r="A4151">
        <v>4150</v>
      </c>
    </row>
    <row r="4152" spans="1:1" x14ac:dyDescent="0.25">
      <c r="A4152">
        <v>4151</v>
      </c>
    </row>
    <row r="4153" spans="1:1" x14ac:dyDescent="0.25">
      <c r="A4153">
        <v>4152</v>
      </c>
    </row>
    <row r="4154" spans="1:1" x14ac:dyDescent="0.25">
      <c r="A4154">
        <v>4153</v>
      </c>
    </row>
    <row r="4155" spans="1:1" x14ac:dyDescent="0.25">
      <c r="A4155">
        <v>4154</v>
      </c>
    </row>
    <row r="4156" spans="1:1" x14ac:dyDescent="0.25">
      <c r="A4156">
        <v>4155</v>
      </c>
    </row>
    <row r="4157" spans="1:1" x14ac:dyDescent="0.25">
      <c r="A4157">
        <v>4156</v>
      </c>
    </row>
    <row r="4158" spans="1:1" x14ac:dyDescent="0.25">
      <c r="A4158">
        <v>4157</v>
      </c>
    </row>
    <row r="4159" spans="1:1" x14ac:dyDescent="0.25">
      <c r="A4159">
        <v>4158</v>
      </c>
    </row>
    <row r="4160" spans="1:1" x14ac:dyDescent="0.25">
      <c r="A4160">
        <v>4159</v>
      </c>
    </row>
    <row r="4161" spans="1:1" x14ac:dyDescent="0.25">
      <c r="A4161">
        <v>4160</v>
      </c>
    </row>
    <row r="4162" spans="1:1" x14ac:dyDescent="0.25">
      <c r="A4162">
        <v>4161</v>
      </c>
    </row>
    <row r="4163" spans="1:1" x14ac:dyDescent="0.25">
      <c r="A4163">
        <v>4162</v>
      </c>
    </row>
    <row r="4164" spans="1:1" x14ac:dyDescent="0.25">
      <c r="A4164">
        <v>4163</v>
      </c>
    </row>
    <row r="4165" spans="1:1" x14ac:dyDescent="0.25">
      <c r="A4165">
        <v>4164</v>
      </c>
    </row>
    <row r="4166" spans="1:1" x14ac:dyDescent="0.25">
      <c r="A4166">
        <v>4165</v>
      </c>
    </row>
    <row r="4167" spans="1:1" x14ac:dyDescent="0.25">
      <c r="A4167">
        <v>4166</v>
      </c>
    </row>
    <row r="4168" spans="1:1" x14ac:dyDescent="0.25">
      <c r="A4168">
        <v>4167</v>
      </c>
    </row>
    <row r="4169" spans="1:1" x14ac:dyDescent="0.25">
      <c r="A4169">
        <v>4168</v>
      </c>
    </row>
    <row r="4170" spans="1:1" x14ac:dyDescent="0.25">
      <c r="A4170">
        <v>4169</v>
      </c>
    </row>
    <row r="4171" spans="1:1" x14ac:dyDescent="0.25">
      <c r="A4171">
        <v>4170</v>
      </c>
    </row>
    <row r="4172" spans="1:1" x14ac:dyDescent="0.25">
      <c r="A4172">
        <v>4171</v>
      </c>
    </row>
    <row r="4173" spans="1:1" x14ac:dyDescent="0.25">
      <c r="A4173">
        <v>4172</v>
      </c>
    </row>
    <row r="4174" spans="1:1" x14ac:dyDescent="0.25">
      <c r="A4174">
        <v>4173</v>
      </c>
    </row>
    <row r="4175" spans="1:1" x14ac:dyDescent="0.25">
      <c r="A4175">
        <v>4174</v>
      </c>
    </row>
    <row r="4176" spans="1:1" x14ac:dyDescent="0.25">
      <c r="A4176">
        <v>4175</v>
      </c>
    </row>
    <row r="4177" spans="1:1" x14ac:dyDescent="0.25">
      <c r="A4177">
        <v>4176</v>
      </c>
    </row>
    <row r="4178" spans="1:1" x14ac:dyDescent="0.25">
      <c r="A4178">
        <v>4177</v>
      </c>
    </row>
    <row r="4179" spans="1:1" x14ac:dyDescent="0.25">
      <c r="A4179">
        <v>4178</v>
      </c>
    </row>
    <row r="4180" spans="1:1" x14ac:dyDescent="0.25">
      <c r="A4180">
        <v>4179</v>
      </c>
    </row>
    <row r="4181" spans="1:1" x14ac:dyDescent="0.25">
      <c r="A4181">
        <v>4180</v>
      </c>
    </row>
    <row r="4182" spans="1:1" x14ac:dyDescent="0.25">
      <c r="A4182">
        <v>4181</v>
      </c>
    </row>
    <row r="4183" spans="1:1" x14ac:dyDescent="0.25">
      <c r="A4183">
        <v>4182</v>
      </c>
    </row>
    <row r="4184" spans="1:1" x14ac:dyDescent="0.25">
      <c r="A4184">
        <v>4183</v>
      </c>
    </row>
    <row r="4185" spans="1:1" x14ac:dyDescent="0.25">
      <c r="A4185">
        <v>4184</v>
      </c>
    </row>
    <row r="4186" spans="1:1" x14ac:dyDescent="0.25">
      <c r="A4186">
        <v>4185</v>
      </c>
    </row>
    <row r="4187" spans="1:1" x14ac:dyDescent="0.25">
      <c r="A4187">
        <v>4186</v>
      </c>
    </row>
    <row r="4188" spans="1:1" x14ac:dyDescent="0.25">
      <c r="A4188">
        <v>4187</v>
      </c>
    </row>
    <row r="4189" spans="1:1" x14ac:dyDescent="0.25">
      <c r="A4189">
        <v>4188</v>
      </c>
    </row>
    <row r="4190" spans="1:1" x14ac:dyDescent="0.25">
      <c r="A4190">
        <v>4189</v>
      </c>
    </row>
    <row r="4191" spans="1:1" x14ac:dyDescent="0.25">
      <c r="A4191">
        <v>4190</v>
      </c>
    </row>
    <row r="4192" spans="1:1" x14ac:dyDescent="0.25">
      <c r="A4192">
        <v>4191</v>
      </c>
    </row>
    <row r="4193" spans="1:1" x14ac:dyDescent="0.25">
      <c r="A4193">
        <v>4192</v>
      </c>
    </row>
    <row r="4194" spans="1:1" x14ac:dyDescent="0.25">
      <c r="A4194">
        <v>4193</v>
      </c>
    </row>
    <row r="4195" spans="1:1" x14ac:dyDescent="0.25">
      <c r="A4195">
        <v>4194</v>
      </c>
    </row>
    <row r="4196" spans="1:1" x14ac:dyDescent="0.25">
      <c r="A4196">
        <v>4195</v>
      </c>
    </row>
    <row r="4197" spans="1:1" x14ac:dyDescent="0.25">
      <c r="A4197">
        <v>4196</v>
      </c>
    </row>
    <row r="4198" spans="1:1" x14ac:dyDescent="0.25">
      <c r="A4198">
        <v>4197</v>
      </c>
    </row>
    <row r="4199" spans="1:1" x14ac:dyDescent="0.25">
      <c r="A4199">
        <v>4198</v>
      </c>
    </row>
    <row r="4200" spans="1:1" x14ac:dyDescent="0.25">
      <c r="A4200">
        <v>4199</v>
      </c>
    </row>
    <row r="4201" spans="1:1" x14ac:dyDescent="0.25">
      <c r="A4201">
        <v>4200</v>
      </c>
    </row>
    <row r="4202" spans="1:1" x14ac:dyDescent="0.25">
      <c r="A4202">
        <v>4201</v>
      </c>
    </row>
    <row r="4203" spans="1:1" x14ac:dyDescent="0.25">
      <c r="A4203">
        <v>4202</v>
      </c>
    </row>
    <row r="4204" spans="1:1" x14ac:dyDescent="0.25">
      <c r="A4204">
        <v>4203</v>
      </c>
    </row>
    <row r="4205" spans="1:1" x14ac:dyDescent="0.25">
      <c r="A4205">
        <v>4204</v>
      </c>
    </row>
    <row r="4206" spans="1:1" x14ac:dyDescent="0.25">
      <c r="A4206">
        <v>4205</v>
      </c>
    </row>
    <row r="4207" spans="1:1" x14ac:dyDescent="0.25">
      <c r="A4207">
        <v>4206</v>
      </c>
    </row>
    <row r="4208" spans="1:1" x14ac:dyDescent="0.25">
      <c r="A4208">
        <v>4207</v>
      </c>
    </row>
    <row r="4209" spans="1:1" x14ac:dyDescent="0.25">
      <c r="A4209">
        <v>4208</v>
      </c>
    </row>
    <row r="4210" spans="1:1" x14ac:dyDescent="0.25">
      <c r="A4210">
        <v>4209</v>
      </c>
    </row>
    <row r="4211" spans="1:1" x14ac:dyDescent="0.25">
      <c r="A4211">
        <v>4210</v>
      </c>
    </row>
    <row r="4212" spans="1:1" x14ac:dyDescent="0.25">
      <c r="A4212">
        <v>4211</v>
      </c>
    </row>
    <row r="4213" spans="1:1" x14ac:dyDescent="0.25">
      <c r="A4213">
        <v>4212</v>
      </c>
    </row>
    <row r="4214" spans="1:1" x14ac:dyDescent="0.25">
      <c r="A4214">
        <v>4213</v>
      </c>
    </row>
    <row r="4215" spans="1:1" x14ac:dyDescent="0.25">
      <c r="A4215">
        <v>4214</v>
      </c>
    </row>
    <row r="4216" spans="1:1" x14ac:dyDescent="0.25">
      <c r="A4216">
        <v>4215</v>
      </c>
    </row>
    <row r="4217" spans="1:1" x14ac:dyDescent="0.25">
      <c r="A4217">
        <v>4216</v>
      </c>
    </row>
    <row r="4218" spans="1:1" x14ac:dyDescent="0.25">
      <c r="A4218">
        <v>4217</v>
      </c>
    </row>
    <row r="4219" spans="1:1" x14ac:dyDescent="0.25">
      <c r="A4219">
        <v>4218</v>
      </c>
    </row>
    <row r="4220" spans="1:1" x14ac:dyDescent="0.25">
      <c r="A4220">
        <v>4219</v>
      </c>
    </row>
    <row r="4221" spans="1:1" x14ac:dyDescent="0.25">
      <c r="A4221">
        <v>4220</v>
      </c>
    </row>
    <row r="4222" spans="1:1" x14ac:dyDescent="0.25">
      <c r="A4222">
        <v>4221</v>
      </c>
    </row>
    <row r="4223" spans="1:1" x14ac:dyDescent="0.25">
      <c r="A4223">
        <v>4222</v>
      </c>
    </row>
    <row r="4224" spans="1:1" x14ac:dyDescent="0.25">
      <c r="A4224">
        <v>4223</v>
      </c>
    </row>
    <row r="4225" spans="1:1" x14ac:dyDescent="0.25">
      <c r="A4225">
        <v>4224</v>
      </c>
    </row>
    <row r="4226" spans="1:1" x14ac:dyDescent="0.25">
      <c r="A4226">
        <v>4225</v>
      </c>
    </row>
    <row r="4227" spans="1:1" x14ac:dyDescent="0.25">
      <c r="A4227">
        <v>4226</v>
      </c>
    </row>
    <row r="4228" spans="1:1" x14ac:dyDescent="0.25">
      <c r="A4228">
        <v>4227</v>
      </c>
    </row>
    <row r="4229" spans="1:1" x14ac:dyDescent="0.25">
      <c r="A4229">
        <v>4228</v>
      </c>
    </row>
    <row r="4230" spans="1:1" x14ac:dyDescent="0.25">
      <c r="A4230">
        <v>4229</v>
      </c>
    </row>
    <row r="4231" spans="1:1" x14ac:dyDescent="0.25">
      <c r="A4231">
        <v>4230</v>
      </c>
    </row>
    <row r="4232" spans="1:1" x14ac:dyDescent="0.25">
      <c r="A4232">
        <v>4231</v>
      </c>
    </row>
    <row r="4233" spans="1:1" x14ac:dyDescent="0.25">
      <c r="A4233">
        <v>4232</v>
      </c>
    </row>
    <row r="4234" spans="1:1" x14ac:dyDescent="0.25">
      <c r="A4234">
        <v>4233</v>
      </c>
    </row>
    <row r="4235" spans="1:1" x14ac:dyDescent="0.25">
      <c r="A4235">
        <v>4234</v>
      </c>
    </row>
    <row r="4236" spans="1:1" x14ac:dyDescent="0.25">
      <c r="A4236">
        <v>4235</v>
      </c>
    </row>
    <row r="4237" spans="1:1" x14ac:dyDescent="0.25">
      <c r="A4237">
        <v>4236</v>
      </c>
    </row>
    <row r="4238" spans="1:1" x14ac:dyDescent="0.25">
      <c r="A4238">
        <v>4237</v>
      </c>
    </row>
    <row r="4239" spans="1:1" x14ac:dyDescent="0.25">
      <c r="A4239">
        <v>4238</v>
      </c>
    </row>
    <row r="4240" spans="1:1" x14ac:dyDescent="0.25">
      <c r="A4240">
        <v>4239</v>
      </c>
    </row>
    <row r="4241" spans="1:1" x14ac:dyDescent="0.25">
      <c r="A4241">
        <v>4240</v>
      </c>
    </row>
    <row r="4242" spans="1:1" x14ac:dyDescent="0.25">
      <c r="A4242">
        <v>4241</v>
      </c>
    </row>
    <row r="4243" spans="1:1" x14ac:dyDescent="0.25">
      <c r="A4243">
        <v>4242</v>
      </c>
    </row>
    <row r="4244" spans="1:1" x14ac:dyDescent="0.25">
      <c r="A4244">
        <v>4243</v>
      </c>
    </row>
    <row r="4245" spans="1:1" x14ac:dyDescent="0.25">
      <c r="A4245">
        <v>4244</v>
      </c>
    </row>
    <row r="4246" spans="1:1" x14ac:dyDescent="0.25">
      <c r="A4246">
        <v>4245</v>
      </c>
    </row>
    <row r="4247" spans="1:1" x14ac:dyDescent="0.25">
      <c r="A4247">
        <v>4246</v>
      </c>
    </row>
    <row r="4248" spans="1:1" x14ac:dyDescent="0.25">
      <c r="A4248">
        <v>4247</v>
      </c>
    </row>
    <row r="4249" spans="1:1" x14ac:dyDescent="0.25">
      <c r="A4249">
        <v>4248</v>
      </c>
    </row>
    <row r="4250" spans="1:1" x14ac:dyDescent="0.25">
      <c r="A4250">
        <v>4249</v>
      </c>
    </row>
    <row r="4251" spans="1:1" x14ac:dyDescent="0.25">
      <c r="A4251">
        <v>4250</v>
      </c>
    </row>
    <row r="4252" spans="1:1" x14ac:dyDescent="0.25">
      <c r="A4252">
        <v>4251</v>
      </c>
    </row>
    <row r="4253" spans="1:1" x14ac:dyDescent="0.25">
      <c r="A4253">
        <v>4252</v>
      </c>
    </row>
    <row r="4254" spans="1:1" x14ac:dyDescent="0.25">
      <c r="A4254">
        <v>4253</v>
      </c>
    </row>
    <row r="4255" spans="1:1" x14ac:dyDescent="0.25">
      <c r="A4255">
        <v>4254</v>
      </c>
    </row>
    <row r="4256" spans="1:1" x14ac:dyDescent="0.25">
      <c r="A4256">
        <v>4255</v>
      </c>
    </row>
    <row r="4257" spans="1:1" x14ac:dyDescent="0.25">
      <c r="A4257">
        <v>4256</v>
      </c>
    </row>
    <row r="4258" spans="1:1" x14ac:dyDescent="0.25">
      <c r="A4258">
        <v>4257</v>
      </c>
    </row>
    <row r="4259" spans="1:1" x14ac:dyDescent="0.25">
      <c r="A4259">
        <v>4258</v>
      </c>
    </row>
    <row r="4260" spans="1:1" x14ac:dyDescent="0.25">
      <c r="A4260">
        <v>4259</v>
      </c>
    </row>
    <row r="4261" spans="1:1" x14ac:dyDescent="0.25">
      <c r="A4261">
        <v>4260</v>
      </c>
    </row>
    <row r="4262" spans="1:1" x14ac:dyDescent="0.25">
      <c r="A4262">
        <v>4261</v>
      </c>
    </row>
    <row r="4263" spans="1:1" x14ac:dyDescent="0.25">
      <c r="A4263">
        <v>4262</v>
      </c>
    </row>
    <row r="4264" spans="1:1" x14ac:dyDescent="0.25">
      <c r="A4264">
        <v>4263</v>
      </c>
    </row>
    <row r="4265" spans="1:1" x14ac:dyDescent="0.25">
      <c r="A4265">
        <v>4264</v>
      </c>
    </row>
    <row r="4266" spans="1:1" x14ac:dyDescent="0.25">
      <c r="A4266">
        <v>4265</v>
      </c>
    </row>
    <row r="4267" spans="1:1" x14ac:dyDescent="0.25">
      <c r="A4267">
        <v>4266</v>
      </c>
    </row>
    <row r="4268" spans="1:1" x14ac:dyDescent="0.25">
      <c r="A4268">
        <v>4267</v>
      </c>
    </row>
    <row r="4269" spans="1:1" x14ac:dyDescent="0.25">
      <c r="A4269">
        <v>4268</v>
      </c>
    </row>
    <row r="4270" spans="1:1" x14ac:dyDescent="0.25">
      <c r="A4270">
        <v>4269</v>
      </c>
    </row>
    <row r="4271" spans="1:1" x14ac:dyDescent="0.25">
      <c r="A4271">
        <v>4270</v>
      </c>
    </row>
    <row r="4272" spans="1:1" x14ac:dyDescent="0.25">
      <c r="A4272">
        <v>4271</v>
      </c>
    </row>
    <row r="4273" spans="1:1" x14ac:dyDescent="0.25">
      <c r="A4273">
        <v>4272</v>
      </c>
    </row>
    <row r="4274" spans="1:1" x14ac:dyDescent="0.25">
      <c r="A4274">
        <v>4273</v>
      </c>
    </row>
    <row r="4275" spans="1:1" x14ac:dyDescent="0.25">
      <c r="A4275">
        <v>4274</v>
      </c>
    </row>
    <row r="4276" spans="1:1" x14ac:dyDescent="0.25">
      <c r="A4276">
        <v>4275</v>
      </c>
    </row>
    <row r="4277" spans="1:1" x14ac:dyDescent="0.25">
      <c r="A4277">
        <v>4276</v>
      </c>
    </row>
    <row r="4278" spans="1:1" x14ac:dyDescent="0.25">
      <c r="A4278">
        <v>4277</v>
      </c>
    </row>
    <row r="4279" spans="1:1" x14ac:dyDescent="0.25">
      <c r="A4279">
        <v>4278</v>
      </c>
    </row>
    <row r="4280" spans="1:1" x14ac:dyDescent="0.25">
      <c r="A4280">
        <v>4279</v>
      </c>
    </row>
    <row r="4281" spans="1:1" x14ac:dyDescent="0.25">
      <c r="A4281">
        <v>4280</v>
      </c>
    </row>
    <row r="4282" spans="1:1" x14ac:dyDescent="0.25">
      <c r="A4282">
        <v>4281</v>
      </c>
    </row>
    <row r="4283" spans="1:1" x14ac:dyDescent="0.25">
      <c r="A4283">
        <v>4282</v>
      </c>
    </row>
    <row r="4284" spans="1:1" x14ac:dyDescent="0.25">
      <c r="A4284">
        <v>4283</v>
      </c>
    </row>
    <row r="4285" spans="1:1" x14ac:dyDescent="0.25">
      <c r="A4285">
        <v>4284</v>
      </c>
    </row>
    <row r="4286" spans="1:1" x14ac:dyDescent="0.25">
      <c r="A4286">
        <v>4285</v>
      </c>
    </row>
    <row r="4287" spans="1:1" x14ac:dyDescent="0.25">
      <c r="A4287">
        <v>4286</v>
      </c>
    </row>
    <row r="4288" spans="1:1" x14ac:dyDescent="0.25">
      <c r="A4288">
        <v>4287</v>
      </c>
    </row>
    <row r="4289" spans="1:1" x14ac:dyDescent="0.25">
      <c r="A4289">
        <v>4288</v>
      </c>
    </row>
    <row r="4290" spans="1:1" x14ac:dyDescent="0.25">
      <c r="A4290">
        <v>4289</v>
      </c>
    </row>
    <row r="4291" spans="1:1" x14ac:dyDescent="0.25">
      <c r="A4291">
        <v>4290</v>
      </c>
    </row>
    <row r="4292" spans="1:1" x14ac:dyDescent="0.25">
      <c r="A4292">
        <v>4291</v>
      </c>
    </row>
    <row r="4293" spans="1:1" x14ac:dyDescent="0.25">
      <c r="A4293">
        <v>4292</v>
      </c>
    </row>
    <row r="4294" spans="1:1" x14ac:dyDescent="0.25">
      <c r="A4294">
        <v>4293</v>
      </c>
    </row>
    <row r="4295" spans="1:1" x14ac:dyDescent="0.25">
      <c r="A4295">
        <v>4294</v>
      </c>
    </row>
    <row r="4296" spans="1:1" x14ac:dyDescent="0.25">
      <c r="A4296">
        <v>4295</v>
      </c>
    </row>
    <row r="4297" spans="1:1" x14ac:dyDescent="0.25">
      <c r="A4297">
        <v>4296</v>
      </c>
    </row>
    <row r="4298" spans="1:1" x14ac:dyDescent="0.25">
      <c r="A4298">
        <v>4297</v>
      </c>
    </row>
    <row r="4299" spans="1:1" x14ac:dyDescent="0.25">
      <c r="A4299">
        <v>4298</v>
      </c>
    </row>
    <row r="4300" spans="1:1" x14ac:dyDescent="0.25">
      <c r="A4300">
        <v>4299</v>
      </c>
    </row>
    <row r="4301" spans="1:1" x14ac:dyDescent="0.25">
      <c r="A4301">
        <v>4300</v>
      </c>
    </row>
    <row r="4302" spans="1:1" x14ac:dyDescent="0.25">
      <c r="A4302">
        <v>4301</v>
      </c>
    </row>
    <row r="4303" spans="1:1" x14ac:dyDescent="0.25">
      <c r="A4303">
        <v>4302</v>
      </c>
    </row>
    <row r="4304" spans="1:1" x14ac:dyDescent="0.25">
      <c r="A4304">
        <v>4303</v>
      </c>
    </row>
    <row r="4305" spans="1:1" x14ac:dyDescent="0.25">
      <c r="A4305">
        <v>4304</v>
      </c>
    </row>
    <row r="4306" spans="1:1" x14ac:dyDescent="0.25">
      <c r="A4306">
        <v>4305</v>
      </c>
    </row>
    <row r="4307" spans="1:1" x14ac:dyDescent="0.25">
      <c r="A4307">
        <v>4306</v>
      </c>
    </row>
    <row r="4308" spans="1:1" x14ac:dyDescent="0.25">
      <c r="A4308">
        <v>4307</v>
      </c>
    </row>
    <row r="4309" spans="1:1" x14ac:dyDescent="0.25">
      <c r="A4309">
        <v>4308</v>
      </c>
    </row>
    <row r="4310" spans="1:1" x14ac:dyDescent="0.25">
      <c r="A4310">
        <v>4309</v>
      </c>
    </row>
    <row r="4311" spans="1:1" x14ac:dyDescent="0.25">
      <c r="A4311">
        <v>4310</v>
      </c>
    </row>
    <row r="4312" spans="1:1" x14ac:dyDescent="0.25">
      <c r="A4312">
        <v>4311</v>
      </c>
    </row>
    <row r="4313" spans="1:1" x14ac:dyDescent="0.25">
      <c r="A4313">
        <v>4312</v>
      </c>
    </row>
    <row r="4314" spans="1:1" x14ac:dyDescent="0.25">
      <c r="A4314">
        <v>4313</v>
      </c>
    </row>
    <row r="4315" spans="1:1" x14ac:dyDescent="0.25">
      <c r="A4315">
        <v>4314</v>
      </c>
    </row>
    <row r="4316" spans="1:1" x14ac:dyDescent="0.25">
      <c r="A4316">
        <v>4315</v>
      </c>
    </row>
    <row r="4317" spans="1:1" x14ac:dyDescent="0.25">
      <c r="A4317">
        <v>4316</v>
      </c>
    </row>
    <row r="4318" spans="1:1" x14ac:dyDescent="0.25">
      <c r="A4318">
        <v>4317</v>
      </c>
    </row>
    <row r="4319" spans="1:1" x14ac:dyDescent="0.25">
      <c r="A4319">
        <v>4318</v>
      </c>
    </row>
    <row r="4320" spans="1:1" x14ac:dyDescent="0.25">
      <c r="A4320">
        <v>4319</v>
      </c>
    </row>
    <row r="4321" spans="1:1" x14ac:dyDescent="0.25">
      <c r="A4321">
        <v>4320</v>
      </c>
    </row>
    <row r="4322" spans="1:1" x14ac:dyDescent="0.25">
      <c r="A4322">
        <v>4321</v>
      </c>
    </row>
    <row r="4323" spans="1:1" x14ac:dyDescent="0.25">
      <c r="A4323">
        <v>4322</v>
      </c>
    </row>
    <row r="4324" spans="1:1" x14ac:dyDescent="0.25">
      <c r="A4324">
        <v>4323</v>
      </c>
    </row>
    <row r="4325" spans="1:1" x14ac:dyDescent="0.25">
      <c r="A4325">
        <v>4324</v>
      </c>
    </row>
    <row r="4326" spans="1:1" x14ac:dyDescent="0.25">
      <c r="A4326">
        <v>4325</v>
      </c>
    </row>
    <row r="4327" spans="1:1" x14ac:dyDescent="0.25">
      <c r="A4327">
        <v>4326</v>
      </c>
    </row>
    <row r="4328" spans="1:1" x14ac:dyDescent="0.25">
      <c r="A4328">
        <v>4327</v>
      </c>
    </row>
    <row r="4329" spans="1:1" x14ac:dyDescent="0.25">
      <c r="A4329">
        <v>4328</v>
      </c>
    </row>
    <row r="4330" spans="1:1" x14ac:dyDescent="0.25">
      <c r="A4330">
        <v>4329</v>
      </c>
    </row>
    <row r="4331" spans="1:1" x14ac:dyDescent="0.25">
      <c r="A4331">
        <v>4330</v>
      </c>
    </row>
    <row r="4332" spans="1:1" x14ac:dyDescent="0.25">
      <c r="A4332">
        <v>4331</v>
      </c>
    </row>
    <row r="4333" spans="1:1" x14ac:dyDescent="0.25">
      <c r="A4333">
        <v>4332</v>
      </c>
    </row>
    <row r="4334" spans="1:1" x14ac:dyDescent="0.25">
      <c r="A4334">
        <v>4333</v>
      </c>
    </row>
    <row r="4335" spans="1:1" x14ac:dyDescent="0.25">
      <c r="A4335">
        <v>4334</v>
      </c>
    </row>
    <row r="4336" spans="1:1" x14ac:dyDescent="0.25">
      <c r="A4336">
        <v>4335</v>
      </c>
    </row>
    <row r="4337" spans="1:1" x14ac:dyDescent="0.25">
      <c r="A4337">
        <v>4336</v>
      </c>
    </row>
    <row r="4338" spans="1:1" x14ac:dyDescent="0.25">
      <c r="A4338">
        <v>4337</v>
      </c>
    </row>
    <row r="4339" spans="1:1" x14ac:dyDescent="0.25">
      <c r="A4339">
        <v>4338</v>
      </c>
    </row>
    <row r="4340" spans="1:1" x14ac:dyDescent="0.25">
      <c r="A4340">
        <v>4339</v>
      </c>
    </row>
    <row r="4341" spans="1:1" x14ac:dyDescent="0.25">
      <c r="A4341">
        <v>4340</v>
      </c>
    </row>
    <row r="4342" spans="1:1" x14ac:dyDescent="0.25">
      <c r="A4342">
        <v>4341</v>
      </c>
    </row>
    <row r="4343" spans="1:1" x14ac:dyDescent="0.25">
      <c r="A4343">
        <v>4342</v>
      </c>
    </row>
    <row r="4344" spans="1:1" x14ac:dyDescent="0.25">
      <c r="A4344">
        <v>4343</v>
      </c>
    </row>
    <row r="4345" spans="1:1" x14ac:dyDescent="0.25">
      <c r="A4345">
        <v>4344</v>
      </c>
    </row>
    <row r="4346" spans="1:1" x14ac:dyDescent="0.25">
      <c r="A4346">
        <v>4345</v>
      </c>
    </row>
    <row r="4347" spans="1:1" x14ac:dyDescent="0.25">
      <c r="A4347">
        <v>4346</v>
      </c>
    </row>
    <row r="4348" spans="1:1" x14ac:dyDescent="0.25">
      <c r="A4348">
        <v>4347</v>
      </c>
    </row>
    <row r="4349" spans="1:1" x14ac:dyDescent="0.25">
      <c r="A4349">
        <v>4348</v>
      </c>
    </row>
    <row r="4350" spans="1:1" x14ac:dyDescent="0.25">
      <c r="A4350">
        <v>4349</v>
      </c>
    </row>
    <row r="4351" spans="1:1" x14ac:dyDescent="0.25">
      <c r="A4351">
        <v>4350</v>
      </c>
    </row>
    <row r="4352" spans="1:1" x14ac:dyDescent="0.25">
      <c r="A4352">
        <v>4351</v>
      </c>
    </row>
    <row r="4353" spans="1:1" x14ac:dyDescent="0.25">
      <c r="A4353">
        <v>4352</v>
      </c>
    </row>
    <row r="4354" spans="1:1" x14ac:dyDescent="0.25">
      <c r="A4354">
        <v>4353</v>
      </c>
    </row>
    <row r="4355" spans="1:1" x14ac:dyDescent="0.25">
      <c r="A4355">
        <v>4354</v>
      </c>
    </row>
    <row r="4356" spans="1:1" x14ac:dyDescent="0.25">
      <c r="A4356">
        <v>4355</v>
      </c>
    </row>
    <row r="4357" spans="1:1" x14ac:dyDescent="0.25">
      <c r="A4357">
        <v>4356</v>
      </c>
    </row>
    <row r="4358" spans="1:1" x14ac:dyDescent="0.25">
      <c r="A4358">
        <v>4357</v>
      </c>
    </row>
    <row r="4359" spans="1:1" x14ac:dyDescent="0.25">
      <c r="A4359">
        <v>4358</v>
      </c>
    </row>
    <row r="4360" spans="1:1" x14ac:dyDescent="0.25">
      <c r="A4360">
        <v>4359</v>
      </c>
    </row>
    <row r="4361" spans="1:1" x14ac:dyDescent="0.25">
      <c r="A4361">
        <v>4360</v>
      </c>
    </row>
    <row r="4362" spans="1:1" x14ac:dyDescent="0.25">
      <c r="A4362">
        <v>4361</v>
      </c>
    </row>
    <row r="4363" spans="1:1" x14ac:dyDescent="0.25">
      <c r="A4363">
        <v>4362</v>
      </c>
    </row>
    <row r="4364" spans="1:1" x14ac:dyDescent="0.25">
      <c r="A4364">
        <v>4363</v>
      </c>
    </row>
    <row r="4365" spans="1:1" x14ac:dyDescent="0.25">
      <c r="A4365">
        <v>4364</v>
      </c>
    </row>
    <row r="4366" spans="1:1" x14ac:dyDescent="0.25">
      <c r="A4366">
        <v>4365</v>
      </c>
    </row>
    <row r="4367" spans="1:1" x14ac:dyDescent="0.25">
      <c r="A4367">
        <v>4366</v>
      </c>
    </row>
    <row r="4368" spans="1:1" x14ac:dyDescent="0.25">
      <c r="A4368">
        <v>4367</v>
      </c>
    </row>
    <row r="4369" spans="1:1" x14ac:dyDescent="0.25">
      <c r="A4369">
        <v>4368</v>
      </c>
    </row>
    <row r="4370" spans="1:1" x14ac:dyDescent="0.25">
      <c r="A4370">
        <v>4369</v>
      </c>
    </row>
    <row r="4371" spans="1:1" x14ac:dyDescent="0.25">
      <c r="A4371">
        <v>4370</v>
      </c>
    </row>
    <row r="4372" spans="1:1" x14ac:dyDescent="0.25">
      <c r="A4372">
        <v>4371</v>
      </c>
    </row>
    <row r="4373" spans="1:1" x14ac:dyDescent="0.25">
      <c r="A4373">
        <v>4372</v>
      </c>
    </row>
    <row r="4374" spans="1:1" x14ac:dyDescent="0.25">
      <c r="A4374">
        <v>4373</v>
      </c>
    </row>
    <row r="4375" spans="1:1" x14ac:dyDescent="0.25">
      <c r="A4375">
        <v>4374</v>
      </c>
    </row>
    <row r="4376" spans="1:1" x14ac:dyDescent="0.25">
      <c r="A4376">
        <v>4375</v>
      </c>
    </row>
    <row r="4377" spans="1:1" x14ac:dyDescent="0.25">
      <c r="A4377">
        <v>4376</v>
      </c>
    </row>
    <row r="4378" spans="1:1" x14ac:dyDescent="0.25">
      <c r="A4378">
        <v>4377</v>
      </c>
    </row>
    <row r="4379" spans="1:1" x14ac:dyDescent="0.25">
      <c r="A4379">
        <v>4378</v>
      </c>
    </row>
    <row r="4380" spans="1:1" x14ac:dyDescent="0.25">
      <c r="A4380">
        <v>4379</v>
      </c>
    </row>
    <row r="4381" spans="1:1" x14ac:dyDescent="0.25">
      <c r="A4381">
        <v>4380</v>
      </c>
    </row>
    <row r="4382" spans="1:1" x14ac:dyDescent="0.25">
      <c r="A4382">
        <v>4381</v>
      </c>
    </row>
    <row r="4383" spans="1:1" x14ac:dyDescent="0.25">
      <c r="A4383">
        <v>4382</v>
      </c>
    </row>
    <row r="4384" spans="1:1" x14ac:dyDescent="0.25">
      <c r="A4384">
        <v>4383</v>
      </c>
    </row>
    <row r="4385" spans="1:1" x14ac:dyDescent="0.25">
      <c r="A4385">
        <v>4384</v>
      </c>
    </row>
    <row r="4386" spans="1:1" x14ac:dyDescent="0.25">
      <c r="A4386">
        <v>4385</v>
      </c>
    </row>
    <row r="4387" spans="1:1" x14ac:dyDescent="0.25">
      <c r="A4387">
        <v>4386</v>
      </c>
    </row>
    <row r="4388" spans="1:1" x14ac:dyDescent="0.25">
      <c r="A4388">
        <v>4387</v>
      </c>
    </row>
    <row r="4389" spans="1:1" x14ac:dyDescent="0.25">
      <c r="A4389">
        <v>4388</v>
      </c>
    </row>
    <row r="4390" spans="1:1" x14ac:dyDescent="0.25">
      <c r="A4390">
        <v>4389</v>
      </c>
    </row>
    <row r="4391" spans="1:1" x14ac:dyDescent="0.25">
      <c r="A4391">
        <v>4390</v>
      </c>
    </row>
    <row r="4392" spans="1:1" x14ac:dyDescent="0.25">
      <c r="A4392">
        <v>4391</v>
      </c>
    </row>
    <row r="4393" spans="1:1" x14ac:dyDescent="0.25">
      <c r="A4393">
        <v>4392</v>
      </c>
    </row>
    <row r="4394" spans="1:1" x14ac:dyDescent="0.25">
      <c r="A4394">
        <v>4393</v>
      </c>
    </row>
    <row r="4395" spans="1:1" x14ac:dyDescent="0.25">
      <c r="A4395">
        <v>4394</v>
      </c>
    </row>
    <row r="4396" spans="1:1" x14ac:dyDescent="0.25">
      <c r="A4396">
        <v>4395</v>
      </c>
    </row>
    <row r="4397" spans="1:1" x14ac:dyDescent="0.25">
      <c r="A4397">
        <v>4396</v>
      </c>
    </row>
    <row r="4398" spans="1:1" x14ac:dyDescent="0.25">
      <c r="A4398">
        <v>4397</v>
      </c>
    </row>
    <row r="4399" spans="1:1" x14ac:dyDescent="0.25">
      <c r="A4399">
        <v>4398</v>
      </c>
    </row>
    <row r="4400" spans="1:1" x14ac:dyDescent="0.25">
      <c r="A4400">
        <v>4399</v>
      </c>
    </row>
    <row r="4401" spans="1:1" x14ac:dyDescent="0.25">
      <c r="A4401">
        <v>4400</v>
      </c>
    </row>
    <row r="4402" spans="1:1" x14ac:dyDescent="0.25">
      <c r="A4402">
        <v>4401</v>
      </c>
    </row>
    <row r="4403" spans="1:1" x14ac:dyDescent="0.25">
      <c r="A4403">
        <v>4402</v>
      </c>
    </row>
    <row r="4404" spans="1:1" x14ac:dyDescent="0.25">
      <c r="A4404">
        <v>4403</v>
      </c>
    </row>
    <row r="4405" spans="1:1" x14ac:dyDescent="0.25">
      <c r="A4405">
        <v>4404</v>
      </c>
    </row>
    <row r="4406" spans="1:1" x14ac:dyDescent="0.25">
      <c r="A4406">
        <v>4405</v>
      </c>
    </row>
    <row r="4407" spans="1:1" x14ac:dyDescent="0.25">
      <c r="A4407">
        <v>4406</v>
      </c>
    </row>
    <row r="4408" spans="1:1" x14ac:dyDescent="0.25">
      <c r="A4408">
        <v>4407</v>
      </c>
    </row>
    <row r="4409" spans="1:1" x14ac:dyDescent="0.25">
      <c r="A4409">
        <v>4408</v>
      </c>
    </row>
    <row r="4410" spans="1:1" x14ac:dyDescent="0.25">
      <c r="A4410">
        <v>4409</v>
      </c>
    </row>
    <row r="4411" spans="1:1" x14ac:dyDescent="0.25">
      <c r="A4411">
        <v>4410</v>
      </c>
    </row>
    <row r="4412" spans="1:1" x14ac:dyDescent="0.25">
      <c r="A4412">
        <v>4411</v>
      </c>
    </row>
    <row r="4413" spans="1:1" x14ac:dyDescent="0.25">
      <c r="A4413">
        <v>4412</v>
      </c>
    </row>
    <row r="4414" spans="1:1" x14ac:dyDescent="0.25">
      <c r="A4414">
        <v>4413</v>
      </c>
    </row>
    <row r="4415" spans="1:1" x14ac:dyDescent="0.25">
      <c r="A4415">
        <v>4414</v>
      </c>
    </row>
    <row r="4416" spans="1:1" x14ac:dyDescent="0.25">
      <c r="A4416">
        <v>4415</v>
      </c>
    </row>
    <row r="4417" spans="1:1" x14ac:dyDescent="0.25">
      <c r="A4417">
        <v>4416</v>
      </c>
    </row>
    <row r="4418" spans="1:1" x14ac:dyDescent="0.25">
      <c r="A4418">
        <v>4417</v>
      </c>
    </row>
    <row r="4419" spans="1:1" x14ac:dyDescent="0.25">
      <c r="A4419">
        <v>4418</v>
      </c>
    </row>
    <row r="4420" spans="1:1" x14ac:dyDescent="0.25">
      <c r="A4420">
        <v>4419</v>
      </c>
    </row>
    <row r="4421" spans="1:1" x14ac:dyDescent="0.25">
      <c r="A4421">
        <v>4420</v>
      </c>
    </row>
    <row r="4422" spans="1:1" x14ac:dyDescent="0.25">
      <c r="A4422">
        <v>4421</v>
      </c>
    </row>
    <row r="4423" spans="1:1" x14ac:dyDescent="0.25">
      <c r="A4423">
        <v>4422</v>
      </c>
    </row>
    <row r="4424" spans="1:1" x14ac:dyDescent="0.25">
      <c r="A4424">
        <v>4423</v>
      </c>
    </row>
    <row r="4425" spans="1:1" x14ac:dyDescent="0.25">
      <c r="A4425">
        <v>4424</v>
      </c>
    </row>
    <row r="4426" spans="1:1" x14ac:dyDescent="0.25">
      <c r="A4426">
        <v>4425</v>
      </c>
    </row>
    <row r="4427" spans="1:1" x14ac:dyDescent="0.25">
      <c r="A4427">
        <v>4426</v>
      </c>
    </row>
    <row r="4428" spans="1:1" x14ac:dyDescent="0.25">
      <c r="A4428">
        <v>4427</v>
      </c>
    </row>
    <row r="4429" spans="1:1" x14ac:dyDescent="0.25">
      <c r="A4429">
        <v>4428</v>
      </c>
    </row>
    <row r="4430" spans="1:1" x14ac:dyDescent="0.25">
      <c r="A4430">
        <v>4429</v>
      </c>
    </row>
    <row r="4431" spans="1:1" x14ac:dyDescent="0.25">
      <c r="A4431">
        <v>4430</v>
      </c>
    </row>
    <row r="4432" spans="1:1" x14ac:dyDescent="0.25">
      <c r="A4432">
        <v>4431</v>
      </c>
    </row>
    <row r="4433" spans="1:1" x14ac:dyDescent="0.25">
      <c r="A4433">
        <v>4432</v>
      </c>
    </row>
    <row r="4434" spans="1:1" x14ac:dyDescent="0.25">
      <c r="A4434">
        <v>4433</v>
      </c>
    </row>
    <row r="4435" spans="1:1" x14ac:dyDescent="0.25">
      <c r="A4435">
        <v>4434</v>
      </c>
    </row>
    <row r="4436" spans="1:1" x14ac:dyDescent="0.25">
      <c r="A4436">
        <v>4435</v>
      </c>
    </row>
    <row r="4437" spans="1:1" x14ac:dyDescent="0.25">
      <c r="A4437">
        <v>4436</v>
      </c>
    </row>
    <row r="4438" spans="1:1" x14ac:dyDescent="0.25">
      <c r="A4438">
        <v>4437</v>
      </c>
    </row>
    <row r="4439" spans="1:1" x14ac:dyDescent="0.25">
      <c r="A4439">
        <v>4438</v>
      </c>
    </row>
    <row r="4440" spans="1:1" x14ac:dyDescent="0.25">
      <c r="A4440">
        <v>4439</v>
      </c>
    </row>
    <row r="4441" spans="1:1" x14ac:dyDescent="0.25">
      <c r="A4441">
        <v>4440</v>
      </c>
    </row>
    <row r="4442" spans="1:1" x14ac:dyDescent="0.25">
      <c r="A4442">
        <v>4441</v>
      </c>
    </row>
    <row r="4443" spans="1:1" x14ac:dyDescent="0.25">
      <c r="A4443">
        <v>4442</v>
      </c>
    </row>
    <row r="4444" spans="1:1" x14ac:dyDescent="0.25">
      <c r="A4444">
        <v>4443</v>
      </c>
    </row>
    <row r="4445" spans="1:1" x14ac:dyDescent="0.25">
      <c r="A4445">
        <v>4444</v>
      </c>
    </row>
    <row r="4446" spans="1:1" x14ac:dyDescent="0.25">
      <c r="A4446">
        <v>4445</v>
      </c>
    </row>
    <row r="4447" spans="1:1" x14ac:dyDescent="0.25">
      <c r="A4447">
        <v>4446</v>
      </c>
    </row>
    <row r="4448" spans="1:1" x14ac:dyDescent="0.25">
      <c r="A4448">
        <v>4447</v>
      </c>
    </row>
    <row r="4449" spans="1:1" x14ac:dyDescent="0.25">
      <c r="A4449">
        <v>4448</v>
      </c>
    </row>
    <row r="4450" spans="1:1" x14ac:dyDescent="0.25">
      <c r="A4450">
        <v>4449</v>
      </c>
    </row>
    <row r="4451" spans="1:1" x14ac:dyDescent="0.25">
      <c r="A4451">
        <v>4450</v>
      </c>
    </row>
    <row r="4452" spans="1:1" x14ac:dyDescent="0.25">
      <c r="A4452">
        <v>4451</v>
      </c>
    </row>
    <row r="4453" spans="1:1" x14ac:dyDescent="0.25">
      <c r="A4453">
        <v>4452</v>
      </c>
    </row>
    <row r="4454" spans="1:1" x14ac:dyDescent="0.25">
      <c r="A4454">
        <v>4453</v>
      </c>
    </row>
    <row r="4455" spans="1:1" x14ac:dyDescent="0.25">
      <c r="A4455">
        <v>4454</v>
      </c>
    </row>
    <row r="4456" spans="1:1" x14ac:dyDescent="0.25">
      <c r="A4456">
        <v>4455</v>
      </c>
    </row>
    <row r="4457" spans="1:1" x14ac:dyDescent="0.25">
      <c r="A4457">
        <v>4456</v>
      </c>
    </row>
    <row r="4458" spans="1:1" x14ac:dyDescent="0.25">
      <c r="A4458">
        <v>4457</v>
      </c>
    </row>
    <row r="4459" spans="1:1" x14ac:dyDescent="0.25">
      <c r="A4459">
        <v>4458</v>
      </c>
    </row>
    <row r="4460" spans="1:1" x14ac:dyDescent="0.25">
      <c r="A4460">
        <v>4459</v>
      </c>
    </row>
    <row r="4461" spans="1:1" x14ac:dyDescent="0.25">
      <c r="A4461">
        <v>4460</v>
      </c>
    </row>
    <row r="4462" spans="1:1" x14ac:dyDescent="0.25">
      <c r="A4462">
        <v>4461</v>
      </c>
    </row>
    <row r="4463" spans="1:1" x14ac:dyDescent="0.25">
      <c r="A4463">
        <v>4462</v>
      </c>
    </row>
    <row r="4464" spans="1:1" x14ac:dyDescent="0.25">
      <c r="A4464">
        <v>4463</v>
      </c>
    </row>
    <row r="4465" spans="1:1" x14ac:dyDescent="0.25">
      <c r="A4465">
        <v>4464</v>
      </c>
    </row>
    <row r="4466" spans="1:1" x14ac:dyDescent="0.25">
      <c r="A4466">
        <v>4465</v>
      </c>
    </row>
    <row r="4467" spans="1:1" x14ac:dyDescent="0.25">
      <c r="A4467">
        <v>4466</v>
      </c>
    </row>
    <row r="4468" spans="1:1" x14ac:dyDescent="0.25">
      <c r="A4468">
        <v>4467</v>
      </c>
    </row>
    <row r="4469" spans="1:1" x14ac:dyDescent="0.25">
      <c r="A4469">
        <v>4468</v>
      </c>
    </row>
    <row r="4470" spans="1:1" x14ac:dyDescent="0.25">
      <c r="A4470">
        <v>4469</v>
      </c>
    </row>
    <row r="4471" spans="1:1" x14ac:dyDescent="0.25">
      <c r="A4471">
        <v>4470</v>
      </c>
    </row>
    <row r="4472" spans="1:1" x14ac:dyDescent="0.25">
      <c r="A4472">
        <v>4471</v>
      </c>
    </row>
    <row r="4473" spans="1:1" x14ac:dyDescent="0.25">
      <c r="A4473">
        <v>4472</v>
      </c>
    </row>
    <row r="4474" spans="1:1" x14ac:dyDescent="0.25">
      <c r="A4474">
        <v>4473</v>
      </c>
    </row>
    <row r="4475" spans="1:1" x14ac:dyDescent="0.25">
      <c r="A4475">
        <v>4474</v>
      </c>
    </row>
    <row r="4476" spans="1:1" x14ac:dyDescent="0.25">
      <c r="A4476">
        <v>4475</v>
      </c>
    </row>
    <row r="4477" spans="1:1" x14ac:dyDescent="0.25">
      <c r="A4477">
        <v>4476</v>
      </c>
    </row>
    <row r="4478" spans="1:1" x14ac:dyDescent="0.25">
      <c r="A4478">
        <v>4477</v>
      </c>
    </row>
    <row r="4479" spans="1:1" x14ac:dyDescent="0.25">
      <c r="A4479">
        <v>4478</v>
      </c>
    </row>
    <row r="4480" spans="1:1" x14ac:dyDescent="0.25">
      <c r="A4480">
        <v>4479</v>
      </c>
    </row>
    <row r="4481" spans="1:1" x14ac:dyDescent="0.25">
      <c r="A4481">
        <v>4480</v>
      </c>
    </row>
    <row r="4482" spans="1:1" x14ac:dyDescent="0.25">
      <c r="A4482">
        <v>4481</v>
      </c>
    </row>
    <row r="4483" spans="1:1" x14ac:dyDescent="0.25">
      <c r="A4483">
        <v>4482</v>
      </c>
    </row>
    <row r="4484" spans="1:1" x14ac:dyDescent="0.25">
      <c r="A4484">
        <v>4483</v>
      </c>
    </row>
    <row r="4485" spans="1:1" x14ac:dyDescent="0.25">
      <c r="A4485">
        <v>4484</v>
      </c>
    </row>
    <row r="4486" spans="1:1" x14ac:dyDescent="0.25">
      <c r="A4486">
        <v>4485</v>
      </c>
    </row>
    <row r="4487" spans="1:1" x14ac:dyDescent="0.25">
      <c r="A4487">
        <v>4486</v>
      </c>
    </row>
    <row r="4488" spans="1:1" x14ac:dyDescent="0.25">
      <c r="A4488">
        <v>4487</v>
      </c>
    </row>
    <row r="4489" spans="1:1" x14ac:dyDescent="0.25">
      <c r="A4489">
        <v>4488</v>
      </c>
    </row>
    <row r="4490" spans="1:1" x14ac:dyDescent="0.25">
      <c r="A4490">
        <v>4489</v>
      </c>
    </row>
    <row r="4491" spans="1:1" x14ac:dyDescent="0.25">
      <c r="A4491">
        <v>4490</v>
      </c>
    </row>
    <row r="4492" spans="1:1" x14ac:dyDescent="0.25">
      <c r="A4492">
        <v>4491</v>
      </c>
    </row>
    <row r="4493" spans="1:1" x14ac:dyDescent="0.25">
      <c r="A4493">
        <v>4492</v>
      </c>
    </row>
    <row r="4494" spans="1:1" x14ac:dyDescent="0.25">
      <c r="A4494">
        <v>4493</v>
      </c>
    </row>
    <row r="4495" spans="1:1" x14ac:dyDescent="0.25">
      <c r="A4495">
        <v>4494</v>
      </c>
    </row>
    <row r="4496" spans="1:1" x14ac:dyDescent="0.25">
      <c r="A4496">
        <v>4495</v>
      </c>
    </row>
    <row r="4497" spans="1:1" x14ac:dyDescent="0.25">
      <c r="A4497">
        <v>4496</v>
      </c>
    </row>
    <row r="4498" spans="1:1" x14ac:dyDescent="0.25">
      <c r="A4498">
        <v>4497</v>
      </c>
    </row>
    <row r="4499" spans="1:1" x14ac:dyDescent="0.25">
      <c r="A4499">
        <v>4498</v>
      </c>
    </row>
    <row r="4500" spans="1:1" x14ac:dyDescent="0.25">
      <c r="A4500">
        <v>4499</v>
      </c>
    </row>
    <row r="4501" spans="1:1" x14ac:dyDescent="0.25">
      <c r="A4501">
        <v>4500</v>
      </c>
    </row>
    <row r="4502" spans="1:1" x14ac:dyDescent="0.25">
      <c r="A4502">
        <v>4501</v>
      </c>
    </row>
    <row r="4503" spans="1:1" x14ac:dyDescent="0.25">
      <c r="A4503">
        <v>4502</v>
      </c>
    </row>
    <row r="4504" spans="1:1" x14ac:dyDescent="0.25">
      <c r="A4504">
        <v>4503</v>
      </c>
    </row>
    <row r="4505" spans="1:1" x14ac:dyDescent="0.25">
      <c r="A4505">
        <v>4504</v>
      </c>
    </row>
    <row r="4506" spans="1:1" x14ac:dyDescent="0.25">
      <c r="A4506">
        <v>4505</v>
      </c>
    </row>
    <row r="4507" spans="1:1" x14ac:dyDescent="0.25">
      <c r="A4507">
        <v>4506</v>
      </c>
    </row>
    <row r="4508" spans="1:1" x14ac:dyDescent="0.25">
      <c r="A4508">
        <v>4507</v>
      </c>
    </row>
    <row r="4509" spans="1:1" x14ac:dyDescent="0.25">
      <c r="A4509">
        <v>4508</v>
      </c>
    </row>
    <row r="4510" spans="1:1" x14ac:dyDescent="0.25">
      <c r="A4510">
        <v>4509</v>
      </c>
    </row>
    <row r="4511" spans="1:1" x14ac:dyDescent="0.25">
      <c r="A4511">
        <v>4510</v>
      </c>
    </row>
    <row r="4512" spans="1:1" x14ac:dyDescent="0.25">
      <c r="A4512">
        <v>4511</v>
      </c>
    </row>
    <row r="4513" spans="1:1" x14ac:dyDescent="0.25">
      <c r="A4513">
        <v>4512</v>
      </c>
    </row>
    <row r="4514" spans="1:1" x14ac:dyDescent="0.25">
      <c r="A4514">
        <v>4513</v>
      </c>
    </row>
    <row r="4515" spans="1:1" x14ac:dyDescent="0.25">
      <c r="A4515">
        <v>4514</v>
      </c>
    </row>
    <row r="4516" spans="1:1" x14ac:dyDescent="0.25">
      <c r="A4516">
        <v>4515</v>
      </c>
    </row>
    <row r="4517" spans="1:1" x14ac:dyDescent="0.25">
      <c r="A4517">
        <v>4516</v>
      </c>
    </row>
    <row r="4518" spans="1:1" x14ac:dyDescent="0.25">
      <c r="A4518">
        <v>4517</v>
      </c>
    </row>
    <row r="4519" spans="1:1" x14ac:dyDescent="0.25">
      <c r="A4519">
        <v>4518</v>
      </c>
    </row>
    <row r="4520" spans="1:1" x14ac:dyDescent="0.25">
      <c r="A4520">
        <v>4519</v>
      </c>
    </row>
    <row r="4521" spans="1:1" x14ac:dyDescent="0.25">
      <c r="A4521">
        <v>4520</v>
      </c>
    </row>
    <row r="4522" spans="1:1" x14ac:dyDescent="0.25">
      <c r="A4522">
        <v>4521</v>
      </c>
    </row>
    <row r="4523" spans="1:1" x14ac:dyDescent="0.25">
      <c r="A4523">
        <v>4522</v>
      </c>
    </row>
    <row r="4524" spans="1:1" x14ac:dyDescent="0.25">
      <c r="A4524">
        <v>4523</v>
      </c>
    </row>
    <row r="4525" spans="1:1" x14ac:dyDescent="0.25">
      <c r="A4525">
        <v>4524</v>
      </c>
    </row>
    <row r="4526" spans="1:1" x14ac:dyDescent="0.25">
      <c r="A4526">
        <v>4525</v>
      </c>
    </row>
    <row r="4527" spans="1:1" x14ac:dyDescent="0.25">
      <c r="A4527">
        <v>4526</v>
      </c>
    </row>
    <row r="4528" spans="1:1" x14ac:dyDescent="0.25">
      <c r="A4528">
        <v>4527</v>
      </c>
    </row>
    <row r="4529" spans="1:1" x14ac:dyDescent="0.25">
      <c r="A4529">
        <v>4528</v>
      </c>
    </row>
    <row r="4530" spans="1:1" x14ac:dyDescent="0.25">
      <c r="A4530">
        <v>4529</v>
      </c>
    </row>
    <row r="4531" spans="1:1" x14ac:dyDescent="0.25">
      <c r="A4531">
        <v>4530</v>
      </c>
    </row>
    <row r="4532" spans="1:1" x14ac:dyDescent="0.25">
      <c r="A4532">
        <v>4531</v>
      </c>
    </row>
    <row r="4533" spans="1:1" x14ac:dyDescent="0.25">
      <c r="A4533">
        <v>4532</v>
      </c>
    </row>
    <row r="4534" spans="1:1" x14ac:dyDescent="0.25">
      <c r="A4534">
        <v>4533</v>
      </c>
    </row>
    <row r="4535" spans="1:1" x14ac:dyDescent="0.25">
      <c r="A4535">
        <v>4534</v>
      </c>
    </row>
    <row r="4536" spans="1:1" x14ac:dyDescent="0.25">
      <c r="A4536">
        <v>4535</v>
      </c>
    </row>
    <row r="4537" spans="1:1" x14ac:dyDescent="0.25">
      <c r="A4537">
        <v>4536</v>
      </c>
    </row>
    <row r="4538" spans="1:1" x14ac:dyDescent="0.25">
      <c r="A4538">
        <v>4537</v>
      </c>
    </row>
    <row r="4539" spans="1:1" x14ac:dyDescent="0.25">
      <c r="A4539">
        <v>4538</v>
      </c>
    </row>
    <row r="4540" spans="1:1" x14ac:dyDescent="0.25">
      <c r="A4540">
        <v>4539</v>
      </c>
    </row>
    <row r="4541" spans="1:1" x14ac:dyDescent="0.25">
      <c r="A4541">
        <v>4540</v>
      </c>
    </row>
    <row r="4542" spans="1:1" x14ac:dyDescent="0.25">
      <c r="A4542">
        <v>4541</v>
      </c>
    </row>
    <row r="4543" spans="1:1" x14ac:dyDescent="0.25">
      <c r="A4543">
        <v>4542</v>
      </c>
    </row>
    <row r="4544" spans="1:1" x14ac:dyDescent="0.25">
      <c r="A4544">
        <v>4543</v>
      </c>
    </row>
    <row r="4545" spans="1:1" x14ac:dyDescent="0.25">
      <c r="A4545">
        <v>4544</v>
      </c>
    </row>
    <row r="4546" spans="1:1" x14ac:dyDescent="0.25">
      <c r="A4546">
        <v>4545</v>
      </c>
    </row>
    <row r="4547" spans="1:1" x14ac:dyDescent="0.25">
      <c r="A4547">
        <v>4546</v>
      </c>
    </row>
    <row r="4548" spans="1:1" x14ac:dyDescent="0.25">
      <c r="A4548">
        <v>4547</v>
      </c>
    </row>
    <row r="4549" spans="1:1" x14ac:dyDescent="0.25">
      <c r="A4549">
        <v>4548</v>
      </c>
    </row>
    <row r="4550" spans="1:1" x14ac:dyDescent="0.25">
      <c r="A4550">
        <v>4549</v>
      </c>
    </row>
    <row r="4551" spans="1:1" x14ac:dyDescent="0.25">
      <c r="A4551">
        <v>4550</v>
      </c>
    </row>
    <row r="4552" spans="1:1" x14ac:dyDescent="0.25">
      <c r="A4552">
        <v>4551</v>
      </c>
    </row>
    <row r="4553" spans="1:1" x14ac:dyDescent="0.25">
      <c r="A4553">
        <v>4552</v>
      </c>
    </row>
    <row r="4554" spans="1:1" x14ac:dyDescent="0.25">
      <c r="A4554">
        <v>4553</v>
      </c>
    </row>
    <row r="4555" spans="1:1" x14ac:dyDescent="0.25">
      <c r="A4555">
        <v>4554</v>
      </c>
    </row>
    <row r="4556" spans="1:1" x14ac:dyDescent="0.25">
      <c r="A4556">
        <v>4555</v>
      </c>
    </row>
    <row r="4557" spans="1:1" x14ac:dyDescent="0.25">
      <c r="A4557">
        <v>4556</v>
      </c>
    </row>
    <row r="4558" spans="1:1" x14ac:dyDescent="0.25">
      <c r="A4558">
        <v>4557</v>
      </c>
    </row>
    <row r="4559" spans="1:1" x14ac:dyDescent="0.25">
      <c r="A4559">
        <v>4558</v>
      </c>
    </row>
    <row r="4560" spans="1:1" x14ac:dyDescent="0.25">
      <c r="A4560">
        <v>4559</v>
      </c>
    </row>
    <row r="4561" spans="1:1" x14ac:dyDescent="0.25">
      <c r="A4561">
        <v>4560</v>
      </c>
    </row>
    <row r="4562" spans="1:1" x14ac:dyDescent="0.25">
      <c r="A4562">
        <v>4561</v>
      </c>
    </row>
    <row r="4563" spans="1:1" x14ac:dyDescent="0.25">
      <c r="A4563">
        <v>4562</v>
      </c>
    </row>
    <row r="4564" spans="1:1" x14ac:dyDescent="0.25">
      <c r="A4564">
        <v>4563</v>
      </c>
    </row>
    <row r="4565" spans="1:1" x14ac:dyDescent="0.25">
      <c r="A4565">
        <v>4564</v>
      </c>
    </row>
    <row r="4566" spans="1:1" x14ac:dyDescent="0.25">
      <c r="A4566">
        <v>4565</v>
      </c>
    </row>
    <row r="4567" spans="1:1" x14ac:dyDescent="0.25">
      <c r="A4567">
        <v>4566</v>
      </c>
    </row>
    <row r="4568" spans="1:1" x14ac:dyDescent="0.25">
      <c r="A4568">
        <v>4567</v>
      </c>
    </row>
    <row r="4569" spans="1:1" x14ac:dyDescent="0.25">
      <c r="A4569">
        <v>4568</v>
      </c>
    </row>
    <row r="4570" spans="1:1" x14ac:dyDescent="0.25">
      <c r="A4570">
        <v>4569</v>
      </c>
    </row>
    <row r="4571" spans="1:1" x14ac:dyDescent="0.25">
      <c r="A4571">
        <v>4570</v>
      </c>
    </row>
    <row r="4572" spans="1:1" x14ac:dyDescent="0.25">
      <c r="A4572">
        <v>4571</v>
      </c>
    </row>
    <row r="4573" spans="1:1" x14ac:dyDescent="0.25">
      <c r="A4573">
        <v>4572</v>
      </c>
    </row>
    <row r="4574" spans="1:1" x14ac:dyDescent="0.25">
      <c r="A4574">
        <v>4573</v>
      </c>
    </row>
    <row r="4575" spans="1:1" x14ac:dyDescent="0.25">
      <c r="A4575">
        <v>4574</v>
      </c>
    </row>
    <row r="4576" spans="1:1" x14ac:dyDescent="0.25">
      <c r="A4576">
        <v>4575</v>
      </c>
    </row>
    <row r="4577" spans="1:1" x14ac:dyDescent="0.25">
      <c r="A4577">
        <v>4576</v>
      </c>
    </row>
    <row r="4578" spans="1:1" x14ac:dyDescent="0.25">
      <c r="A4578">
        <v>4577</v>
      </c>
    </row>
    <row r="4579" spans="1:1" x14ac:dyDescent="0.25">
      <c r="A4579">
        <v>4578</v>
      </c>
    </row>
    <row r="4580" spans="1:1" x14ac:dyDescent="0.25">
      <c r="A4580">
        <v>4579</v>
      </c>
    </row>
    <row r="4581" spans="1:1" x14ac:dyDescent="0.25">
      <c r="A4581">
        <v>4580</v>
      </c>
    </row>
    <row r="4582" spans="1:1" x14ac:dyDescent="0.25">
      <c r="A4582">
        <v>4581</v>
      </c>
    </row>
    <row r="4583" spans="1:1" x14ac:dyDescent="0.25">
      <c r="A4583">
        <v>4582</v>
      </c>
    </row>
    <row r="4584" spans="1:1" x14ac:dyDescent="0.25">
      <c r="A4584">
        <v>4583</v>
      </c>
    </row>
    <row r="4585" spans="1:1" x14ac:dyDescent="0.25">
      <c r="A4585">
        <v>4584</v>
      </c>
    </row>
    <row r="4586" spans="1:1" x14ac:dyDescent="0.25">
      <c r="A4586">
        <v>4585</v>
      </c>
    </row>
    <row r="4587" spans="1:1" x14ac:dyDescent="0.25">
      <c r="A4587">
        <v>4586</v>
      </c>
    </row>
    <row r="4588" spans="1:1" x14ac:dyDescent="0.25">
      <c r="A4588">
        <v>4587</v>
      </c>
    </row>
    <row r="4589" spans="1:1" x14ac:dyDescent="0.25">
      <c r="A4589">
        <v>4588</v>
      </c>
    </row>
    <row r="4590" spans="1:1" x14ac:dyDescent="0.25">
      <c r="A4590">
        <v>4589</v>
      </c>
    </row>
    <row r="4591" spans="1:1" x14ac:dyDescent="0.25">
      <c r="A4591">
        <v>4590</v>
      </c>
    </row>
    <row r="4592" spans="1:1" x14ac:dyDescent="0.25">
      <c r="A4592">
        <v>4591</v>
      </c>
    </row>
    <row r="4593" spans="1:1" x14ac:dyDescent="0.25">
      <c r="A4593">
        <v>4592</v>
      </c>
    </row>
    <row r="4594" spans="1:1" x14ac:dyDescent="0.25">
      <c r="A4594">
        <v>4593</v>
      </c>
    </row>
    <row r="4595" spans="1:1" x14ac:dyDescent="0.25">
      <c r="A4595">
        <v>4594</v>
      </c>
    </row>
    <row r="4596" spans="1:1" x14ac:dyDescent="0.25">
      <c r="A4596">
        <v>4595</v>
      </c>
    </row>
    <row r="4597" spans="1:1" x14ac:dyDescent="0.25">
      <c r="A4597">
        <v>4596</v>
      </c>
    </row>
    <row r="4598" spans="1:1" x14ac:dyDescent="0.25">
      <c r="A4598">
        <v>4597</v>
      </c>
    </row>
    <row r="4599" spans="1:1" x14ac:dyDescent="0.25">
      <c r="A4599">
        <v>4598</v>
      </c>
    </row>
    <row r="4600" spans="1:1" x14ac:dyDescent="0.25">
      <c r="A4600">
        <v>4599</v>
      </c>
    </row>
    <row r="4601" spans="1:1" x14ac:dyDescent="0.25">
      <c r="A4601">
        <v>4600</v>
      </c>
    </row>
    <row r="4602" spans="1:1" x14ac:dyDescent="0.25">
      <c r="A4602">
        <v>4601</v>
      </c>
    </row>
    <row r="4603" spans="1:1" x14ac:dyDescent="0.25">
      <c r="A4603">
        <v>4602</v>
      </c>
    </row>
    <row r="4604" spans="1:1" x14ac:dyDescent="0.25">
      <c r="A4604">
        <v>4603</v>
      </c>
    </row>
    <row r="4605" spans="1:1" x14ac:dyDescent="0.25">
      <c r="A4605">
        <v>4604</v>
      </c>
    </row>
    <row r="4606" spans="1:1" x14ac:dyDescent="0.25">
      <c r="A4606">
        <v>4605</v>
      </c>
    </row>
    <row r="4607" spans="1:1" x14ac:dyDescent="0.25">
      <c r="A4607">
        <v>4606</v>
      </c>
    </row>
    <row r="4608" spans="1:1" x14ac:dyDescent="0.25">
      <c r="A4608">
        <v>4607</v>
      </c>
    </row>
    <row r="4609" spans="1:1" x14ac:dyDescent="0.25">
      <c r="A4609">
        <v>4608</v>
      </c>
    </row>
    <row r="4610" spans="1:1" x14ac:dyDescent="0.25">
      <c r="A4610">
        <v>4609</v>
      </c>
    </row>
    <row r="4611" spans="1:1" x14ac:dyDescent="0.25">
      <c r="A4611">
        <v>4610</v>
      </c>
    </row>
    <row r="4612" spans="1:1" x14ac:dyDescent="0.25">
      <c r="A4612">
        <v>4611</v>
      </c>
    </row>
    <row r="4613" spans="1:1" x14ac:dyDescent="0.25">
      <c r="A4613">
        <v>4612</v>
      </c>
    </row>
    <row r="4614" spans="1:1" x14ac:dyDescent="0.25">
      <c r="A4614">
        <v>4613</v>
      </c>
    </row>
    <row r="4615" spans="1:1" x14ac:dyDescent="0.25">
      <c r="A4615">
        <v>4614</v>
      </c>
    </row>
    <row r="4616" spans="1:1" x14ac:dyDescent="0.25">
      <c r="A4616">
        <v>4615</v>
      </c>
    </row>
    <row r="4617" spans="1:1" x14ac:dyDescent="0.25">
      <c r="A4617">
        <v>4616</v>
      </c>
    </row>
    <row r="4618" spans="1:1" x14ac:dyDescent="0.25">
      <c r="A4618">
        <v>4617</v>
      </c>
    </row>
    <row r="4619" spans="1:1" x14ac:dyDescent="0.25">
      <c r="A4619">
        <v>4618</v>
      </c>
    </row>
    <row r="4620" spans="1:1" x14ac:dyDescent="0.25">
      <c r="A4620">
        <v>4619</v>
      </c>
    </row>
    <row r="4621" spans="1:1" x14ac:dyDescent="0.25">
      <c r="A4621">
        <v>4620</v>
      </c>
    </row>
    <row r="4622" spans="1:1" x14ac:dyDescent="0.25">
      <c r="A4622">
        <v>4621</v>
      </c>
    </row>
    <row r="4623" spans="1:1" x14ac:dyDescent="0.25">
      <c r="A4623">
        <v>4622</v>
      </c>
    </row>
    <row r="4624" spans="1:1" x14ac:dyDescent="0.25">
      <c r="A4624">
        <v>4623</v>
      </c>
    </row>
    <row r="4625" spans="1:1" x14ac:dyDescent="0.25">
      <c r="A4625">
        <v>4624</v>
      </c>
    </row>
    <row r="4626" spans="1:1" x14ac:dyDescent="0.25">
      <c r="A4626">
        <v>4625</v>
      </c>
    </row>
    <row r="4627" spans="1:1" x14ac:dyDescent="0.25">
      <c r="A4627">
        <v>4626</v>
      </c>
    </row>
    <row r="4628" spans="1:1" x14ac:dyDescent="0.25">
      <c r="A4628">
        <v>4627</v>
      </c>
    </row>
    <row r="4629" spans="1:1" x14ac:dyDescent="0.25">
      <c r="A4629">
        <v>4628</v>
      </c>
    </row>
    <row r="4630" spans="1:1" x14ac:dyDescent="0.25">
      <c r="A4630">
        <v>4629</v>
      </c>
    </row>
    <row r="4631" spans="1:1" x14ac:dyDescent="0.25">
      <c r="A4631">
        <v>4630</v>
      </c>
    </row>
    <row r="4632" spans="1:1" x14ac:dyDescent="0.25">
      <c r="A4632">
        <v>4631</v>
      </c>
    </row>
    <row r="4633" spans="1:1" x14ac:dyDescent="0.25">
      <c r="A4633">
        <v>4632</v>
      </c>
    </row>
    <row r="4634" spans="1:1" x14ac:dyDescent="0.25">
      <c r="A4634">
        <v>4633</v>
      </c>
    </row>
    <row r="4635" spans="1:1" x14ac:dyDescent="0.25">
      <c r="A4635">
        <v>4634</v>
      </c>
    </row>
    <row r="4636" spans="1:1" x14ac:dyDescent="0.25">
      <c r="A4636">
        <v>4635</v>
      </c>
    </row>
    <row r="4637" spans="1:1" x14ac:dyDescent="0.25">
      <c r="A4637">
        <v>4636</v>
      </c>
    </row>
    <row r="4638" spans="1:1" x14ac:dyDescent="0.25">
      <c r="A4638">
        <v>4637</v>
      </c>
    </row>
    <row r="4639" spans="1:1" x14ac:dyDescent="0.25">
      <c r="A4639">
        <v>4638</v>
      </c>
    </row>
    <row r="4640" spans="1:1" x14ac:dyDescent="0.25">
      <c r="A4640">
        <v>4639</v>
      </c>
    </row>
    <row r="4641" spans="1:1" x14ac:dyDescent="0.25">
      <c r="A4641">
        <v>4640</v>
      </c>
    </row>
    <row r="4642" spans="1:1" x14ac:dyDescent="0.25">
      <c r="A4642">
        <v>4641</v>
      </c>
    </row>
    <row r="4643" spans="1:1" x14ac:dyDescent="0.25">
      <c r="A4643">
        <v>4642</v>
      </c>
    </row>
    <row r="4644" spans="1:1" x14ac:dyDescent="0.25">
      <c r="A4644">
        <v>4643</v>
      </c>
    </row>
    <row r="4645" spans="1:1" x14ac:dyDescent="0.25">
      <c r="A4645">
        <v>4644</v>
      </c>
    </row>
    <row r="4646" spans="1:1" x14ac:dyDescent="0.25">
      <c r="A4646">
        <v>4645</v>
      </c>
    </row>
    <row r="4647" spans="1:1" x14ac:dyDescent="0.25">
      <c r="A4647">
        <v>4646</v>
      </c>
    </row>
    <row r="4648" spans="1:1" x14ac:dyDescent="0.25">
      <c r="A4648">
        <v>4647</v>
      </c>
    </row>
    <row r="4649" spans="1:1" x14ac:dyDescent="0.25">
      <c r="A4649">
        <v>4648</v>
      </c>
    </row>
    <row r="4650" spans="1:1" x14ac:dyDescent="0.25">
      <c r="A4650">
        <v>4649</v>
      </c>
    </row>
    <row r="4651" spans="1:1" x14ac:dyDescent="0.25">
      <c r="A4651">
        <v>4650</v>
      </c>
    </row>
    <row r="4652" spans="1:1" x14ac:dyDescent="0.25">
      <c r="A4652">
        <v>4651</v>
      </c>
    </row>
    <row r="4653" spans="1:1" x14ac:dyDescent="0.25">
      <c r="A4653">
        <v>4652</v>
      </c>
    </row>
    <row r="4654" spans="1:1" x14ac:dyDescent="0.25">
      <c r="A4654">
        <v>4653</v>
      </c>
    </row>
    <row r="4655" spans="1:1" x14ac:dyDescent="0.25">
      <c r="A4655">
        <v>4654</v>
      </c>
    </row>
    <row r="4656" spans="1:1" x14ac:dyDescent="0.25">
      <c r="A4656">
        <v>4655</v>
      </c>
    </row>
    <row r="4657" spans="1:1" x14ac:dyDescent="0.25">
      <c r="A4657">
        <v>4656</v>
      </c>
    </row>
    <row r="4658" spans="1:1" x14ac:dyDescent="0.25">
      <c r="A4658">
        <v>4657</v>
      </c>
    </row>
    <row r="4659" spans="1:1" x14ac:dyDescent="0.25">
      <c r="A4659">
        <v>4658</v>
      </c>
    </row>
    <row r="4660" spans="1:1" x14ac:dyDescent="0.25">
      <c r="A4660">
        <v>4659</v>
      </c>
    </row>
    <row r="4661" spans="1:1" x14ac:dyDescent="0.25">
      <c r="A4661">
        <v>4660</v>
      </c>
    </row>
    <row r="4662" spans="1:1" x14ac:dyDescent="0.25">
      <c r="A4662">
        <v>4661</v>
      </c>
    </row>
    <row r="4663" spans="1:1" x14ac:dyDescent="0.25">
      <c r="A4663">
        <v>4662</v>
      </c>
    </row>
    <row r="4664" spans="1:1" x14ac:dyDescent="0.25">
      <c r="A4664">
        <v>4663</v>
      </c>
    </row>
    <row r="4665" spans="1:1" x14ac:dyDescent="0.25">
      <c r="A4665">
        <v>4664</v>
      </c>
    </row>
    <row r="4666" spans="1:1" x14ac:dyDescent="0.25">
      <c r="A4666">
        <v>4665</v>
      </c>
    </row>
    <row r="4667" spans="1:1" x14ac:dyDescent="0.25">
      <c r="A4667">
        <v>4666</v>
      </c>
    </row>
    <row r="4668" spans="1:1" x14ac:dyDescent="0.25">
      <c r="A4668">
        <v>4667</v>
      </c>
    </row>
    <row r="4669" spans="1:1" x14ac:dyDescent="0.25">
      <c r="A4669">
        <v>4668</v>
      </c>
    </row>
    <row r="4670" spans="1:1" x14ac:dyDescent="0.25">
      <c r="A4670">
        <v>4669</v>
      </c>
    </row>
    <row r="4671" spans="1:1" x14ac:dyDescent="0.25">
      <c r="A4671">
        <v>4670</v>
      </c>
    </row>
    <row r="4672" spans="1:1" x14ac:dyDescent="0.25">
      <c r="A4672">
        <v>4671</v>
      </c>
    </row>
    <row r="4673" spans="1:1" x14ac:dyDescent="0.25">
      <c r="A4673">
        <v>4672</v>
      </c>
    </row>
    <row r="4674" spans="1:1" x14ac:dyDescent="0.25">
      <c r="A4674">
        <v>4673</v>
      </c>
    </row>
    <row r="4675" spans="1:1" x14ac:dyDescent="0.25">
      <c r="A4675">
        <v>4674</v>
      </c>
    </row>
    <row r="4676" spans="1:1" x14ac:dyDescent="0.25">
      <c r="A4676">
        <v>4675</v>
      </c>
    </row>
    <row r="4677" spans="1:1" x14ac:dyDescent="0.25">
      <c r="A4677">
        <v>4676</v>
      </c>
    </row>
    <row r="4678" spans="1:1" x14ac:dyDescent="0.25">
      <c r="A4678">
        <v>4677</v>
      </c>
    </row>
    <row r="4679" spans="1:1" x14ac:dyDescent="0.25">
      <c r="A4679">
        <v>4678</v>
      </c>
    </row>
    <row r="4680" spans="1:1" x14ac:dyDescent="0.25">
      <c r="A4680">
        <v>4679</v>
      </c>
    </row>
    <row r="4681" spans="1:1" x14ac:dyDescent="0.25">
      <c r="A4681">
        <v>4680</v>
      </c>
    </row>
    <row r="4682" spans="1:1" x14ac:dyDescent="0.25">
      <c r="A4682">
        <v>4681</v>
      </c>
    </row>
    <row r="4683" spans="1:1" x14ac:dyDescent="0.25">
      <c r="A4683">
        <v>4682</v>
      </c>
    </row>
    <row r="4684" spans="1:1" x14ac:dyDescent="0.25">
      <c r="A4684">
        <v>4683</v>
      </c>
    </row>
    <row r="4685" spans="1:1" x14ac:dyDescent="0.25">
      <c r="A4685">
        <v>4684</v>
      </c>
    </row>
    <row r="4686" spans="1:1" x14ac:dyDescent="0.25">
      <c r="A4686">
        <v>4685</v>
      </c>
    </row>
    <row r="4687" spans="1:1" x14ac:dyDescent="0.25">
      <c r="A4687">
        <v>4686</v>
      </c>
    </row>
    <row r="4688" spans="1:1" x14ac:dyDescent="0.25">
      <c r="A4688">
        <v>4687</v>
      </c>
    </row>
    <row r="4689" spans="1:1" x14ac:dyDescent="0.25">
      <c r="A4689">
        <v>4688</v>
      </c>
    </row>
    <row r="4690" spans="1:1" x14ac:dyDescent="0.25">
      <c r="A4690">
        <v>4689</v>
      </c>
    </row>
    <row r="4691" spans="1:1" x14ac:dyDescent="0.25">
      <c r="A4691">
        <v>4690</v>
      </c>
    </row>
    <row r="4692" spans="1:1" x14ac:dyDescent="0.25">
      <c r="A4692">
        <v>4691</v>
      </c>
    </row>
    <row r="4693" spans="1:1" x14ac:dyDescent="0.25">
      <c r="A4693">
        <v>4692</v>
      </c>
    </row>
    <row r="4694" spans="1:1" x14ac:dyDescent="0.25">
      <c r="A4694">
        <v>4693</v>
      </c>
    </row>
    <row r="4695" spans="1:1" x14ac:dyDescent="0.25">
      <c r="A4695">
        <v>4694</v>
      </c>
    </row>
    <row r="4696" spans="1:1" x14ac:dyDescent="0.25">
      <c r="A4696">
        <v>4695</v>
      </c>
    </row>
    <row r="4697" spans="1:1" x14ac:dyDescent="0.25">
      <c r="A4697">
        <v>4696</v>
      </c>
    </row>
    <row r="4698" spans="1:1" x14ac:dyDescent="0.25">
      <c r="A4698">
        <v>4697</v>
      </c>
    </row>
    <row r="4699" spans="1:1" x14ac:dyDescent="0.25">
      <c r="A4699">
        <v>4698</v>
      </c>
    </row>
    <row r="4700" spans="1:1" x14ac:dyDescent="0.25">
      <c r="A4700">
        <v>4699</v>
      </c>
    </row>
    <row r="4701" spans="1:1" x14ac:dyDescent="0.25">
      <c r="A4701">
        <v>4700</v>
      </c>
    </row>
    <row r="4702" spans="1:1" x14ac:dyDescent="0.25">
      <c r="A4702">
        <v>4701</v>
      </c>
    </row>
    <row r="4703" spans="1:1" x14ac:dyDescent="0.25">
      <c r="A4703">
        <v>4702</v>
      </c>
    </row>
    <row r="4704" spans="1:1" x14ac:dyDescent="0.25">
      <c r="A4704">
        <v>4703</v>
      </c>
    </row>
    <row r="4705" spans="1:1" x14ac:dyDescent="0.25">
      <c r="A4705">
        <v>4704</v>
      </c>
    </row>
    <row r="4706" spans="1:1" x14ac:dyDescent="0.25">
      <c r="A4706">
        <v>4705</v>
      </c>
    </row>
    <row r="4707" spans="1:1" x14ac:dyDescent="0.25">
      <c r="A4707">
        <v>4706</v>
      </c>
    </row>
    <row r="4708" spans="1:1" x14ac:dyDescent="0.25">
      <c r="A4708">
        <v>4707</v>
      </c>
    </row>
    <row r="4709" spans="1:1" x14ac:dyDescent="0.25">
      <c r="A4709">
        <v>4708</v>
      </c>
    </row>
    <row r="4710" spans="1:1" x14ac:dyDescent="0.25">
      <c r="A4710">
        <v>4709</v>
      </c>
    </row>
    <row r="4711" spans="1:1" x14ac:dyDescent="0.25">
      <c r="A4711">
        <v>4710</v>
      </c>
    </row>
    <row r="4712" spans="1:1" x14ac:dyDescent="0.25">
      <c r="A4712">
        <v>4711</v>
      </c>
    </row>
    <row r="4713" spans="1:1" x14ac:dyDescent="0.25">
      <c r="A4713">
        <v>4712</v>
      </c>
    </row>
    <row r="4714" spans="1:1" x14ac:dyDescent="0.25">
      <c r="A4714">
        <v>4713</v>
      </c>
    </row>
    <row r="4715" spans="1:1" x14ac:dyDescent="0.25">
      <c r="A4715">
        <v>4714</v>
      </c>
    </row>
    <row r="4716" spans="1:1" x14ac:dyDescent="0.25">
      <c r="A4716">
        <v>4715</v>
      </c>
    </row>
    <row r="4717" spans="1:1" x14ac:dyDescent="0.25">
      <c r="A4717">
        <v>4716</v>
      </c>
    </row>
    <row r="4718" spans="1:1" x14ac:dyDescent="0.25">
      <c r="A4718">
        <v>4717</v>
      </c>
    </row>
    <row r="4719" spans="1:1" x14ac:dyDescent="0.25">
      <c r="A4719">
        <v>4718</v>
      </c>
    </row>
    <row r="4720" spans="1:1" x14ac:dyDescent="0.25">
      <c r="A4720">
        <v>4719</v>
      </c>
    </row>
    <row r="4721" spans="1:1" x14ac:dyDescent="0.25">
      <c r="A4721">
        <v>4720</v>
      </c>
    </row>
    <row r="4722" spans="1:1" x14ac:dyDescent="0.25">
      <c r="A4722">
        <v>4721</v>
      </c>
    </row>
    <row r="4723" spans="1:1" x14ac:dyDescent="0.25">
      <c r="A4723">
        <v>4722</v>
      </c>
    </row>
    <row r="4724" spans="1:1" x14ac:dyDescent="0.25">
      <c r="A4724">
        <v>4723</v>
      </c>
    </row>
    <row r="4725" spans="1:1" x14ac:dyDescent="0.25">
      <c r="A4725">
        <v>4724</v>
      </c>
    </row>
    <row r="4726" spans="1:1" x14ac:dyDescent="0.25">
      <c r="A4726">
        <v>4725</v>
      </c>
    </row>
    <row r="4727" spans="1:1" x14ac:dyDescent="0.25">
      <c r="A4727">
        <v>4726</v>
      </c>
    </row>
    <row r="4728" spans="1:1" x14ac:dyDescent="0.25">
      <c r="A4728">
        <v>4727</v>
      </c>
    </row>
    <row r="4729" spans="1:1" x14ac:dyDescent="0.25">
      <c r="A4729">
        <v>4728</v>
      </c>
    </row>
    <row r="4730" spans="1:1" x14ac:dyDescent="0.25">
      <c r="A4730">
        <v>4729</v>
      </c>
    </row>
    <row r="4731" spans="1:1" x14ac:dyDescent="0.25">
      <c r="A4731">
        <v>4730</v>
      </c>
    </row>
    <row r="4732" spans="1:1" x14ac:dyDescent="0.25">
      <c r="A4732">
        <v>4731</v>
      </c>
    </row>
    <row r="4733" spans="1:1" x14ac:dyDescent="0.25">
      <c r="A4733">
        <v>4732</v>
      </c>
    </row>
    <row r="4734" spans="1:1" x14ac:dyDescent="0.25">
      <c r="A4734">
        <v>4733</v>
      </c>
    </row>
    <row r="4735" spans="1:1" x14ac:dyDescent="0.25">
      <c r="A4735">
        <v>4734</v>
      </c>
    </row>
    <row r="4736" spans="1:1" x14ac:dyDescent="0.25">
      <c r="A4736">
        <v>4735</v>
      </c>
    </row>
    <row r="4737" spans="1:1" x14ac:dyDescent="0.25">
      <c r="A4737">
        <v>4736</v>
      </c>
    </row>
    <row r="4738" spans="1:1" x14ac:dyDescent="0.25">
      <c r="A4738">
        <v>4737</v>
      </c>
    </row>
    <row r="4739" spans="1:1" x14ac:dyDescent="0.25">
      <c r="A4739">
        <v>4738</v>
      </c>
    </row>
    <row r="4740" spans="1:1" x14ac:dyDescent="0.25">
      <c r="A4740">
        <v>4739</v>
      </c>
    </row>
    <row r="4741" spans="1:1" x14ac:dyDescent="0.25">
      <c r="A4741">
        <v>4740</v>
      </c>
    </row>
    <row r="4742" spans="1:1" x14ac:dyDescent="0.25">
      <c r="A4742">
        <v>4741</v>
      </c>
    </row>
    <row r="4743" spans="1:1" x14ac:dyDescent="0.25">
      <c r="A4743">
        <v>4742</v>
      </c>
    </row>
    <row r="4744" spans="1:1" x14ac:dyDescent="0.25">
      <c r="A4744">
        <v>4743</v>
      </c>
    </row>
    <row r="4745" spans="1:1" x14ac:dyDescent="0.25">
      <c r="A4745">
        <v>4744</v>
      </c>
    </row>
    <row r="4746" spans="1:1" x14ac:dyDescent="0.25">
      <c r="A4746">
        <v>4745</v>
      </c>
    </row>
    <row r="4747" spans="1:1" x14ac:dyDescent="0.25">
      <c r="A4747">
        <v>4746</v>
      </c>
    </row>
    <row r="4748" spans="1:1" x14ac:dyDescent="0.25">
      <c r="A4748">
        <v>4747</v>
      </c>
    </row>
    <row r="4749" spans="1:1" x14ac:dyDescent="0.25">
      <c r="A4749">
        <v>4748</v>
      </c>
    </row>
    <row r="4750" spans="1:1" x14ac:dyDescent="0.25">
      <c r="A4750">
        <v>4749</v>
      </c>
    </row>
    <row r="4751" spans="1:1" x14ac:dyDescent="0.25">
      <c r="A4751">
        <v>4750</v>
      </c>
    </row>
    <row r="4752" spans="1:1" x14ac:dyDescent="0.25">
      <c r="A4752">
        <v>4751</v>
      </c>
    </row>
    <row r="4753" spans="1:1" x14ac:dyDescent="0.25">
      <c r="A4753">
        <v>4752</v>
      </c>
    </row>
    <row r="4754" spans="1:1" x14ac:dyDescent="0.25">
      <c r="A4754">
        <v>4753</v>
      </c>
    </row>
    <row r="4755" spans="1:1" x14ac:dyDescent="0.25">
      <c r="A4755">
        <v>4754</v>
      </c>
    </row>
    <row r="4756" spans="1:1" x14ac:dyDescent="0.25">
      <c r="A4756">
        <v>4755</v>
      </c>
    </row>
    <row r="4757" spans="1:1" x14ac:dyDescent="0.25">
      <c r="A4757">
        <v>4756</v>
      </c>
    </row>
    <row r="4758" spans="1:1" x14ac:dyDescent="0.25">
      <c r="A4758">
        <v>4757</v>
      </c>
    </row>
    <row r="4759" spans="1:1" x14ac:dyDescent="0.25">
      <c r="A4759">
        <v>4758</v>
      </c>
    </row>
    <row r="4760" spans="1:1" x14ac:dyDescent="0.25">
      <c r="A4760">
        <v>4759</v>
      </c>
    </row>
    <row r="4761" spans="1:1" x14ac:dyDescent="0.25">
      <c r="A4761">
        <v>4760</v>
      </c>
    </row>
    <row r="4762" spans="1:1" x14ac:dyDescent="0.25">
      <c r="A4762">
        <v>4761</v>
      </c>
    </row>
    <row r="4763" spans="1:1" x14ac:dyDescent="0.25">
      <c r="A4763">
        <v>4762</v>
      </c>
    </row>
    <row r="4764" spans="1:1" x14ac:dyDescent="0.25">
      <c r="A4764">
        <v>4763</v>
      </c>
    </row>
    <row r="4765" spans="1:1" x14ac:dyDescent="0.25">
      <c r="A4765">
        <v>4764</v>
      </c>
    </row>
    <row r="4766" spans="1:1" x14ac:dyDescent="0.25">
      <c r="A4766">
        <v>4765</v>
      </c>
    </row>
    <row r="4767" spans="1:1" x14ac:dyDescent="0.25">
      <c r="A4767">
        <v>4766</v>
      </c>
    </row>
    <row r="4768" spans="1:1" x14ac:dyDescent="0.25">
      <c r="A4768">
        <v>4767</v>
      </c>
    </row>
    <row r="4769" spans="1:1" x14ac:dyDescent="0.25">
      <c r="A4769">
        <v>4768</v>
      </c>
    </row>
    <row r="4770" spans="1:1" x14ac:dyDescent="0.25">
      <c r="A4770">
        <v>4769</v>
      </c>
    </row>
    <row r="4771" spans="1:1" x14ac:dyDescent="0.25">
      <c r="A4771">
        <v>4770</v>
      </c>
    </row>
    <row r="4772" spans="1:1" x14ac:dyDescent="0.25">
      <c r="A4772">
        <v>4771</v>
      </c>
    </row>
    <row r="4773" spans="1:1" x14ac:dyDescent="0.25">
      <c r="A4773">
        <v>4772</v>
      </c>
    </row>
    <row r="4774" spans="1:1" x14ac:dyDescent="0.25">
      <c r="A4774">
        <v>4773</v>
      </c>
    </row>
    <row r="4775" spans="1:1" x14ac:dyDescent="0.25">
      <c r="A4775">
        <v>4774</v>
      </c>
    </row>
    <row r="4776" spans="1:1" x14ac:dyDescent="0.25">
      <c r="A4776">
        <v>4775</v>
      </c>
    </row>
    <row r="4777" spans="1:1" x14ac:dyDescent="0.25">
      <c r="A4777">
        <v>4776</v>
      </c>
    </row>
    <row r="4778" spans="1:1" x14ac:dyDescent="0.25">
      <c r="A4778">
        <v>4777</v>
      </c>
    </row>
    <row r="4779" spans="1:1" x14ac:dyDescent="0.25">
      <c r="A4779">
        <v>4778</v>
      </c>
    </row>
    <row r="4780" spans="1:1" x14ac:dyDescent="0.25">
      <c r="A4780">
        <v>4779</v>
      </c>
    </row>
    <row r="4781" spans="1:1" x14ac:dyDescent="0.25">
      <c r="A4781">
        <v>4780</v>
      </c>
    </row>
    <row r="4782" spans="1:1" x14ac:dyDescent="0.25">
      <c r="A4782">
        <v>4781</v>
      </c>
    </row>
    <row r="4783" spans="1:1" x14ac:dyDescent="0.25">
      <c r="A4783">
        <v>4782</v>
      </c>
    </row>
    <row r="4784" spans="1:1" x14ac:dyDescent="0.25">
      <c r="A4784">
        <v>4783</v>
      </c>
    </row>
    <row r="4785" spans="1:1" x14ac:dyDescent="0.25">
      <c r="A4785">
        <v>4784</v>
      </c>
    </row>
    <row r="4786" spans="1:1" x14ac:dyDescent="0.25">
      <c r="A4786">
        <v>4785</v>
      </c>
    </row>
    <row r="4787" spans="1:1" x14ac:dyDescent="0.25">
      <c r="A4787">
        <v>4786</v>
      </c>
    </row>
    <row r="4788" spans="1:1" x14ac:dyDescent="0.25">
      <c r="A4788">
        <v>4787</v>
      </c>
    </row>
    <row r="4789" spans="1:1" x14ac:dyDescent="0.25">
      <c r="A4789">
        <v>4788</v>
      </c>
    </row>
    <row r="4790" spans="1:1" x14ac:dyDescent="0.25">
      <c r="A4790">
        <v>4789</v>
      </c>
    </row>
    <row r="4791" spans="1:1" x14ac:dyDescent="0.25">
      <c r="A4791">
        <v>4790</v>
      </c>
    </row>
    <row r="4792" spans="1:1" x14ac:dyDescent="0.25">
      <c r="A4792">
        <v>4791</v>
      </c>
    </row>
    <row r="4793" spans="1:1" x14ac:dyDescent="0.25">
      <c r="A4793">
        <v>4792</v>
      </c>
    </row>
    <row r="4794" spans="1:1" x14ac:dyDescent="0.25">
      <c r="A4794">
        <v>4793</v>
      </c>
    </row>
    <row r="4795" spans="1:1" x14ac:dyDescent="0.25">
      <c r="A4795">
        <v>4794</v>
      </c>
    </row>
    <row r="4796" spans="1:1" x14ac:dyDescent="0.25">
      <c r="A4796">
        <v>4795</v>
      </c>
    </row>
    <row r="4797" spans="1:1" x14ac:dyDescent="0.25">
      <c r="A4797">
        <v>4796</v>
      </c>
    </row>
    <row r="4798" spans="1:1" x14ac:dyDescent="0.25">
      <c r="A4798">
        <v>4797</v>
      </c>
    </row>
    <row r="4799" spans="1:1" x14ac:dyDescent="0.25">
      <c r="A4799">
        <v>4798</v>
      </c>
    </row>
    <row r="4800" spans="1:1" x14ac:dyDescent="0.25">
      <c r="A4800">
        <v>4799</v>
      </c>
    </row>
    <row r="4801" spans="1:1" x14ac:dyDescent="0.25">
      <c r="A4801">
        <v>4800</v>
      </c>
    </row>
    <row r="4802" spans="1:1" x14ac:dyDescent="0.25">
      <c r="A4802">
        <v>4801</v>
      </c>
    </row>
    <row r="4803" spans="1:1" x14ac:dyDescent="0.25">
      <c r="A4803">
        <v>4802</v>
      </c>
    </row>
    <row r="4804" spans="1:1" x14ac:dyDescent="0.25">
      <c r="A4804">
        <v>4803</v>
      </c>
    </row>
    <row r="4805" spans="1:1" x14ac:dyDescent="0.25">
      <c r="A4805">
        <v>4804</v>
      </c>
    </row>
    <row r="4806" spans="1:1" x14ac:dyDescent="0.25">
      <c r="A4806">
        <v>4805</v>
      </c>
    </row>
    <row r="4807" spans="1:1" x14ac:dyDescent="0.25">
      <c r="A4807">
        <v>4806</v>
      </c>
    </row>
    <row r="4808" spans="1:1" x14ac:dyDescent="0.25">
      <c r="A4808">
        <v>4807</v>
      </c>
    </row>
    <row r="4809" spans="1:1" x14ac:dyDescent="0.25">
      <c r="A4809">
        <v>4808</v>
      </c>
    </row>
    <row r="4810" spans="1:1" x14ac:dyDescent="0.25">
      <c r="A4810">
        <v>4809</v>
      </c>
    </row>
    <row r="4811" spans="1:1" x14ac:dyDescent="0.25">
      <c r="A4811">
        <v>4810</v>
      </c>
    </row>
    <row r="4812" spans="1:1" x14ac:dyDescent="0.25">
      <c r="A4812">
        <v>4811</v>
      </c>
    </row>
    <row r="4813" spans="1:1" x14ac:dyDescent="0.25">
      <c r="A4813">
        <v>4812</v>
      </c>
    </row>
    <row r="4814" spans="1:1" x14ac:dyDescent="0.25">
      <c r="A4814">
        <v>4813</v>
      </c>
    </row>
    <row r="4815" spans="1:1" x14ac:dyDescent="0.25">
      <c r="A4815">
        <v>4814</v>
      </c>
    </row>
    <row r="4816" spans="1:1" x14ac:dyDescent="0.25">
      <c r="A4816">
        <v>4815</v>
      </c>
    </row>
    <row r="4817" spans="1:1" x14ac:dyDescent="0.25">
      <c r="A4817">
        <v>4816</v>
      </c>
    </row>
    <row r="4818" spans="1:1" x14ac:dyDescent="0.25">
      <c r="A4818">
        <v>4817</v>
      </c>
    </row>
    <row r="4819" spans="1:1" x14ac:dyDescent="0.25">
      <c r="A4819">
        <v>4818</v>
      </c>
    </row>
    <row r="4820" spans="1:1" x14ac:dyDescent="0.25">
      <c r="A4820">
        <v>4819</v>
      </c>
    </row>
    <row r="4821" spans="1:1" x14ac:dyDescent="0.25">
      <c r="A4821">
        <v>4820</v>
      </c>
    </row>
    <row r="4822" spans="1:1" x14ac:dyDescent="0.25">
      <c r="A4822">
        <v>4821</v>
      </c>
    </row>
    <row r="4823" spans="1:1" x14ac:dyDescent="0.25">
      <c r="A4823">
        <v>4822</v>
      </c>
    </row>
    <row r="4824" spans="1:1" x14ac:dyDescent="0.25">
      <c r="A4824">
        <v>4823</v>
      </c>
    </row>
    <row r="4825" spans="1:1" x14ac:dyDescent="0.25">
      <c r="A4825">
        <v>4824</v>
      </c>
    </row>
    <row r="4826" spans="1:1" x14ac:dyDescent="0.25">
      <c r="A4826">
        <v>4825</v>
      </c>
    </row>
    <row r="4827" spans="1:1" x14ac:dyDescent="0.25">
      <c r="A4827">
        <v>4826</v>
      </c>
    </row>
    <row r="4828" spans="1:1" x14ac:dyDescent="0.25">
      <c r="A4828">
        <v>4827</v>
      </c>
    </row>
    <row r="4829" spans="1:1" x14ac:dyDescent="0.25">
      <c r="A4829">
        <v>4828</v>
      </c>
    </row>
    <row r="4830" spans="1:1" x14ac:dyDescent="0.25">
      <c r="A4830">
        <v>4829</v>
      </c>
    </row>
    <row r="4831" spans="1:1" x14ac:dyDescent="0.25">
      <c r="A4831">
        <v>4830</v>
      </c>
    </row>
    <row r="4832" spans="1:1" x14ac:dyDescent="0.25">
      <c r="A4832">
        <v>4831</v>
      </c>
    </row>
    <row r="4833" spans="1:1" x14ac:dyDescent="0.25">
      <c r="A4833">
        <v>4832</v>
      </c>
    </row>
    <row r="4834" spans="1:1" x14ac:dyDescent="0.25">
      <c r="A4834">
        <v>4833</v>
      </c>
    </row>
    <row r="4835" spans="1:1" x14ac:dyDescent="0.25">
      <c r="A4835">
        <v>4834</v>
      </c>
    </row>
    <row r="4836" spans="1:1" x14ac:dyDescent="0.25">
      <c r="A4836">
        <v>4835</v>
      </c>
    </row>
    <row r="4837" spans="1:1" x14ac:dyDescent="0.25">
      <c r="A4837">
        <v>4836</v>
      </c>
    </row>
    <row r="4838" spans="1:1" x14ac:dyDescent="0.25">
      <c r="A4838">
        <v>4837</v>
      </c>
    </row>
    <row r="4839" spans="1:1" x14ac:dyDescent="0.25">
      <c r="A4839">
        <v>4838</v>
      </c>
    </row>
    <row r="4840" spans="1:1" x14ac:dyDescent="0.25">
      <c r="A4840">
        <v>4839</v>
      </c>
    </row>
    <row r="4841" spans="1:1" x14ac:dyDescent="0.25">
      <c r="A4841">
        <v>4840</v>
      </c>
    </row>
    <row r="4842" spans="1:1" x14ac:dyDescent="0.25">
      <c r="A4842">
        <v>4841</v>
      </c>
    </row>
    <row r="4843" spans="1:1" x14ac:dyDescent="0.25">
      <c r="A4843">
        <v>4842</v>
      </c>
    </row>
    <row r="4844" spans="1:1" x14ac:dyDescent="0.25">
      <c r="A4844">
        <v>4843</v>
      </c>
    </row>
    <row r="4845" spans="1:1" x14ac:dyDescent="0.25">
      <c r="A4845">
        <v>4844</v>
      </c>
    </row>
    <row r="4846" spans="1:1" x14ac:dyDescent="0.25">
      <c r="A4846">
        <v>4845</v>
      </c>
    </row>
    <row r="4847" spans="1:1" x14ac:dyDescent="0.25">
      <c r="A4847">
        <v>4846</v>
      </c>
    </row>
    <row r="4848" spans="1:1" x14ac:dyDescent="0.25">
      <c r="A4848">
        <v>4847</v>
      </c>
    </row>
    <row r="4849" spans="1:1" x14ac:dyDescent="0.25">
      <c r="A4849">
        <v>4848</v>
      </c>
    </row>
    <row r="4850" spans="1:1" x14ac:dyDescent="0.25">
      <c r="A4850">
        <v>4849</v>
      </c>
    </row>
    <row r="4851" spans="1:1" x14ac:dyDescent="0.25">
      <c r="A4851">
        <v>4850</v>
      </c>
    </row>
    <row r="4852" spans="1:1" x14ac:dyDescent="0.25">
      <c r="A4852">
        <v>4851</v>
      </c>
    </row>
    <row r="4853" spans="1:1" x14ac:dyDescent="0.25">
      <c r="A4853">
        <v>4852</v>
      </c>
    </row>
    <row r="4854" spans="1:1" x14ac:dyDescent="0.25">
      <c r="A4854">
        <v>4853</v>
      </c>
    </row>
    <row r="4855" spans="1:1" x14ac:dyDescent="0.25">
      <c r="A4855">
        <v>4854</v>
      </c>
    </row>
    <row r="4856" spans="1:1" x14ac:dyDescent="0.25">
      <c r="A4856">
        <v>4855</v>
      </c>
    </row>
    <row r="4857" spans="1:1" x14ac:dyDescent="0.25">
      <c r="A4857">
        <v>4856</v>
      </c>
    </row>
    <row r="4858" spans="1:1" x14ac:dyDescent="0.25">
      <c r="A4858">
        <v>4857</v>
      </c>
    </row>
    <row r="4859" spans="1:1" x14ac:dyDescent="0.25">
      <c r="A4859">
        <v>4858</v>
      </c>
    </row>
    <row r="4860" spans="1:1" x14ac:dyDescent="0.25">
      <c r="A4860">
        <v>4859</v>
      </c>
    </row>
    <row r="4861" spans="1:1" x14ac:dyDescent="0.25">
      <c r="A4861">
        <v>4860</v>
      </c>
    </row>
    <row r="4862" spans="1:1" x14ac:dyDescent="0.25">
      <c r="A4862">
        <v>4861</v>
      </c>
    </row>
    <row r="4863" spans="1:1" x14ac:dyDescent="0.25">
      <c r="A4863">
        <v>4862</v>
      </c>
    </row>
    <row r="4864" spans="1:1" x14ac:dyDescent="0.25">
      <c r="A4864">
        <v>4863</v>
      </c>
    </row>
    <row r="4865" spans="1:1" x14ac:dyDescent="0.25">
      <c r="A4865">
        <v>4864</v>
      </c>
    </row>
    <row r="4866" spans="1:1" x14ac:dyDescent="0.25">
      <c r="A4866">
        <v>4865</v>
      </c>
    </row>
    <row r="4867" spans="1:1" x14ac:dyDescent="0.25">
      <c r="A4867">
        <v>4866</v>
      </c>
    </row>
    <row r="4868" spans="1:1" x14ac:dyDescent="0.25">
      <c r="A4868">
        <v>4867</v>
      </c>
    </row>
    <row r="4869" spans="1:1" x14ac:dyDescent="0.25">
      <c r="A4869">
        <v>4868</v>
      </c>
    </row>
    <row r="4870" spans="1:1" x14ac:dyDescent="0.25">
      <c r="A4870">
        <v>4869</v>
      </c>
    </row>
    <row r="4871" spans="1:1" x14ac:dyDescent="0.25">
      <c r="A4871">
        <v>4870</v>
      </c>
    </row>
    <row r="4872" spans="1:1" x14ac:dyDescent="0.25">
      <c r="A4872">
        <v>4871</v>
      </c>
    </row>
    <row r="4873" spans="1:1" x14ac:dyDescent="0.25">
      <c r="A4873">
        <v>4872</v>
      </c>
    </row>
    <row r="4874" spans="1:1" x14ac:dyDescent="0.25">
      <c r="A4874">
        <v>4873</v>
      </c>
    </row>
    <row r="4875" spans="1:1" x14ac:dyDescent="0.25">
      <c r="A4875">
        <v>4874</v>
      </c>
    </row>
    <row r="4876" spans="1:1" x14ac:dyDescent="0.25">
      <c r="A4876">
        <v>4875</v>
      </c>
    </row>
    <row r="4877" spans="1:1" x14ac:dyDescent="0.25">
      <c r="A4877">
        <v>4876</v>
      </c>
    </row>
    <row r="4878" spans="1:1" x14ac:dyDescent="0.25">
      <c r="A4878">
        <v>4877</v>
      </c>
    </row>
    <row r="4879" spans="1:1" x14ac:dyDescent="0.25">
      <c r="A4879">
        <v>4878</v>
      </c>
    </row>
    <row r="4880" spans="1:1" x14ac:dyDescent="0.25">
      <c r="A4880">
        <v>4879</v>
      </c>
    </row>
    <row r="4881" spans="1:1" x14ac:dyDescent="0.25">
      <c r="A4881">
        <v>4880</v>
      </c>
    </row>
    <row r="4882" spans="1:1" x14ac:dyDescent="0.25">
      <c r="A4882">
        <v>4881</v>
      </c>
    </row>
    <row r="4883" spans="1:1" x14ac:dyDescent="0.25">
      <c r="A4883">
        <v>4882</v>
      </c>
    </row>
    <row r="4884" spans="1:1" x14ac:dyDescent="0.25">
      <c r="A4884">
        <v>4883</v>
      </c>
    </row>
    <row r="4885" spans="1:1" x14ac:dyDescent="0.25">
      <c r="A4885">
        <v>4884</v>
      </c>
    </row>
    <row r="4886" spans="1:1" x14ac:dyDescent="0.25">
      <c r="A4886">
        <v>4885</v>
      </c>
    </row>
    <row r="4887" spans="1:1" x14ac:dyDescent="0.25">
      <c r="A4887">
        <v>4886</v>
      </c>
    </row>
    <row r="4888" spans="1:1" x14ac:dyDescent="0.25">
      <c r="A4888">
        <v>4887</v>
      </c>
    </row>
    <row r="4889" spans="1:1" x14ac:dyDescent="0.25">
      <c r="A4889">
        <v>4888</v>
      </c>
    </row>
    <row r="4890" spans="1:1" x14ac:dyDescent="0.25">
      <c r="A4890">
        <v>4889</v>
      </c>
    </row>
    <row r="4891" spans="1:1" x14ac:dyDescent="0.25">
      <c r="A4891">
        <v>4890</v>
      </c>
    </row>
    <row r="4892" spans="1:1" x14ac:dyDescent="0.25">
      <c r="A4892">
        <v>4891</v>
      </c>
    </row>
    <row r="4893" spans="1:1" x14ac:dyDescent="0.25">
      <c r="A4893">
        <v>4892</v>
      </c>
    </row>
    <row r="4894" spans="1:1" x14ac:dyDescent="0.25">
      <c r="A4894">
        <v>4893</v>
      </c>
    </row>
    <row r="4895" spans="1:1" x14ac:dyDescent="0.25">
      <c r="A4895">
        <v>4894</v>
      </c>
    </row>
    <row r="4896" spans="1:1" x14ac:dyDescent="0.25">
      <c r="A4896">
        <v>4895</v>
      </c>
    </row>
    <row r="4897" spans="1:1" x14ac:dyDescent="0.25">
      <c r="A4897">
        <v>4896</v>
      </c>
    </row>
    <row r="4898" spans="1:1" x14ac:dyDescent="0.25">
      <c r="A4898">
        <v>4897</v>
      </c>
    </row>
    <row r="4899" spans="1:1" x14ac:dyDescent="0.25">
      <c r="A4899">
        <v>4898</v>
      </c>
    </row>
    <row r="4900" spans="1:1" x14ac:dyDescent="0.25">
      <c r="A4900">
        <v>4899</v>
      </c>
    </row>
    <row r="4901" spans="1:1" x14ac:dyDescent="0.25">
      <c r="A4901">
        <v>4900</v>
      </c>
    </row>
    <row r="4902" spans="1:1" x14ac:dyDescent="0.25">
      <c r="A4902">
        <v>4901</v>
      </c>
    </row>
    <row r="4903" spans="1:1" x14ac:dyDescent="0.25">
      <c r="A4903">
        <v>4902</v>
      </c>
    </row>
    <row r="4904" spans="1:1" x14ac:dyDescent="0.25">
      <c r="A4904">
        <v>4903</v>
      </c>
    </row>
    <row r="4905" spans="1:1" x14ac:dyDescent="0.25">
      <c r="A4905">
        <v>4904</v>
      </c>
    </row>
    <row r="4906" spans="1:1" x14ac:dyDescent="0.25">
      <c r="A4906">
        <v>4905</v>
      </c>
    </row>
    <row r="4907" spans="1:1" x14ac:dyDescent="0.25">
      <c r="A4907">
        <v>4906</v>
      </c>
    </row>
    <row r="4908" spans="1:1" x14ac:dyDescent="0.25">
      <c r="A4908">
        <v>4907</v>
      </c>
    </row>
    <row r="4909" spans="1:1" x14ac:dyDescent="0.25">
      <c r="A4909">
        <v>4908</v>
      </c>
    </row>
    <row r="4910" spans="1:1" x14ac:dyDescent="0.25">
      <c r="A4910">
        <v>4909</v>
      </c>
    </row>
    <row r="4911" spans="1:1" x14ac:dyDescent="0.25">
      <c r="A4911">
        <v>4910</v>
      </c>
    </row>
    <row r="4912" spans="1:1" x14ac:dyDescent="0.25">
      <c r="A4912">
        <v>4911</v>
      </c>
    </row>
    <row r="4913" spans="1:1" x14ac:dyDescent="0.25">
      <c r="A4913">
        <v>4912</v>
      </c>
    </row>
    <row r="4914" spans="1:1" x14ac:dyDescent="0.25">
      <c r="A4914">
        <v>4913</v>
      </c>
    </row>
    <row r="4915" spans="1:1" x14ac:dyDescent="0.25">
      <c r="A4915">
        <v>4914</v>
      </c>
    </row>
    <row r="4916" spans="1:1" x14ac:dyDescent="0.25">
      <c r="A4916">
        <v>4915</v>
      </c>
    </row>
    <row r="4917" spans="1:1" x14ac:dyDescent="0.25">
      <c r="A4917">
        <v>4916</v>
      </c>
    </row>
    <row r="4918" spans="1:1" x14ac:dyDescent="0.25">
      <c r="A4918">
        <v>4917</v>
      </c>
    </row>
    <row r="4919" spans="1:1" x14ac:dyDescent="0.25">
      <c r="A4919">
        <v>4918</v>
      </c>
    </row>
    <row r="4920" spans="1:1" x14ac:dyDescent="0.25">
      <c r="A4920">
        <v>4919</v>
      </c>
    </row>
    <row r="4921" spans="1:1" x14ac:dyDescent="0.25">
      <c r="A4921">
        <v>4920</v>
      </c>
    </row>
    <row r="4922" spans="1:1" x14ac:dyDescent="0.25">
      <c r="A4922">
        <v>4921</v>
      </c>
    </row>
    <row r="4923" spans="1:1" x14ac:dyDescent="0.25">
      <c r="A4923">
        <v>4922</v>
      </c>
    </row>
    <row r="4924" spans="1:1" x14ac:dyDescent="0.25">
      <c r="A4924">
        <v>4923</v>
      </c>
    </row>
    <row r="4925" spans="1:1" x14ac:dyDescent="0.25">
      <c r="A4925">
        <v>4924</v>
      </c>
    </row>
    <row r="4926" spans="1:1" x14ac:dyDescent="0.25">
      <c r="A4926">
        <v>4925</v>
      </c>
    </row>
    <row r="4927" spans="1:1" x14ac:dyDescent="0.25">
      <c r="A4927">
        <v>4926</v>
      </c>
    </row>
    <row r="4928" spans="1:1" x14ac:dyDescent="0.25">
      <c r="A4928">
        <v>4927</v>
      </c>
    </row>
    <row r="4929" spans="1:1" x14ac:dyDescent="0.25">
      <c r="A4929">
        <v>4928</v>
      </c>
    </row>
    <row r="4930" spans="1:1" x14ac:dyDescent="0.25">
      <c r="A4930">
        <v>4929</v>
      </c>
    </row>
    <row r="4931" spans="1:1" x14ac:dyDescent="0.25">
      <c r="A4931">
        <v>4930</v>
      </c>
    </row>
    <row r="4932" spans="1:1" x14ac:dyDescent="0.25">
      <c r="A4932">
        <v>4931</v>
      </c>
    </row>
    <row r="4933" spans="1:1" x14ac:dyDescent="0.25">
      <c r="A4933">
        <v>4932</v>
      </c>
    </row>
    <row r="4934" spans="1:1" x14ac:dyDescent="0.25">
      <c r="A4934">
        <v>4933</v>
      </c>
    </row>
    <row r="4935" spans="1:1" x14ac:dyDescent="0.25">
      <c r="A4935">
        <v>4934</v>
      </c>
    </row>
    <row r="4936" spans="1:1" x14ac:dyDescent="0.25">
      <c r="A4936">
        <v>4935</v>
      </c>
    </row>
    <row r="4937" spans="1:1" x14ac:dyDescent="0.25">
      <c r="A4937">
        <v>4936</v>
      </c>
    </row>
    <row r="4938" spans="1:1" x14ac:dyDescent="0.25">
      <c r="A4938">
        <v>4937</v>
      </c>
    </row>
    <row r="4939" spans="1:1" x14ac:dyDescent="0.25">
      <c r="A4939">
        <v>4938</v>
      </c>
    </row>
    <row r="4940" spans="1:1" x14ac:dyDescent="0.25">
      <c r="A4940">
        <v>4939</v>
      </c>
    </row>
    <row r="4941" spans="1:1" x14ac:dyDescent="0.25">
      <c r="A4941">
        <v>4940</v>
      </c>
    </row>
    <row r="4942" spans="1:1" x14ac:dyDescent="0.25">
      <c r="A4942">
        <v>4941</v>
      </c>
    </row>
    <row r="4943" spans="1:1" x14ac:dyDescent="0.25">
      <c r="A4943">
        <v>4942</v>
      </c>
    </row>
    <row r="4944" spans="1:1" x14ac:dyDescent="0.25">
      <c r="A4944">
        <v>4943</v>
      </c>
    </row>
    <row r="4945" spans="1:1" x14ac:dyDescent="0.25">
      <c r="A4945">
        <v>4944</v>
      </c>
    </row>
    <row r="4946" spans="1:1" x14ac:dyDescent="0.25">
      <c r="A4946">
        <v>4945</v>
      </c>
    </row>
    <row r="4947" spans="1:1" x14ac:dyDescent="0.25">
      <c r="A4947">
        <v>4946</v>
      </c>
    </row>
    <row r="4948" spans="1:1" x14ac:dyDescent="0.25">
      <c r="A4948">
        <v>4947</v>
      </c>
    </row>
    <row r="4949" spans="1:1" x14ac:dyDescent="0.25">
      <c r="A4949">
        <v>4948</v>
      </c>
    </row>
    <row r="4950" spans="1:1" x14ac:dyDescent="0.25">
      <c r="A4950">
        <v>4949</v>
      </c>
    </row>
    <row r="4951" spans="1:1" x14ac:dyDescent="0.25">
      <c r="A4951">
        <v>4950</v>
      </c>
    </row>
    <row r="4952" spans="1:1" x14ac:dyDescent="0.25">
      <c r="A4952">
        <v>4951</v>
      </c>
    </row>
    <row r="4953" spans="1:1" x14ac:dyDescent="0.25">
      <c r="A4953">
        <v>4952</v>
      </c>
    </row>
    <row r="4954" spans="1:1" x14ac:dyDescent="0.25">
      <c r="A4954">
        <v>4953</v>
      </c>
    </row>
    <row r="4955" spans="1:1" x14ac:dyDescent="0.25">
      <c r="A4955">
        <v>4954</v>
      </c>
    </row>
    <row r="4956" spans="1:1" x14ac:dyDescent="0.25">
      <c r="A4956">
        <v>4955</v>
      </c>
    </row>
    <row r="4957" spans="1:1" x14ac:dyDescent="0.25">
      <c r="A4957">
        <v>4956</v>
      </c>
    </row>
    <row r="4958" spans="1:1" x14ac:dyDescent="0.25">
      <c r="A4958">
        <v>4957</v>
      </c>
    </row>
    <row r="4959" spans="1:1" x14ac:dyDescent="0.25">
      <c r="A4959">
        <v>4958</v>
      </c>
    </row>
    <row r="4960" spans="1:1" x14ac:dyDescent="0.25">
      <c r="A4960">
        <v>4959</v>
      </c>
    </row>
    <row r="4961" spans="1:1" x14ac:dyDescent="0.25">
      <c r="A4961">
        <v>4960</v>
      </c>
    </row>
    <row r="4962" spans="1:1" x14ac:dyDescent="0.25">
      <c r="A4962">
        <v>4961</v>
      </c>
    </row>
    <row r="4963" spans="1:1" x14ac:dyDescent="0.25">
      <c r="A4963">
        <v>4962</v>
      </c>
    </row>
    <row r="4964" spans="1:1" x14ac:dyDescent="0.25">
      <c r="A4964">
        <v>4963</v>
      </c>
    </row>
    <row r="4965" spans="1:1" x14ac:dyDescent="0.25">
      <c r="A4965">
        <v>4964</v>
      </c>
    </row>
    <row r="4966" spans="1:1" x14ac:dyDescent="0.25">
      <c r="A4966">
        <v>4965</v>
      </c>
    </row>
    <row r="4967" spans="1:1" x14ac:dyDescent="0.25">
      <c r="A4967">
        <v>4966</v>
      </c>
    </row>
    <row r="4968" spans="1:1" x14ac:dyDescent="0.25">
      <c r="A4968">
        <v>4967</v>
      </c>
    </row>
    <row r="4969" spans="1:1" x14ac:dyDescent="0.25">
      <c r="A4969">
        <v>4968</v>
      </c>
    </row>
    <row r="4970" spans="1:1" x14ac:dyDescent="0.25">
      <c r="A4970">
        <v>4969</v>
      </c>
    </row>
    <row r="4971" spans="1:1" x14ac:dyDescent="0.25">
      <c r="A4971">
        <v>4970</v>
      </c>
    </row>
    <row r="4972" spans="1:1" x14ac:dyDescent="0.25">
      <c r="A4972">
        <v>4971</v>
      </c>
    </row>
    <row r="4973" spans="1:1" x14ac:dyDescent="0.25">
      <c r="A4973">
        <v>4972</v>
      </c>
    </row>
    <row r="4974" spans="1:1" x14ac:dyDescent="0.25">
      <c r="A4974">
        <v>4973</v>
      </c>
    </row>
    <row r="4975" spans="1:1" x14ac:dyDescent="0.25">
      <c r="A4975">
        <v>4974</v>
      </c>
    </row>
    <row r="4976" spans="1:1" x14ac:dyDescent="0.25">
      <c r="A4976">
        <v>4975</v>
      </c>
    </row>
    <row r="4977" spans="1:1" x14ac:dyDescent="0.25">
      <c r="A4977">
        <v>4976</v>
      </c>
    </row>
    <row r="4978" spans="1:1" x14ac:dyDescent="0.25">
      <c r="A4978">
        <v>4977</v>
      </c>
    </row>
    <row r="4979" spans="1:1" x14ac:dyDescent="0.25">
      <c r="A4979">
        <v>4978</v>
      </c>
    </row>
    <row r="4980" spans="1:1" x14ac:dyDescent="0.25">
      <c r="A4980">
        <v>4979</v>
      </c>
    </row>
    <row r="4981" spans="1:1" x14ac:dyDescent="0.25">
      <c r="A4981">
        <v>4980</v>
      </c>
    </row>
    <row r="4982" spans="1:1" x14ac:dyDescent="0.25">
      <c r="A4982">
        <v>4981</v>
      </c>
    </row>
    <row r="4983" spans="1:1" x14ac:dyDescent="0.25">
      <c r="A4983">
        <v>4982</v>
      </c>
    </row>
    <row r="4984" spans="1:1" x14ac:dyDescent="0.25">
      <c r="A4984">
        <v>4983</v>
      </c>
    </row>
    <row r="4985" spans="1:1" x14ac:dyDescent="0.25">
      <c r="A4985">
        <v>4984</v>
      </c>
    </row>
    <row r="4986" spans="1:1" x14ac:dyDescent="0.25">
      <c r="A4986">
        <v>4985</v>
      </c>
    </row>
    <row r="4987" spans="1:1" x14ac:dyDescent="0.25">
      <c r="A4987">
        <v>4986</v>
      </c>
    </row>
    <row r="4988" spans="1:1" x14ac:dyDescent="0.25">
      <c r="A4988">
        <v>4987</v>
      </c>
    </row>
    <row r="4989" spans="1:1" x14ac:dyDescent="0.25">
      <c r="A4989">
        <v>4988</v>
      </c>
    </row>
    <row r="4990" spans="1:1" x14ac:dyDescent="0.25">
      <c r="A4990">
        <v>4989</v>
      </c>
    </row>
    <row r="4991" spans="1:1" x14ac:dyDescent="0.25">
      <c r="A4991">
        <v>4990</v>
      </c>
    </row>
    <row r="4992" spans="1:1" x14ac:dyDescent="0.25">
      <c r="A4992">
        <v>4991</v>
      </c>
    </row>
    <row r="4993" spans="1:1" x14ac:dyDescent="0.25">
      <c r="A4993">
        <v>4992</v>
      </c>
    </row>
    <row r="4994" spans="1:1" x14ac:dyDescent="0.25">
      <c r="A4994">
        <v>4993</v>
      </c>
    </row>
    <row r="4995" spans="1:1" x14ac:dyDescent="0.25">
      <c r="A4995">
        <v>4994</v>
      </c>
    </row>
    <row r="4996" spans="1:1" x14ac:dyDescent="0.25">
      <c r="A4996">
        <v>4995</v>
      </c>
    </row>
    <row r="4997" spans="1:1" x14ac:dyDescent="0.25">
      <c r="A4997">
        <v>4996</v>
      </c>
    </row>
    <row r="4998" spans="1:1" x14ac:dyDescent="0.25">
      <c r="A4998">
        <v>4997</v>
      </c>
    </row>
    <row r="4999" spans="1:1" x14ac:dyDescent="0.25">
      <c r="A4999">
        <v>4998</v>
      </c>
    </row>
    <row r="5000" spans="1:1" x14ac:dyDescent="0.25">
      <c r="A5000">
        <v>4999</v>
      </c>
    </row>
    <row r="5001" spans="1:1" x14ac:dyDescent="0.25">
      <c r="A5001">
        <v>5000</v>
      </c>
    </row>
    <row r="5002" spans="1:1" x14ac:dyDescent="0.25">
      <c r="A5002">
        <v>5001</v>
      </c>
    </row>
    <row r="5003" spans="1:1" x14ac:dyDescent="0.25">
      <c r="A5003">
        <v>5002</v>
      </c>
    </row>
    <row r="5004" spans="1:1" x14ac:dyDescent="0.25">
      <c r="A5004">
        <v>5003</v>
      </c>
    </row>
    <row r="5005" spans="1:1" x14ac:dyDescent="0.25">
      <c r="A5005">
        <v>5004</v>
      </c>
    </row>
    <row r="5006" spans="1:1" x14ac:dyDescent="0.25">
      <c r="A5006">
        <v>5005</v>
      </c>
    </row>
    <row r="5007" spans="1:1" x14ac:dyDescent="0.25">
      <c r="A5007">
        <v>5006</v>
      </c>
    </row>
    <row r="5008" spans="1:1" x14ac:dyDescent="0.25">
      <c r="A5008">
        <v>5007</v>
      </c>
    </row>
    <row r="5009" spans="1:1" x14ac:dyDescent="0.25">
      <c r="A5009">
        <v>5008</v>
      </c>
    </row>
    <row r="5010" spans="1:1" x14ac:dyDescent="0.25">
      <c r="A5010">
        <v>5009</v>
      </c>
    </row>
    <row r="5011" spans="1:1" x14ac:dyDescent="0.25">
      <c r="A5011">
        <v>5010</v>
      </c>
    </row>
    <row r="5012" spans="1:1" x14ac:dyDescent="0.25">
      <c r="A5012">
        <v>5011</v>
      </c>
    </row>
    <row r="5013" spans="1:1" x14ac:dyDescent="0.25">
      <c r="A5013">
        <v>5012</v>
      </c>
    </row>
    <row r="5014" spans="1:1" x14ac:dyDescent="0.25">
      <c r="A5014">
        <v>5013</v>
      </c>
    </row>
    <row r="5015" spans="1:1" x14ac:dyDescent="0.25">
      <c r="A5015">
        <v>5014</v>
      </c>
    </row>
    <row r="5016" spans="1:1" x14ac:dyDescent="0.25">
      <c r="A5016">
        <v>5015</v>
      </c>
    </row>
    <row r="5017" spans="1:1" x14ac:dyDescent="0.25">
      <c r="A5017">
        <v>5016</v>
      </c>
    </row>
    <row r="5018" spans="1:1" x14ac:dyDescent="0.25">
      <c r="A5018">
        <v>5017</v>
      </c>
    </row>
    <row r="5019" spans="1:1" x14ac:dyDescent="0.25">
      <c r="A5019">
        <v>5018</v>
      </c>
    </row>
    <row r="5020" spans="1:1" x14ac:dyDescent="0.25">
      <c r="A5020">
        <v>5019</v>
      </c>
    </row>
    <row r="5021" spans="1:1" x14ac:dyDescent="0.25">
      <c r="A5021">
        <v>5020</v>
      </c>
    </row>
    <row r="5022" spans="1:1" x14ac:dyDescent="0.25">
      <c r="A5022">
        <v>5021</v>
      </c>
    </row>
    <row r="5023" spans="1:1" x14ac:dyDescent="0.25">
      <c r="A5023">
        <v>5022</v>
      </c>
    </row>
    <row r="5024" spans="1:1" x14ac:dyDescent="0.25">
      <c r="A5024">
        <v>5023</v>
      </c>
    </row>
    <row r="5025" spans="1:1" x14ac:dyDescent="0.25">
      <c r="A5025">
        <v>5024</v>
      </c>
    </row>
    <row r="5026" spans="1:1" x14ac:dyDescent="0.25">
      <c r="A5026">
        <v>5025</v>
      </c>
    </row>
    <row r="5027" spans="1:1" x14ac:dyDescent="0.25">
      <c r="A5027">
        <v>5026</v>
      </c>
    </row>
    <row r="5028" spans="1:1" x14ac:dyDescent="0.25">
      <c r="A5028">
        <v>5027</v>
      </c>
    </row>
    <row r="5029" spans="1:1" x14ac:dyDescent="0.25">
      <c r="A5029">
        <v>5028</v>
      </c>
    </row>
    <row r="5030" spans="1:1" x14ac:dyDescent="0.25">
      <c r="A5030">
        <v>5029</v>
      </c>
    </row>
    <row r="5031" spans="1:1" x14ac:dyDescent="0.25">
      <c r="A5031">
        <v>5030</v>
      </c>
    </row>
    <row r="5032" spans="1:1" x14ac:dyDescent="0.25">
      <c r="A5032">
        <v>5031</v>
      </c>
    </row>
    <row r="5033" spans="1:1" x14ac:dyDescent="0.25">
      <c r="A5033">
        <v>5032</v>
      </c>
    </row>
    <row r="5034" spans="1:1" x14ac:dyDescent="0.25">
      <c r="A5034">
        <v>5033</v>
      </c>
    </row>
    <row r="5035" spans="1:1" x14ac:dyDescent="0.25">
      <c r="A5035">
        <v>5034</v>
      </c>
    </row>
    <row r="5036" spans="1:1" x14ac:dyDescent="0.25">
      <c r="A5036">
        <v>5035</v>
      </c>
    </row>
    <row r="5037" spans="1:1" x14ac:dyDescent="0.25">
      <c r="A5037">
        <v>5036</v>
      </c>
    </row>
    <row r="5038" spans="1:1" x14ac:dyDescent="0.25">
      <c r="A5038">
        <v>5037</v>
      </c>
    </row>
    <row r="5039" spans="1:1" x14ac:dyDescent="0.25">
      <c r="A5039">
        <v>5038</v>
      </c>
    </row>
    <row r="5040" spans="1:1" x14ac:dyDescent="0.25">
      <c r="A5040">
        <v>5039</v>
      </c>
    </row>
    <row r="5041" spans="1:1" x14ac:dyDescent="0.25">
      <c r="A5041">
        <v>5040</v>
      </c>
    </row>
    <row r="5042" spans="1:1" x14ac:dyDescent="0.25">
      <c r="A5042">
        <v>5041</v>
      </c>
    </row>
    <row r="5043" spans="1:1" x14ac:dyDescent="0.25">
      <c r="A5043">
        <v>5042</v>
      </c>
    </row>
    <row r="5044" spans="1:1" x14ac:dyDescent="0.25">
      <c r="A5044">
        <v>5043</v>
      </c>
    </row>
    <row r="5045" spans="1:1" x14ac:dyDescent="0.25">
      <c r="A5045">
        <v>5044</v>
      </c>
    </row>
    <row r="5046" spans="1:1" x14ac:dyDescent="0.25">
      <c r="A5046">
        <v>5045</v>
      </c>
    </row>
    <row r="5047" spans="1:1" x14ac:dyDescent="0.25">
      <c r="A5047">
        <v>5046</v>
      </c>
    </row>
    <row r="5048" spans="1:1" x14ac:dyDescent="0.25">
      <c r="A5048">
        <v>5047</v>
      </c>
    </row>
    <row r="5049" spans="1:1" x14ac:dyDescent="0.25">
      <c r="A5049">
        <v>5048</v>
      </c>
    </row>
    <row r="5050" spans="1:1" x14ac:dyDescent="0.25">
      <c r="A5050">
        <v>5049</v>
      </c>
    </row>
    <row r="5051" spans="1:1" x14ac:dyDescent="0.25">
      <c r="A5051">
        <v>5050</v>
      </c>
    </row>
    <row r="5052" spans="1:1" x14ac:dyDescent="0.25">
      <c r="A5052">
        <v>5051</v>
      </c>
    </row>
    <row r="5053" spans="1:1" x14ac:dyDescent="0.25">
      <c r="A5053">
        <v>5052</v>
      </c>
    </row>
    <row r="5054" spans="1:1" x14ac:dyDescent="0.25">
      <c r="A5054">
        <v>5053</v>
      </c>
    </row>
    <row r="5055" spans="1:1" x14ac:dyDescent="0.25">
      <c r="A5055">
        <v>5054</v>
      </c>
    </row>
    <row r="5056" spans="1:1" x14ac:dyDescent="0.25">
      <c r="A5056">
        <v>5055</v>
      </c>
    </row>
    <row r="5057" spans="1:1" x14ac:dyDescent="0.25">
      <c r="A5057">
        <v>5056</v>
      </c>
    </row>
    <row r="5058" spans="1:1" x14ac:dyDescent="0.25">
      <c r="A5058">
        <v>5057</v>
      </c>
    </row>
    <row r="5059" spans="1:1" x14ac:dyDescent="0.25">
      <c r="A5059">
        <v>5058</v>
      </c>
    </row>
    <row r="5060" spans="1:1" x14ac:dyDescent="0.25">
      <c r="A5060">
        <v>5059</v>
      </c>
    </row>
    <row r="5061" spans="1:1" x14ac:dyDescent="0.25">
      <c r="A5061">
        <v>5060</v>
      </c>
    </row>
    <row r="5062" spans="1:1" x14ac:dyDescent="0.25">
      <c r="A5062">
        <v>5061</v>
      </c>
    </row>
    <row r="5063" spans="1:1" x14ac:dyDescent="0.25">
      <c r="A5063">
        <v>5062</v>
      </c>
    </row>
    <row r="5064" spans="1:1" x14ac:dyDescent="0.25">
      <c r="A5064">
        <v>5063</v>
      </c>
    </row>
    <row r="5065" spans="1:1" x14ac:dyDescent="0.25">
      <c r="A5065">
        <v>5064</v>
      </c>
    </row>
    <row r="5066" spans="1:1" x14ac:dyDescent="0.25">
      <c r="A5066">
        <v>5065</v>
      </c>
    </row>
    <row r="5067" spans="1:1" x14ac:dyDescent="0.25">
      <c r="A5067">
        <v>5066</v>
      </c>
    </row>
    <row r="5068" spans="1:1" x14ac:dyDescent="0.25">
      <c r="A5068">
        <v>5067</v>
      </c>
    </row>
    <row r="5069" spans="1:1" x14ac:dyDescent="0.25">
      <c r="A5069">
        <v>5068</v>
      </c>
    </row>
    <row r="5070" spans="1:1" x14ac:dyDescent="0.25">
      <c r="A5070">
        <v>5069</v>
      </c>
    </row>
    <row r="5071" spans="1:1" x14ac:dyDescent="0.25">
      <c r="A5071">
        <v>5070</v>
      </c>
    </row>
    <row r="5072" spans="1:1" x14ac:dyDescent="0.25">
      <c r="A5072">
        <v>5071</v>
      </c>
    </row>
    <row r="5073" spans="1:1" x14ac:dyDescent="0.25">
      <c r="A5073">
        <v>5072</v>
      </c>
    </row>
    <row r="5074" spans="1:1" x14ac:dyDescent="0.25">
      <c r="A5074">
        <v>5073</v>
      </c>
    </row>
    <row r="5075" spans="1:1" x14ac:dyDescent="0.25">
      <c r="A5075">
        <v>5074</v>
      </c>
    </row>
    <row r="5076" spans="1:1" x14ac:dyDescent="0.25">
      <c r="A5076">
        <v>5075</v>
      </c>
    </row>
    <row r="5077" spans="1:1" x14ac:dyDescent="0.25">
      <c r="A5077">
        <v>5076</v>
      </c>
    </row>
    <row r="5078" spans="1:1" x14ac:dyDescent="0.25">
      <c r="A5078">
        <v>5077</v>
      </c>
    </row>
    <row r="5079" spans="1:1" x14ac:dyDescent="0.25">
      <c r="A5079">
        <v>5078</v>
      </c>
    </row>
    <row r="5080" spans="1:1" x14ac:dyDescent="0.25">
      <c r="A5080">
        <v>5079</v>
      </c>
    </row>
    <row r="5081" spans="1:1" x14ac:dyDescent="0.25">
      <c r="A5081">
        <v>5080</v>
      </c>
    </row>
    <row r="5082" spans="1:1" x14ac:dyDescent="0.25">
      <c r="A5082">
        <v>5081</v>
      </c>
    </row>
    <row r="5083" spans="1:1" x14ac:dyDescent="0.25">
      <c r="A5083">
        <v>5082</v>
      </c>
    </row>
    <row r="5084" spans="1:1" x14ac:dyDescent="0.25">
      <c r="A5084">
        <v>5083</v>
      </c>
    </row>
    <row r="5085" spans="1:1" x14ac:dyDescent="0.25">
      <c r="A5085">
        <v>5084</v>
      </c>
    </row>
    <row r="5086" spans="1:1" x14ac:dyDescent="0.25">
      <c r="A5086">
        <v>5085</v>
      </c>
    </row>
    <row r="5087" spans="1:1" x14ac:dyDescent="0.25">
      <c r="A5087">
        <v>5086</v>
      </c>
    </row>
    <row r="5088" spans="1:1" x14ac:dyDescent="0.25">
      <c r="A5088">
        <v>5087</v>
      </c>
    </row>
    <row r="5089" spans="1:1" x14ac:dyDescent="0.25">
      <c r="A5089">
        <v>5088</v>
      </c>
    </row>
    <row r="5090" spans="1:1" x14ac:dyDescent="0.25">
      <c r="A5090">
        <v>5089</v>
      </c>
    </row>
    <row r="5091" spans="1:1" x14ac:dyDescent="0.25">
      <c r="A5091">
        <v>5090</v>
      </c>
    </row>
    <row r="5092" spans="1:1" x14ac:dyDescent="0.25">
      <c r="A5092">
        <v>5091</v>
      </c>
    </row>
    <row r="5093" spans="1:1" x14ac:dyDescent="0.25">
      <c r="A5093">
        <v>5092</v>
      </c>
    </row>
    <row r="5094" spans="1:1" x14ac:dyDescent="0.25">
      <c r="A5094">
        <v>5093</v>
      </c>
    </row>
    <row r="5095" spans="1:1" x14ac:dyDescent="0.25">
      <c r="A5095">
        <v>5094</v>
      </c>
    </row>
    <row r="5096" spans="1:1" x14ac:dyDescent="0.25">
      <c r="A5096">
        <v>5095</v>
      </c>
    </row>
    <row r="5097" spans="1:1" x14ac:dyDescent="0.25">
      <c r="A5097">
        <v>5096</v>
      </c>
    </row>
    <row r="5098" spans="1:1" x14ac:dyDescent="0.25">
      <c r="A5098">
        <v>5097</v>
      </c>
    </row>
    <row r="5099" spans="1:1" x14ac:dyDescent="0.25">
      <c r="A5099">
        <v>5098</v>
      </c>
    </row>
    <row r="5100" spans="1:1" x14ac:dyDescent="0.25">
      <c r="A5100">
        <v>5099</v>
      </c>
    </row>
    <row r="5101" spans="1:1" x14ac:dyDescent="0.25">
      <c r="A5101">
        <v>5100</v>
      </c>
    </row>
    <row r="5102" spans="1:1" x14ac:dyDescent="0.25">
      <c r="A5102">
        <v>5101</v>
      </c>
    </row>
    <row r="5103" spans="1:1" x14ac:dyDescent="0.25">
      <c r="A5103">
        <v>5102</v>
      </c>
    </row>
    <row r="5104" spans="1:1" x14ac:dyDescent="0.25">
      <c r="A5104">
        <v>5103</v>
      </c>
    </row>
    <row r="5105" spans="1:1" x14ac:dyDescent="0.25">
      <c r="A5105">
        <v>5104</v>
      </c>
    </row>
    <row r="5106" spans="1:1" x14ac:dyDescent="0.25">
      <c r="A5106">
        <v>5105</v>
      </c>
    </row>
    <row r="5107" spans="1:1" x14ac:dyDescent="0.25">
      <c r="A5107">
        <v>5106</v>
      </c>
    </row>
    <row r="5108" spans="1:1" x14ac:dyDescent="0.25">
      <c r="A5108">
        <v>5107</v>
      </c>
    </row>
    <row r="5109" spans="1:1" x14ac:dyDescent="0.25">
      <c r="A5109">
        <v>5108</v>
      </c>
    </row>
    <row r="5110" spans="1:1" x14ac:dyDescent="0.25">
      <c r="A5110">
        <v>5109</v>
      </c>
    </row>
    <row r="5111" spans="1:1" x14ac:dyDescent="0.25">
      <c r="A5111">
        <v>5110</v>
      </c>
    </row>
    <row r="5112" spans="1:1" x14ac:dyDescent="0.25">
      <c r="A5112">
        <v>5111</v>
      </c>
    </row>
    <row r="5113" spans="1:1" x14ac:dyDescent="0.25">
      <c r="A5113">
        <v>5112</v>
      </c>
    </row>
    <row r="5114" spans="1:1" x14ac:dyDescent="0.25">
      <c r="A5114">
        <v>5113</v>
      </c>
    </row>
    <row r="5115" spans="1:1" x14ac:dyDescent="0.25">
      <c r="A5115">
        <v>5114</v>
      </c>
    </row>
    <row r="5116" spans="1:1" x14ac:dyDescent="0.25">
      <c r="A5116">
        <v>5115</v>
      </c>
    </row>
    <row r="5117" spans="1:1" x14ac:dyDescent="0.25">
      <c r="A5117">
        <v>5116</v>
      </c>
    </row>
    <row r="5118" spans="1:1" x14ac:dyDescent="0.25">
      <c r="A5118">
        <v>5117</v>
      </c>
    </row>
    <row r="5119" spans="1:1" x14ac:dyDescent="0.25">
      <c r="A5119">
        <v>5118</v>
      </c>
    </row>
    <row r="5120" spans="1:1" x14ac:dyDescent="0.25">
      <c r="A5120">
        <v>5119</v>
      </c>
    </row>
    <row r="5121" spans="1:1" x14ac:dyDescent="0.25">
      <c r="A5121">
        <v>5120</v>
      </c>
    </row>
    <row r="5122" spans="1:1" x14ac:dyDescent="0.25">
      <c r="A5122">
        <v>5121</v>
      </c>
    </row>
    <row r="5123" spans="1:1" x14ac:dyDescent="0.25">
      <c r="A5123">
        <v>5122</v>
      </c>
    </row>
    <row r="5124" spans="1:1" x14ac:dyDescent="0.25">
      <c r="A5124">
        <v>5123</v>
      </c>
    </row>
    <row r="5125" spans="1:1" x14ac:dyDescent="0.25">
      <c r="A5125">
        <v>5124</v>
      </c>
    </row>
    <row r="5126" spans="1:1" x14ac:dyDescent="0.25">
      <c r="A5126">
        <v>5125</v>
      </c>
    </row>
    <row r="5127" spans="1:1" x14ac:dyDescent="0.25">
      <c r="A5127">
        <v>5126</v>
      </c>
    </row>
    <row r="5128" spans="1:1" x14ac:dyDescent="0.25">
      <c r="A5128">
        <v>5127</v>
      </c>
    </row>
    <row r="5129" spans="1:1" x14ac:dyDescent="0.25">
      <c r="A5129">
        <v>5128</v>
      </c>
    </row>
    <row r="5130" spans="1:1" x14ac:dyDescent="0.25">
      <c r="A5130">
        <v>5129</v>
      </c>
    </row>
    <row r="5131" spans="1:1" x14ac:dyDescent="0.25">
      <c r="A5131">
        <v>5130</v>
      </c>
    </row>
    <row r="5132" spans="1:1" x14ac:dyDescent="0.25">
      <c r="A5132">
        <v>5131</v>
      </c>
    </row>
    <row r="5133" spans="1:1" x14ac:dyDescent="0.25">
      <c r="A5133">
        <v>5132</v>
      </c>
    </row>
    <row r="5134" spans="1:1" x14ac:dyDescent="0.25">
      <c r="A5134">
        <v>5133</v>
      </c>
    </row>
    <row r="5135" spans="1:1" x14ac:dyDescent="0.25">
      <c r="A5135">
        <v>5134</v>
      </c>
    </row>
    <row r="5136" spans="1:1" x14ac:dyDescent="0.25">
      <c r="A5136">
        <v>5135</v>
      </c>
    </row>
    <row r="5137" spans="1:1" x14ac:dyDescent="0.25">
      <c r="A5137">
        <v>5136</v>
      </c>
    </row>
    <row r="5138" spans="1:1" x14ac:dyDescent="0.25">
      <c r="A5138">
        <v>5137</v>
      </c>
    </row>
    <row r="5139" spans="1:1" x14ac:dyDescent="0.25">
      <c r="A5139">
        <v>5138</v>
      </c>
    </row>
    <row r="5140" spans="1:1" x14ac:dyDescent="0.25">
      <c r="A5140">
        <v>5139</v>
      </c>
    </row>
    <row r="5141" spans="1:1" x14ac:dyDescent="0.25">
      <c r="A5141">
        <v>5140</v>
      </c>
    </row>
    <row r="5142" spans="1:1" x14ac:dyDescent="0.25">
      <c r="A5142">
        <v>5141</v>
      </c>
    </row>
    <row r="5143" spans="1:1" x14ac:dyDescent="0.25">
      <c r="A5143">
        <v>5142</v>
      </c>
    </row>
    <row r="5144" spans="1:1" x14ac:dyDescent="0.25">
      <c r="A5144">
        <v>5143</v>
      </c>
    </row>
    <row r="5145" spans="1:1" x14ac:dyDescent="0.25">
      <c r="A5145">
        <v>5144</v>
      </c>
    </row>
    <row r="5146" spans="1:1" x14ac:dyDescent="0.25">
      <c r="A5146">
        <v>5145</v>
      </c>
    </row>
    <row r="5147" spans="1:1" x14ac:dyDescent="0.25">
      <c r="A5147">
        <v>5146</v>
      </c>
    </row>
    <row r="5148" spans="1:1" x14ac:dyDescent="0.25">
      <c r="A5148">
        <v>5147</v>
      </c>
    </row>
    <row r="5149" spans="1:1" x14ac:dyDescent="0.25">
      <c r="A5149">
        <v>5148</v>
      </c>
    </row>
    <row r="5150" spans="1:1" x14ac:dyDescent="0.25">
      <c r="A5150">
        <v>5149</v>
      </c>
    </row>
    <row r="5151" spans="1:1" x14ac:dyDescent="0.25">
      <c r="A5151">
        <v>5150</v>
      </c>
    </row>
    <row r="5152" spans="1:1" x14ac:dyDescent="0.25">
      <c r="A5152">
        <v>5151</v>
      </c>
    </row>
    <row r="5153" spans="1:1" x14ac:dyDescent="0.25">
      <c r="A5153">
        <v>5152</v>
      </c>
    </row>
    <row r="5154" spans="1:1" x14ac:dyDescent="0.25">
      <c r="A5154">
        <v>5153</v>
      </c>
    </row>
    <row r="5155" spans="1:1" x14ac:dyDescent="0.25">
      <c r="A5155">
        <v>5154</v>
      </c>
    </row>
    <row r="5156" spans="1:1" x14ac:dyDescent="0.25">
      <c r="A5156">
        <v>5155</v>
      </c>
    </row>
    <row r="5157" spans="1:1" x14ac:dyDescent="0.25">
      <c r="A5157">
        <v>5156</v>
      </c>
    </row>
    <row r="5158" spans="1:1" x14ac:dyDescent="0.25">
      <c r="A5158">
        <v>5157</v>
      </c>
    </row>
    <row r="5159" spans="1:1" x14ac:dyDescent="0.25">
      <c r="A5159">
        <v>5158</v>
      </c>
    </row>
    <row r="5160" spans="1:1" x14ac:dyDescent="0.25">
      <c r="A5160">
        <v>5159</v>
      </c>
    </row>
    <row r="5161" spans="1:1" x14ac:dyDescent="0.25">
      <c r="A5161">
        <v>5160</v>
      </c>
    </row>
    <row r="5162" spans="1:1" x14ac:dyDescent="0.25">
      <c r="A5162">
        <v>5161</v>
      </c>
    </row>
    <row r="5163" spans="1:1" x14ac:dyDescent="0.25">
      <c r="A5163">
        <v>5162</v>
      </c>
    </row>
    <row r="5164" spans="1:1" x14ac:dyDescent="0.25">
      <c r="A5164">
        <v>5163</v>
      </c>
    </row>
    <row r="5165" spans="1:1" x14ac:dyDescent="0.25">
      <c r="A5165">
        <v>5164</v>
      </c>
    </row>
    <row r="5166" spans="1:1" x14ac:dyDescent="0.25">
      <c r="A5166">
        <v>5165</v>
      </c>
    </row>
    <row r="5167" spans="1:1" x14ac:dyDescent="0.25">
      <c r="A5167">
        <v>5166</v>
      </c>
    </row>
    <row r="5168" spans="1:1" x14ac:dyDescent="0.25">
      <c r="A5168">
        <v>5167</v>
      </c>
    </row>
    <row r="5169" spans="1:1" x14ac:dyDescent="0.25">
      <c r="A5169">
        <v>5168</v>
      </c>
    </row>
    <row r="5170" spans="1:1" x14ac:dyDescent="0.25">
      <c r="A5170">
        <v>5169</v>
      </c>
    </row>
    <row r="5171" spans="1:1" x14ac:dyDescent="0.25">
      <c r="A5171">
        <v>5170</v>
      </c>
    </row>
    <row r="5172" spans="1:1" x14ac:dyDescent="0.25">
      <c r="A5172">
        <v>5171</v>
      </c>
    </row>
    <row r="5173" spans="1:1" x14ac:dyDescent="0.25">
      <c r="A5173">
        <v>5172</v>
      </c>
    </row>
    <row r="5174" spans="1:1" x14ac:dyDescent="0.25">
      <c r="A5174">
        <v>5173</v>
      </c>
    </row>
    <row r="5175" spans="1:1" x14ac:dyDescent="0.25">
      <c r="A5175">
        <v>5174</v>
      </c>
    </row>
    <row r="5176" spans="1:1" x14ac:dyDescent="0.25">
      <c r="A5176">
        <v>5175</v>
      </c>
    </row>
    <row r="5177" spans="1:1" x14ac:dyDescent="0.25">
      <c r="A5177">
        <v>5176</v>
      </c>
    </row>
    <row r="5178" spans="1:1" x14ac:dyDescent="0.25">
      <c r="A5178">
        <v>5177</v>
      </c>
    </row>
    <row r="5179" spans="1:1" x14ac:dyDescent="0.25">
      <c r="A5179">
        <v>5178</v>
      </c>
    </row>
    <row r="5180" spans="1:1" x14ac:dyDescent="0.25">
      <c r="A5180">
        <v>5179</v>
      </c>
    </row>
    <row r="5181" spans="1:1" x14ac:dyDescent="0.25">
      <c r="A5181">
        <v>5180</v>
      </c>
    </row>
    <row r="5182" spans="1:1" x14ac:dyDescent="0.25">
      <c r="A5182">
        <v>5181</v>
      </c>
    </row>
    <row r="5183" spans="1:1" x14ac:dyDescent="0.25">
      <c r="A5183">
        <v>5182</v>
      </c>
    </row>
    <row r="5184" spans="1:1" x14ac:dyDescent="0.25">
      <c r="A5184">
        <v>5183</v>
      </c>
    </row>
    <row r="5185" spans="1:1" x14ac:dyDescent="0.25">
      <c r="A5185">
        <v>5184</v>
      </c>
    </row>
    <row r="5186" spans="1:1" x14ac:dyDescent="0.25">
      <c r="A5186">
        <v>5185</v>
      </c>
    </row>
    <row r="5187" spans="1:1" x14ac:dyDescent="0.25">
      <c r="A5187">
        <v>5186</v>
      </c>
    </row>
    <row r="5188" spans="1:1" x14ac:dyDescent="0.25">
      <c r="A5188">
        <v>5187</v>
      </c>
    </row>
    <row r="5189" spans="1:1" x14ac:dyDescent="0.25">
      <c r="A5189">
        <v>5188</v>
      </c>
    </row>
    <row r="5190" spans="1:1" x14ac:dyDescent="0.25">
      <c r="A5190">
        <v>5189</v>
      </c>
    </row>
    <row r="5191" spans="1:1" x14ac:dyDescent="0.25">
      <c r="A5191">
        <v>5190</v>
      </c>
    </row>
    <row r="5192" spans="1:1" x14ac:dyDescent="0.25">
      <c r="A5192">
        <v>5191</v>
      </c>
    </row>
    <row r="5193" spans="1:1" x14ac:dyDescent="0.25">
      <c r="A5193">
        <v>5192</v>
      </c>
    </row>
    <row r="5194" spans="1:1" x14ac:dyDescent="0.25">
      <c r="A5194">
        <v>5193</v>
      </c>
    </row>
    <row r="5195" spans="1:1" x14ac:dyDescent="0.25">
      <c r="A5195">
        <v>5194</v>
      </c>
    </row>
    <row r="5196" spans="1:1" x14ac:dyDescent="0.25">
      <c r="A5196">
        <v>5195</v>
      </c>
    </row>
    <row r="5197" spans="1:1" x14ac:dyDescent="0.25">
      <c r="A5197">
        <v>5196</v>
      </c>
    </row>
    <row r="5198" spans="1:1" x14ac:dyDescent="0.25">
      <c r="A5198">
        <v>5197</v>
      </c>
    </row>
    <row r="5199" spans="1:1" x14ac:dyDescent="0.25">
      <c r="A5199">
        <v>5198</v>
      </c>
    </row>
    <row r="5200" spans="1:1" x14ac:dyDescent="0.25">
      <c r="A5200">
        <v>5199</v>
      </c>
    </row>
    <row r="5201" spans="1:1" x14ac:dyDescent="0.25">
      <c r="A5201">
        <v>5200</v>
      </c>
    </row>
    <row r="5202" spans="1:1" x14ac:dyDescent="0.25">
      <c r="A5202">
        <v>5201</v>
      </c>
    </row>
    <row r="5203" spans="1:1" x14ac:dyDescent="0.25">
      <c r="A5203">
        <v>5202</v>
      </c>
    </row>
    <row r="5204" spans="1:1" x14ac:dyDescent="0.25">
      <c r="A5204">
        <v>5203</v>
      </c>
    </row>
    <row r="5205" spans="1:1" x14ac:dyDescent="0.25">
      <c r="A5205">
        <v>5204</v>
      </c>
    </row>
    <row r="5206" spans="1:1" x14ac:dyDescent="0.25">
      <c r="A5206">
        <v>5205</v>
      </c>
    </row>
    <row r="5207" spans="1:1" x14ac:dyDescent="0.25">
      <c r="A5207">
        <v>5206</v>
      </c>
    </row>
    <row r="5208" spans="1:1" x14ac:dyDescent="0.25">
      <c r="A5208">
        <v>5207</v>
      </c>
    </row>
    <row r="5209" spans="1:1" x14ac:dyDescent="0.25">
      <c r="A5209">
        <v>5208</v>
      </c>
    </row>
    <row r="5210" spans="1:1" x14ac:dyDescent="0.25">
      <c r="A5210">
        <v>5209</v>
      </c>
    </row>
    <row r="5211" spans="1:1" x14ac:dyDescent="0.25">
      <c r="A5211">
        <v>5210</v>
      </c>
    </row>
    <row r="5212" spans="1:1" x14ac:dyDescent="0.25">
      <c r="A5212">
        <v>5211</v>
      </c>
    </row>
    <row r="5213" spans="1:1" x14ac:dyDescent="0.25">
      <c r="A5213">
        <v>5212</v>
      </c>
    </row>
    <row r="5214" spans="1:1" x14ac:dyDescent="0.25">
      <c r="A5214">
        <v>5213</v>
      </c>
    </row>
    <row r="5215" spans="1:1" x14ac:dyDescent="0.25">
      <c r="A5215">
        <v>5214</v>
      </c>
    </row>
    <row r="5216" spans="1:1" x14ac:dyDescent="0.25">
      <c r="A5216">
        <v>5215</v>
      </c>
    </row>
    <row r="5217" spans="1:1" x14ac:dyDescent="0.25">
      <c r="A5217">
        <v>5216</v>
      </c>
    </row>
    <row r="5218" spans="1:1" x14ac:dyDescent="0.25">
      <c r="A5218">
        <v>5217</v>
      </c>
    </row>
    <row r="5219" spans="1:1" x14ac:dyDescent="0.25">
      <c r="A5219">
        <v>5218</v>
      </c>
    </row>
    <row r="5220" spans="1:1" x14ac:dyDescent="0.25">
      <c r="A5220">
        <v>5219</v>
      </c>
    </row>
    <row r="5221" spans="1:1" x14ac:dyDescent="0.25">
      <c r="A5221">
        <v>5220</v>
      </c>
    </row>
    <row r="5222" spans="1:1" x14ac:dyDescent="0.25">
      <c r="A5222">
        <v>5221</v>
      </c>
    </row>
    <row r="5223" spans="1:1" x14ac:dyDescent="0.25">
      <c r="A5223">
        <v>5222</v>
      </c>
    </row>
    <row r="5224" spans="1:1" x14ac:dyDescent="0.25">
      <c r="A5224">
        <v>5223</v>
      </c>
    </row>
    <row r="5225" spans="1:1" x14ac:dyDescent="0.25">
      <c r="A5225">
        <v>5224</v>
      </c>
    </row>
    <row r="5226" spans="1:1" x14ac:dyDescent="0.25">
      <c r="A5226">
        <v>5225</v>
      </c>
    </row>
    <row r="5227" spans="1:1" x14ac:dyDescent="0.25">
      <c r="A5227">
        <v>5226</v>
      </c>
    </row>
    <row r="5228" spans="1:1" x14ac:dyDescent="0.25">
      <c r="A5228">
        <v>5227</v>
      </c>
    </row>
    <row r="5229" spans="1:1" x14ac:dyDescent="0.25">
      <c r="A5229">
        <v>5228</v>
      </c>
    </row>
    <row r="5230" spans="1:1" x14ac:dyDescent="0.25">
      <c r="A5230">
        <v>5229</v>
      </c>
    </row>
    <row r="5231" spans="1:1" x14ac:dyDescent="0.25">
      <c r="A5231">
        <v>5230</v>
      </c>
    </row>
    <row r="5232" spans="1:1" x14ac:dyDescent="0.25">
      <c r="A5232">
        <v>5231</v>
      </c>
    </row>
    <row r="5233" spans="1:1" x14ac:dyDescent="0.25">
      <c r="A5233">
        <v>5232</v>
      </c>
    </row>
    <row r="5234" spans="1:1" x14ac:dyDescent="0.25">
      <c r="A5234">
        <v>5233</v>
      </c>
    </row>
    <row r="5235" spans="1:1" x14ac:dyDescent="0.25">
      <c r="A5235">
        <v>5234</v>
      </c>
    </row>
    <row r="5236" spans="1:1" x14ac:dyDescent="0.25">
      <c r="A5236">
        <v>5235</v>
      </c>
    </row>
    <row r="5237" spans="1:1" x14ac:dyDescent="0.25">
      <c r="A5237">
        <v>5236</v>
      </c>
    </row>
    <row r="5238" spans="1:1" x14ac:dyDescent="0.25">
      <c r="A5238">
        <v>5237</v>
      </c>
    </row>
    <row r="5239" spans="1:1" x14ac:dyDescent="0.25">
      <c r="A5239">
        <v>5238</v>
      </c>
    </row>
    <row r="5240" spans="1:1" x14ac:dyDescent="0.25">
      <c r="A5240">
        <v>5239</v>
      </c>
    </row>
    <row r="5241" spans="1:1" x14ac:dyDescent="0.25">
      <c r="A5241">
        <v>5240</v>
      </c>
    </row>
    <row r="5242" spans="1:1" x14ac:dyDescent="0.25">
      <c r="A5242">
        <v>5241</v>
      </c>
    </row>
    <row r="5243" spans="1:1" x14ac:dyDescent="0.25">
      <c r="A5243">
        <v>5242</v>
      </c>
    </row>
    <row r="5244" spans="1:1" x14ac:dyDescent="0.25">
      <c r="A5244">
        <v>5243</v>
      </c>
    </row>
    <row r="5245" spans="1:1" x14ac:dyDescent="0.25">
      <c r="A5245">
        <v>5244</v>
      </c>
    </row>
    <row r="5246" spans="1:1" x14ac:dyDescent="0.25">
      <c r="A5246">
        <v>5245</v>
      </c>
    </row>
    <row r="5247" spans="1:1" x14ac:dyDescent="0.25">
      <c r="A5247">
        <v>5246</v>
      </c>
    </row>
    <row r="5248" spans="1:1" x14ac:dyDescent="0.25">
      <c r="A5248">
        <v>5247</v>
      </c>
    </row>
    <row r="5249" spans="1:1" x14ac:dyDescent="0.25">
      <c r="A5249">
        <v>5248</v>
      </c>
    </row>
    <row r="5250" spans="1:1" x14ac:dyDescent="0.25">
      <c r="A5250">
        <v>5249</v>
      </c>
    </row>
    <row r="5251" spans="1:1" x14ac:dyDescent="0.25">
      <c r="A5251">
        <v>5250</v>
      </c>
    </row>
    <row r="5252" spans="1:1" x14ac:dyDescent="0.25">
      <c r="A5252">
        <v>5251</v>
      </c>
    </row>
    <row r="5253" spans="1:1" x14ac:dyDescent="0.25">
      <c r="A5253">
        <v>5252</v>
      </c>
    </row>
    <row r="5254" spans="1:1" x14ac:dyDescent="0.25">
      <c r="A5254">
        <v>5253</v>
      </c>
    </row>
    <row r="5255" spans="1:1" x14ac:dyDescent="0.25">
      <c r="A5255">
        <v>5254</v>
      </c>
    </row>
    <row r="5256" spans="1:1" x14ac:dyDescent="0.25">
      <c r="A5256">
        <v>5255</v>
      </c>
    </row>
    <row r="5257" spans="1:1" x14ac:dyDescent="0.25">
      <c r="A5257">
        <v>5256</v>
      </c>
    </row>
    <row r="5258" spans="1:1" x14ac:dyDescent="0.25">
      <c r="A5258">
        <v>5257</v>
      </c>
    </row>
    <row r="5259" spans="1:1" x14ac:dyDescent="0.25">
      <c r="A5259">
        <v>5258</v>
      </c>
    </row>
    <row r="5260" spans="1:1" x14ac:dyDescent="0.25">
      <c r="A5260">
        <v>5259</v>
      </c>
    </row>
    <row r="5261" spans="1:1" x14ac:dyDescent="0.25">
      <c r="A5261">
        <v>5260</v>
      </c>
    </row>
    <row r="5262" spans="1:1" x14ac:dyDescent="0.25">
      <c r="A5262">
        <v>5261</v>
      </c>
    </row>
    <row r="5263" spans="1:1" x14ac:dyDescent="0.25">
      <c r="A5263">
        <v>5262</v>
      </c>
    </row>
    <row r="5264" spans="1:1" x14ac:dyDescent="0.25">
      <c r="A5264">
        <v>5263</v>
      </c>
    </row>
    <row r="5265" spans="1:1" x14ac:dyDescent="0.25">
      <c r="A5265">
        <v>5264</v>
      </c>
    </row>
    <row r="5266" spans="1:1" x14ac:dyDescent="0.25">
      <c r="A5266">
        <v>5265</v>
      </c>
    </row>
    <row r="5267" spans="1:1" x14ac:dyDescent="0.25">
      <c r="A5267">
        <v>5266</v>
      </c>
    </row>
    <row r="5268" spans="1:1" x14ac:dyDescent="0.25">
      <c r="A5268">
        <v>5267</v>
      </c>
    </row>
    <row r="5269" spans="1:1" x14ac:dyDescent="0.25">
      <c r="A5269">
        <v>5268</v>
      </c>
    </row>
    <row r="5270" spans="1:1" x14ac:dyDescent="0.25">
      <c r="A5270">
        <v>5269</v>
      </c>
    </row>
    <row r="5271" spans="1:1" x14ac:dyDescent="0.25">
      <c r="A5271">
        <v>5270</v>
      </c>
    </row>
    <row r="5272" spans="1:1" x14ac:dyDescent="0.25">
      <c r="A5272">
        <v>5271</v>
      </c>
    </row>
    <row r="5273" spans="1:1" x14ac:dyDescent="0.25">
      <c r="A5273">
        <v>5272</v>
      </c>
    </row>
    <row r="5274" spans="1:1" x14ac:dyDescent="0.25">
      <c r="A5274">
        <v>5273</v>
      </c>
    </row>
    <row r="5275" spans="1:1" x14ac:dyDescent="0.25">
      <c r="A5275">
        <v>5274</v>
      </c>
    </row>
    <row r="5276" spans="1:1" x14ac:dyDescent="0.25">
      <c r="A5276">
        <v>5275</v>
      </c>
    </row>
    <row r="5277" spans="1:1" x14ac:dyDescent="0.25">
      <c r="A5277">
        <v>5276</v>
      </c>
    </row>
    <row r="5278" spans="1:1" x14ac:dyDescent="0.25">
      <c r="A5278">
        <v>5277</v>
      </c>
    </row>
    <row r="5279" spans="1:1" x14ac:dyDescent="0.25">
      <c r="A5279">
        <v>5278</v>
      </c>
    </row>
    <row r="5280" spans="1:1" x14ac:dyDescent="0.25">
      <c r="A5280">
        <v>5279</v>
      </c>
    </row>
    <row r="5281" spans="1:1" x14ac:dyDescent="0.25">
      <c r="A5281">
        <v>5280</v>
      </c>
    </row>
    <row r="5282" spans="1:1" x14ac:dyDescent="0.25">
      <c r="A5282">
        <v>5281</v>
      </c>
    </row>
    <row r="5283" spans="1:1" x14ac:dyDescent="0.25">
      <c r="A5283">
        <v>5282</v>
      </c>
    </row>
    <row r="5284" spans="1:1" x14ac:dyDescent="0.25">
      <c r="A5284">
        <v>5283</v>
      </c>
    </row>
    <row r="5285" spans="1:1" x14ac:dyDescent="0.25">
      <c r="A5285">
        <v>5284</v>
      </c>
    </row>
    <row r="5286" spans="1:1" x14ac:dyDescent="0.25">
      <c r="A5286">
        <v>5285</v>
      </c>
    </row>
    <row r="5287" spans="1:1" x14ac:dyDescent="0.25">
      <c r="A5287">
        <v>5286</v>
      </c>
    </row>
    <row r="5288" spans="1:1" x14ac:dyDescent="0.25">
      <c r="A5288">
        <v>5287</v>
      </c>
    </row>
    <row r="5289" spans="1:1" x14ac:dyDescent="0.25">
      <c r="A5289">
        <v>5288</v>
      </c>
    </row>
    <row r="5290" spans="1:1" x14ac:dyDescent="0.25">
      <c r="A5290">
        <v>5289</v>
      </c>
    </row>
    <row r="5291" spans="1:1" x14ac:dyDescent="0.25">
      <c r="A5291">
        <v>5290</v>
      </c>
    </row>
    <row r="5292" spans="1:1" x14ac:dyDescent="0.25">
      <c r="A5292">
        <v>5291</v>
      </c>
    </row>
    <row r="5293" spans="1:1" x14ac:dyDescent="0.25">
      <c r="A5293">
        <v>5292</v>
      </c>
    </row>
    <row r="5294" spans="1:1" x14ac:dyDescent="0.25">
      <c r="A5294">
        <v>5293</v>
      </c>
    </row>
    <row r="5295" spans="1:1" x14ac:dyDescent="0.25">
      <c r="A5295">
        <v>5294</v>
      </c>
    </row>
    <row r="5296" spans="1:1" x14ac:dyDescent="0.25">
      <c r="A5296">
        <v>5295</v>
      </c>
    </row>
    <row r="5297" spans="1:1" x14ac:dyDescent="0.25">
      <c r="A5297">
        <v>5296</v>
      </c>
    </row>
    <row r="5298" spans="1:1" x14ac:dyDescent="0.25">
      <c r="A5298">
        <v>5297</v>
      </c>
    </row>
    <row r="5299" spans="1:1" x14ac:dyDescent="0.25">
      <c r="A5299">
        <v>5298</v>
      </c>
    </row>
    <row r="5300" spans="1:1" x14ac:dyDescent="0.25">
      <c r="A5300">
        <v>5299</v>
      </c>
    </row>
    <row r="5301" spans="1:1" x14ac:dyDescent="0.25">
      <c r="A5301">
        <v>5300</v>
      </c>
    </row>
    <row r="5302" spans="1:1" x14ac:dyDescent="0.25">
      <c r="A5302">
        <v>5301</v>
      </c>
    </row>
    <row r="5303" spans="1:1" x14ac:dyDescent="0.25">
      <c r="A5303">
        <v>5302</v>
      </c>
    </row>
    <row r="5304" spans="1:1" x14ac:dyDescent="0.25">
      <c r="A5304">
        <v>5303</v>
      </c>
    </row>
    <row r="5305" spans="1:1" x14ac:dyDescent="0.25">
      <c r="A5305">
        <v>5304</v>
      </c>
    </row>
    <row r="5306" spans="1:1" x14ac:dyDescent="0.25">
      <c r="A5306">
        <v>5305</v>
      </c>
    </row>
    <row r="5307" spans="1:1" x14ac:dyDescent="0.25">
      <c r="A5307">
        <v>5306</v>
      </c>
    </row>
    <row r="5308" spans="1:1" x14ac:dyDescent="0.25">
      <c r="A5308">
        <v>5307</v>
      </c>
    </row>
    <row r="5309" spans="1:1" x14ac:dyDescent="0.25">
      <c r="A5309">
        <v>5308</v>
      </c>
    </row>
    <row r="5310" spans="1:1" x14ac:dyDescent="0.25">
      <c r="A5310">
        <v>5309</v>
      </c>
    </row>
    <row r="5311" spans="1:1" x14ac:dyDescent="0.25">
      <c r="A5311">
        <v>5310</v>
      </c>
    </row>
    <row r="5312" spans="1:1" x14ac:dyDescent="0.25">
      <c r="A5312">
        <v>5311</v>
      </c>
    </row>
    <row r="5313" spans="1:1" x14ac:dyDescent="0.25">
      <c r="A5313">
        <v>5312</v>
      </c>
    </row>
    <row r="5314" spans="1:1" x14ac:dyDescent="0.25">
      <c r="A5314">
        <v>5313</v>
      </c>
    </row>
    <row r="5315" spans="1:1" x14ac:dyDescent="0.25">
      <c r="A5315">
        <v>5314</v>
      </c>
    </row>
    <row r="5316" spans="1:1" x14ac:dyDescent="0.25">
      <c r="A5316">
        <v>5315</v>
      </c>
    </row>
    <row r="5317" spans="1:1" x14ac:dyDescent="0.25">
      <c r="A5317">
        <v>5316</v>
      </c>
    </row>
    <row r="5318" spans="1:1" x14ac:dyDescent="0.25">
      <c r="A5318">
        <v>5317</v>
      </c>
    </row>
    <row r="5319" spans="1:1" x14ac:dyDescent="0.25">
      <c r="A5319">
        <v>5318</v>
      </c>
    </row>
    <row r="5320" spans="1:1" x14ac:dyDescent="0.25">
      <c r="A5320">
        <v>5319</v>
      </c>
    </row>
    <row r="5321" spans="1:1" x14ac:dyDescent="0.25">
      <c r="A5321">
        <v>5320</v>
      </c>
    </row>
    <row r="5322" spans="1:1" x14ac:dyDescent="0.25">
      <c r="A5322">
        <v>5321</v>
      </c>
    </row>
    <row r="5323" spans="1:1" x14ac:dyDescent="0.25">
      <c r="A5323">
        <v>5322</v>
      </c>
    </row>
    <row r="5324" spans="1:1" x14ac:dyDescent="0.25">
      <c r="A5324">
        <v>5323</v>
      </c>
    </row>
    <row r="5325" spans="1:1" x14ac:dyDescent="0.25">
      <c r="A5325">
        <v>5324</v>
      </c>
    </row>
    <row r="5326" spans="1:1" x14ac:dyDescent="0.25">
      <c r="A5326">
        <v>5325</v>
      </c>
    </row>
    <row r="5327" spans="1:1" x14ac:dyDescent="0.25">
      <c r="A5327">
        <v>5326</v>
      </c>
    </row>
    <row r="5328" spans="1:1" x14ac:dyDescent="0.25">
      <c r="A5328">
        <v>5327</v>
      </c>
    </row>
    <row r="5329" spans="1:1" x14ac:dyDescent="0.25">
      <c r="A5329">
        <v>5328</v>
      </c>
    </row>
    <row r="5330" spans="1:1" x14ac:dyDescent="0.25">
      <c r="A5330">
        <v>5329</v>
      </c>
    </row>
    <row r="5331" spans="1:1" x14ac:dyDescent="0.25">
      <c r="A5331">
        <v>5330</v>
      </c>
    </row>
    <row r="5332" spans="1:1" x14ac:dyDescent="0.25">
      <c r="A5332">
        <v>5331</v>
      </c>
    </row>
    <row r="5333" spans="1:1" x14ac:dyDescent="0.25">
      <c r="A5333">
        <v>5332</v>
      </c>
    </row>
    <row r="5334" spans="1:1" x14ac:dyDescent="0.25">
      <c r="A5334">
        <v>5333</v>
      </c>
    </row>
    <row r="5335" spans="1:1" x14ac:dyDescent="0.25">
      <c r="A5335">
        <v>5334</v>
      </c>
    </row>
    <row r="5336" spans="1:1" x14ac:dyDescent="0.25">
      <c r="A5336">
        <v>5335</v>
      </c>
    </row>
    <row r="5337" spans="1:1" x14ac:dyDescent="0.25">
      <c r="A5337">
        <v>5336</v>
      </c>
    </row>
    <row r="5338" spans="1:1" x14ac:dyDescent="0.25">
      <c r="A5338">
        <v>5337</v>
      </c>
    </row>
    <row r="5339" spans="1:1" x14ac:dyDescent="0.25">
      <c r="A5339">
        <v>5338</v>
      </c>
    </row>
    <row r="5340" spans="1:1" x14ac:dyDescent="0.25">
      <c r="A5340">
        <v>5339</v>
      </c>
    </row>
    <row r="5341" spans="1:1" x14ac:dyDescent="0.25">
      <c r="A5341">
        <v>5340</v>
      </c>
    </row>
    <row r="5342" spans="1:1" x14ac:dyDescent="0.25">
      <c r="A5342">
        <v>5341</v>
      </c>
    </row>
    <row r="5343" spans="1:1" x14ac:dyDescent="0.25">
      <c r="A5343">
        <v>5342</v>
      </c>
    </row>
    <row r="5344" spans="1:1" x14ac:dyDescent="0.25">
      <c r="A5344">
        <v>5343</v>
      </c>
    </row>
    <row r="5345" spans="1:1" x14ac:dyDescent="0.25">
      <c r="A5345">
        <v>5344</v>
      </c>
    </row>
    <row r="5346" spans="1:1" x14ac:dyDescent="0.25">
      <c r="A5346">
        <v>5345</v>
      </c>
    </row>
    <row r="5347" spans="1:1" x14ac:dyDescent="0.25">
      <c r="A5347">
        <v>5346</v>
      </c>
    </row>
    <row r="5348" spans="1:1" x14ac:dyDescent="0.25">
      <c r="A5348">
        <v>5347</v>
      </c>
    </row>
    <row r="5349" spans="1:1" x14ac:dyDescent="0.25">
      <c r="A5349">
        <v>5348</v>
      </c>
    </row>
    <row r="5350" spans="1:1" x14ac:dyDescent="0.25">
      <c r="A5350">
        <v>5349</v>
      </c>
    </row>
    <row r="5351" spans="1:1" x14ac:dyDescent="0.25">
      <c r="A5351">
        <v>5350</v>
      </c>
    </row>
    <row r="5352" spans="1:1" x14ac:dyDescent="0.25">
      <c r="A5352">
        <v>5351</v>
      </c>
    </row>
    <row r="5353" spans="1:1" x14ac:dyDescent="0.25">
      <c r="A5353">
        <v>5352</v>
      </c>
    </row>
    <row r="5354" spans="1:1" x14ac:dyDescent="0.25">
      <c r="A5354">
        <v>5353</v>
      </c>
    </row>
    <row r="5355" spans="1:1" x14ac:dyDescent="0.25">
      <c r="A5355">
        <v>5354</v>
      </c>
    </row>
    <row r="5356" spans="1:1" x14ac:dyDescent="0.25">
      <c r="A5356">
        <v>5355</v>
      </c>
    </row>
    <row r="5357" spans="1:1" x14ac:dyDescent="0.25">
      <c r="A5357">
        <v>5356</v>
      </c>
    </row>
    <row r="5358" spans="1:1" x14ac:dyDescent="0.25">
      <c r="A5358">
        <v>5357</v>
      </c>
    </row>
    <row r="5359" spans="1:1" x14ac:dyDescent="0.25">
      <c r="A5359">
        <v>5358</v>
      </c>
    </row>
    <row r="5360" spans="1:1" x14ac:dyDescent="0.25">
      <c r="A5360">
        <v>5359</v>
      </c>
    </row>
    <row r="5361" spans="1:1" x14ac:dyDescent="0.25">
      <c r="A5361">
        <v>5360</v>
      </c>
    </row>
    <row r="5362" spans="1:1" x14ac:dyDescent="0.25">
      <c r="A5362">
        <v>5361</v>
      </c>
    </row>
    <row r="5363" spans="1:1" x14ac:dyDescent="0.25">
      <c r="A5363">
        <v>5362</v>
      </c>
    </row>
    <row r="5364" spans="1:1" x14ac:dyDescent="0.25">
      <c r="A5364">
        <v>5363</v>
      </c>
    </row>
    <row r="5365" spans="1:1" x14ac:dyDescent="0.25">
      <c r="A5365">
        <v>5364</v>
      </c>
    </row>
    <row r="5366" spans="1:1" x14ac:dyDescent="0.25">
      <c r="A5366">
        <v>5365</v>
      </c>
    </row>
    <row r="5367" spans="1:1" x14ac:dyDescent="0.25">
      <c r="A5367">
        <v>5366</v>
      </c>
    </row>
    <row r="5368" spans="1:1" x14ac:dyDescent="0.25">
      <c r="A5368">
        <v>5367</v>
      </c>
    </row>
    <row r="5369" spans="1:1" x14ac:dyDescent="0.25">
      <c r="A5369">
        <v>5368</v>
      </c>
    </row>
    <row r="5370" spans="1:1" x14ac:dyDescent="0.25">
      <c r="A5370">
        <v>5369</v>
      </c>
    </row>
    <row r="5371" spans="1:1" x14ac:dyDescent="0.25">
      <c r="A5371">
        <v>5370</v>
      </c>
    </row>
    <row r="5372" spans="1:1" x14ac:dyDescent="0.25">
      <c r="A5372">
        <v>5371</v>
      </c>
    </row>
    <row r="5373" spans="1:1" x14ac:dyDescent="0.25">
      <c r="A5373">
        <v>5372</v>
      </c>
    </row>
    <row r="5374" spans="1:1" x14ac:dyDescent="0.25">
      <c r="A5374">
        <v>5373</v>
      </c>
    </row>
    <row r="5375" spans="1:1" x14ac:dyDescent="0.25">
      <c r="A5375">
        <v>5374</v>
      </c>
    </row>
    <row r="5376" spans="1:1" x14ac:dyDescent="0.25">
      <c r="A5376">
        <v>5375</v>
      </c>
    </row>
    <row r="5377" spans="1:1" x14ac:dyDescent="0.25">
      <c r="A5377">
        <v>5376</v>
      </c>
    </row>
    <row r="5378" spans="1:1" x14ac:dyDescent="0.25">
      <c r="A5378">
        <v>5377</v>
      </c>
    </row>
    <row r="5379" spans="1:1" x14ac:dyDescent="0.25">
      <c r="A5379">
        <v>5378</v>
      </c>
    </row>
    <row r="5380" spans="1:1" x14ac:dyDescent="0.25">
      <c r="A5380">
        <v>5379</v>
      </c>
    </row>
    <row r="5381" spans="1:1" x14ac:dyDescent="0.25">
      <c r="A5381">
        <v>5380</v>
      </c>
    </row>
    <row r="5382" spans="1:1" x14ac:dyDescent="0.25">
      <c r="A5382">
        <v>5381</v>
      </c>
    </row>
    <row r="5383" spans="1:1" x14ac:dyDescent="0.25">
      <c r="A5383">
        <v>5382</v>
      </c>
    </row>
    <row r="5384" spans="1:1" x14ac:dyDescent="0.25">
      <c r="A5384">
        <v>5383</v>
      </c>
    </row>
    <row r="5385" spans="1:1" x14ac:dyDescent="0.25">
      <c r="A5385">
        <v>5384</v>
      </c>
    </row>
    <row r="5386" spans="1:1" x14ac:dyDescent="0.25">
      <c r="A5386">
        <v>5385</v>
      </c>
    </row>
    <row r="5387" spans="1:1" x14ac:dyDescent="0.25">
      <c r="A5387">
        <v>5386</v>
      </c>
    </row>
    <row r="5388" spans="1:1" x14ac:dyDescent="0.25">
      <c r="A5388">
        <v>5387</v>
      </c>
    </row>
    <row r="5389" spans="1:1" x14ac:dyDescent="0.25">
      <c r="A5389">
        <v>5388</v>
      </c>
    </row>
    <row r="5390" spans="1:1" x14ac:dyDescent="0.25">
      <c r="A5390">
        <v>5389</v>
      </c>
    </row>
    <row r="5391" spans="1:1" x14ac:dyDescent="0.25">
      <c r="A5391">
        <v>5390</v>
      </c>
    </row>
    <row r="5392" spans="1:1" x14ac:dyDescent="0.25">
      <c r="A5392">
        <v>5391</v>
      </c>
    </row>
    <row r="5393" spans="1:1" x14ac:dyDescent="0.25">
      <c r="A5393">
        <v>5392</v>
      </c>
    </row>
    <row r="5394" spans="1:1" x14ac:dyDescent="0.25">
      <c r="A5394">
        <v>5393</v>
      </c>
    </row>
    <row r="5395" spans="1:1" x14ac:dyDescent="0.25">
      <c r="A5395">
        <v>5394</v>
      </c>
    </row>
    <row r="5396" spans="1:1" x14ac:dyDescent="0.25">
      <c r="A5396">
        <v>5395</v>
      </c>
    </row>
    <row r="5397" spans="1:1" x14ac:dyDescent="0.25">
      <c r="A5397">
        <v>5396</v>
      </c>
    </row>
    <row r="5398" spans="1:1" x14ac:dyDescent="0.25">
      <c r="A5398">
        <v>5397</v>
      </c>
    </row>
    <row r="5399" spans="1:1" x14ac:dyDescent="0.25">
      <c r="A5399">
        <v>5398</v>
      </c>
    </row>
    <row r="5400" spans="1:1" x14ac:dyDescent="0.25">
      <c r="A5400">
        <v>5399</v>
      </c>
    </row>
    <row r="5401" spans="1:1" x14ac:dyDescent="0.25">
      <c r="A5401">
        <v>5400</v>
      </c>
    </row>
    <row r="5402" spans="1:1" x14ac:dyDescent="0.25">
      <c r="A5402">
        <v>5401</v>
      </c>
    </row>
    <row r="5403" spans="1:1" x14ac:dyDescent="0.25">
      <c r="A5403">
        <v>5402</v>
      </c>
    </row>
    <row r="5404" spans="1:1" x14ac:dyDescent="0.25">
      <c r="A5404">
        <v>5403</v>
      </c>
    </row>
    <row r="5405" spans="1:1" x14ac:dyDescent="0.25">
      <c r="A5405">
        <v>5404</v>
      </c>
    </row>
    <row r="5406" spans="1:1" x14ac:dyDescent="0.25">
      <c r="A5406">
        <v>5405</v>
      </c>
    </row>
    <row r="5407" spans="1:1" x14ac:dyDescent="0.25">
      <c r="A5407">
        <v>5406</v>
      </c>
    </row>
    <row r="5408" spans="1:1" x14ac:dyDescent="0.25">
      <c r="A5408">
        <v>5407</v>
      </c>
    </row>
    <row r="5409" spans="1:1" x14ac:dyDescent="0.25">
      <c r="A5409">
        <v>5408</v>
      </c>
    </row>
    <row r="5410" spans="1:1" x14ac:dyDescent="0.25">
      <c r="A5410">
        <v>5409</v>
      </c>
    </row>
    <row r="5411" spans="1:1" x14ac:dyDescent="0.25">
      <c r="A5411">
        <v>5410</v>
      </c>
    </row>
    <row r="5412" spans="1:1" x14ac:dyDescent="0.25">
      <c r="A5412">
        <v>5411</v>
      </c>
    </row>
    <row r="5413" spans="1:1" x14ac:dyDescent="0.25">
      <c r="A5413">
        <v>5412</v>
      </c>
    </row>
    <row r="5414" spans="1:1" x14ac:dyDescent="0.25">
      <c r="A5414">
        <v>5413</v>
      </c>
    </row>
    <row r="5415" spans="1:1" x14ac:dyDescent="0.25">
      <c r="A5415">
        <v>5414</v>
      </c>
    </row>
    <row r="5416" spans="1:1" x14ac:dyDescent="0.25">
      <c r="A5416">
        <v>5415</v>
      </c>
    </row>
    <row r="5417" spans="1:1" x14ac:dyDescent="0.25">
      <c r="A5417">
        <v>5416</v>
      </c>
    </row>
    <row r="5418" spans="1:1" x14ac:dyDescent="0.25">
      <c r="A5418">
        <v>5417</v>
      </c>
    </row>
    <row r="5419" spans="1:1" x14ac:dyDescent="0.25">
      <c r="A5419">
        <v>5418</v>
      </c>
    </row>
    <row r="5420" spans="1:1" x14ac:dyDescent="0.25">
      <c r="A5420">
        <v>5419</v>
      </c>
    </row>
    <row r="5421" spans="1:1" x14ac:dyDescent="0.25">
      <c r="A5421">
        <v>5420</v>
      </c>
    </row>
    <row r="5422" spans="1:1" x14ac:dyDescent="0.25">
      <c r="A5422">
        <v>5421</v>
      </c>
    </row>
    <row r="5423" spans="1:1" x14ac:dyDescent="0.25">
      <c r="A5423">
        <v>5422</v>
      </c>
    </row>
    <row r="5424" spans="1:1" x14ac:dyDescent="0.25">
      <c r="A5424">
        <v>5423</v>
      </c>
    </row>
    <row r="5425" spans="1:1" x14ac:dyDescent="0.25">
      <c r="A5425">
        <v>5424</v>
      </c>
    </row>
    <row r="5426" spans="1:1" x14ac:dyDescent="0.25">
      <c r="A5426">
        <v>5425</v>
      </c>
    </row>
    <row r="5427" spans="1:1" x14ac:dyDescent="0.25">
      <c r="A5427">
        <v>5426</v>
      </c>
    </row>
    <row r="5428" spans="1:1" x14ac:dyDescent="0.25">
      <c r="A5428">
        <v>5427</v>
      </c>
    </row>
    <row r="5429" spans="1:1" x14ac:dyDescent="0.25">
      <c r="A5429">
        <v>5428</v>
      </c>
    </row>
    <row r="5430" spans="1:1" x14ac:dyDescent="0.25">
      <c r="A5430">
        <v>5429</v>
      </c>
    </row>
    <row r="5431" spans="1:1" x14ac:dyDescent="0.25">
      <c r="A5431">
        <v>5430</v>
      </c>
    </row>
    <row r="5432" spans="1:1" x14ac:dyDescent="0.25">
      <c r="A5432">
        <v>5431</v>
      </c>
    </row>
    <row r="5433" spans="1:1" x14ac:dyDescent="0.25">
      <c r="A5433">
        <v>5432</v>
      </c>
    </row>
    <row r="5434" spans="1:1" x14ac:dyDescent="0.25">
      <c r="A5434">
        <v>5433</v>
      </c>
    </row>
    <row r="5435" spans="1:1" x14ac:dyDescent="0.25">
      <c r="A5435">
        <v>5434</v>
      </c>
    </row>
    <row r="5436" spans="1:1" x14ac:dyDescent="0.25">
      <c r="A5436">
        <v>5435</v>
      </c>
    </row>
    <row r="5437" spans="1:1" x14ac:dyDescent="0.25">
      <c r="A5437">
        <v>5436</v>
      </c>
    </row>
    <row r="5438" spans="1:1" x14ac:dyDescent="0.25">
      <c r="A5438">
        <v>5437</v>
      </c>
    </row>
    <row r="5439" spans="1:1" x14ac:dyDescent="0.25">
      <c r="A5439">
        <v>5438</v>
      </c>
    </row>
    <row r="5440" spans="1:1" x14ac:dyDescent="0.25">
      <c r="A5440">
        <v>5439</v>
      </c>
    </row>
    <row r="5441" spans="1:1" x14ac:dyDescent="0.25">
      <c r="A5441">
        <v>5440</v>
      </c>
    </row>
    <row r="5442" spans="1:1" x14ac:dyDescent="0.25">
      <c r="A5442">
        <v>5441</v>
      </c>
    </row>
    <row r="5443" spans="1:1" x14ac:dyDescent="0.25">
      <c r="A5443">
        <v>5442</v>
      </c>
    </row>
    <row r="5444" spans="1:1" x14ac:dyDescent="0.25">
      <c r="A5444">
        <v>5443</v>
      </c>
    </row>
    <row r="5445" spans="1:1" x14ac:dyDescent="0.25">
      <c r="A5445">
        <v>5444</v>
      </c>
    </row>
    <row r="5446" spans="1:1" x14ac:dyDescent="0.25">
      <c r="A5446">
        <v>5445</v>
      </c>
    </row>
    <row r="5447" spans="1:1" x14ac:dyDescent="0.25">
      <c r="A5447">
        <v>5446</v>
      </c>
    </row>
    <row r="5448" spans="1:1" x14ac:dyDescent="0.25">
      <c r="A5448">
        <v>5447</v>
      </c>
    </row>
    <row r="5449" spans="1:1" x14ac:dyDescent="0.25">
      <c r="A5449">
        <v>5448</v>
      </c>
    </row>
    <row r="5450" spans="1:1" x14ac:dyDescent="0.25">
      <c r="A5450">
        <v>5449</v>
      </c>
    </row>
    <row r="5451" spans="1:1" x14ac:dyDescent="0.25">
      <c r="A5451">
        <v>5450</v>
      </c>
    </row>
    <row r="5452" spans="1:1" x14ac:dyDescent="0.25">
      <c r="A5452">
        <v>5451</v>
      </c>
    </row>
    <row r="5453" spans="1:1" x14ac:dyDescent="0.25">
      <c r="A5453">
        <v>5452</v>
      </c>
    </row>
    <row r="5454" spans="1:1" x14ac:dyDescent="0.25">
      <c r="A5454">
        <v>5453</v>
      </c>
    </row>
    <row r="5455" spans="1:1" x14ac:dyDescent="0.25">
      <c r="A5455">
        <v>5454</v>
      </c>
    </row>
    <row r="5456" spans="1:1" x14ac:dyDescent="0.25">
      <c r="A5456">
        <v>5455</v>
      </c>
    </row>
    <row r="5457" spans="1:1" x14ac:dyDescent="0.25">
      <c r="A5457">
        <v>5456</v>
      </c>
    </row>
    <row r="5458" spans="1:1" x14ac:dyDescent="0.25">
      <c r="A5458">
        <v>5457</v>
      </c>
    </row>
    <row r="5459" spans="1:1" x14ac:dyDescent="0.25">
      <c r="A5459">
        <v>5458</v>
      </c>
    </row>
    <row r="5460" spans="1:1" x14ac:dyDescent="0.25">
      <c r="A5460">
        <v>5459</v>
      </c>
    </row>
    <row r="5461" spans="1:1" x14ac:dyDescent="0.25">
      <c r="A5461">
        <v>5460</v>
      </c>
    </row>
    <row r="5462" spans="1:1" x14ac:dyDescent="0.25">
      <c r="A5462">
        <v>5461</v>
      </c>
    </row>
    <row r="5463" spans="1:1" x14ac:dyDescent="0.25">
      <c r="A5463">
        <v>5462</v>
      </c>
    </row>
    <row r="5464" spans="1:1" x14ac:dyDescent="0.25">
      <c r="A5464">
        <v>5463</v>
      </c>
    </row>
    <row r="5465" spans="1:1" x14ac:dyDescent="0.25">
      <c r="A5465">
        <v>5464</v>
      </c>
    </row>
    <row r="5466" spans="1:1" x14ac:dyDescent="0.25">
      <c r="A5466">
        <v>5465</v>
      </c>
    </row>
    <row r="5467" spans="1:1" x14ac:dyDescent="0.25">
      <c r="A5467">
        <v>5466</v>
      </c>
    </row>
    <row r="5468" spans="1:1" x14ac:dyDescent="0.25">
      <c r="A5468">
        <v>5467</v>
      </c>
    </row>
    <row r="5469" spans="1:1" x14ac:dyDescent="0.25">
      <c r="A5469">
        <v>5468</v>
      </c>
    </row>
    <row r="5470" spans="1:1" x14ac:dyDescent="0.25">
      <c r="A5470">
        <v>5469</v>
      </c>
    </row>
    <row r="5471" spans="1:1" x14ac:dyDescent="0.25">
      <c r="A5471">
        <v>5470</v>
      </c>
    </row>
    <row r="5472" spans="1:1" x14ac:dyDescent="0.25">
      <c r="A5472">
        <v>5471</v>
      </c>
    </row>
    <row r="5473" spans="1:1" x14ac:dyDescent="0.25">
      <c r="A5473">
        <v>5472</v>
      </c>
    </row>
    <row r="5474" spans="1:1" x14ac:dyDescent="0.25">
      <c r="A5474">
        <v>5473</v>
      </c>
    </row>
    <row r="5475" spans="1:1" x14ac:dyDescent="0.25">
      <c r="A5475">
        <v>5474</v>
      </c>
    </row>
    <row r="5476" spans="1:1" x14ac:dyDescent="0.25">
      <c r="A5476">
        <v>5475</v>
      </c>
    </row>
    <row r="5477" spans="1:1" x14ac:dyDescent="0.25">
      <c r="A5477">
        <v>5476</v>
      </c>
    </row>
    <row r="5478" spans="1:1" x14ac:dyDescent="0.25">
      <c r="A5478">
        <v>5477</v>
      </c>
    </row>
    <row r="5479" spans="1:1" x14ac:dyDescent="0.25">
      <c r="A5479">
        <v>5478</v>
      </c>
    </row>
    <row r="5480" spans="1:1" x14ac:dyDescent="0.25">
      <c r="A5480">
        <v>5479</v>
      </c>
    </row>
    <row r="5481" spans="1:1" x14ac:dyDescent="0.25">
      <c r="A5481">
        <v>5480</v>
      </c>
    </row>
    <row r="5482" spans="1:1" x14ac:dyDescent="0.25">
      <c r="A5482">
        <v>5481</v>
      </c>
    </row>
    <row r="5483" spans="1:1" x14ac:dyDescent="0.25">
      <c r="A5483">
        <v>5482</v>
      </c>
    </row>
    <row r="5484" spans="1:1" x14ac:dyDescent="0.25">
      <c r="A5484">
        <v>5483</v>
      </c>
    </row>
    <row r="5485" spans="1:1" x14ac:dyDescent="0.25">
      <c r="A5485">
        <v>5484</v>
      </c>
    </row>
    <row r="5486" spans="1:1" x14ac:dyDescent="0.25">
      <c r="A5486">
        <v>5485</v>
      </c>
    </row>
    <row r="5487" spans="1:1" x14ac:dyDescent="0.25">
      <c r="A5487">
        <v>5486</v>
      </c>
    </row>
    <row r="5488" spans="1:1" x14ac:dyDescent="0.25">
      <c r="A5488">
        <v>5487</v>
      </c>
    </row>
    <row r="5489" spans="1:1" x14ac:dyDescent="0.25">
      <c r="A5489">
        <v>5488</v>
      </c>
    </row>
    <row r="5490" spans="1:1" x14ac:dyDescent="0.25">
      <c r="A5490">
        <v>5489</v>
      </c>
    </row>
    <row r="5491" spans="1:1" x14ac:dyDescent="0.25">
      <c r="A5491">
        <v>5490</v>
      </c>
    </row>
    <row r="5492" spans="1:1" x14ac:dyDescent="0.25">
      <c r="A5492">
        <v>5491</v>
      </c>
    </row>
    <row r="5493" spans="1:1" x14ac:dyDescent="0.25">
      <c r="A5493">
        <v>5492</v>
      </c>
    </row>
    <row r="5494" spans="1:1" x14ac:dyDescent="0.25">
      <c r="A5494">
        <v>5493</v>
      </c>
    </row>
    <row r="5495" spans="1:1" x14ac:dyDescent="0.25">
      <c r="A5495">
        <v>5494</v>
      </c>
    </row>
    <row r="5496" spans="1:1" x14ac:dyDescent="0.25">
      <c r="A5496">
        <v>5495</v>
      </c>
    </row>
    <row r="5497" spans="1:1" x14ac:dyDescent="0.25">
      <c r="A5497">
        <v>5496</v>
      </c>
    </row>
    <row r="5498" spans="1:1" x14ac:dyDescent="0.25">
      <c r="A5498">
        <v>5497</v>
      </c>
    </row>
    <row r="5499" spans="1:1" x14ac:dyDescent="0.25">
      <c r="A5499">
        <v>5498</v>
      </c>
    </row>
    <row r="5500" spans="1:1" x14ac:dyDescent="0.25">
      <c r="A5500">
        <v>5499</v>
      </c>
    </row>
    <row r="5501" spans="1:1" x14ac:dyDescent="0.25">
      <c r="A5501">
        <v>5500</v>
      </c>
    </row>
    <row r="5502" spans="1:1" x14ac:dyDescent="0.25">
      <c r="A5502">
        <v>5501</v>
      </c>
    </row>
    <row r="5503" spans="1:1" x14ac:dyDescent="0.25">
      <c r="A5503">
        <v>5502</v>
      </c>
    </row>
    <row r="5504" spans="1:1" x14ac:dyDescent="0.25">
      <c r="A5504">
        <v>5503</v>
      </c>
    </row>
    <row r="5505" spans="1:1" x14ac:dyDescent="0.25">
      <c r="A5505">
        <v>5504</v>
      </c>
    </row>
    <row r="5506" spans="1:1" x14ac:dyDescent="0.25">
      <c r="A5506">
        <v>5505</v>
      </c>
    </row>
    <row r="5507" spans="1:1" x14ac:dyDescent="0.25">
      <c r="A5507">
        <v>5506</v>
      </c>
    </row>
    <row r="5508" spans="1:1" x14ac:dyDescent="0.25">
      <c r="A5508">
        <v>5507</v>
      </c>
    </row>
    <row r="5509" spans="1:1" x14ac:dyDescent="0.25">
      <c r="A5509">
        <v>5508</v>
      </c>
    </row>
    <row r="5510" spans="1:1" x14ac:dyDescent="0.25">
      <c r="A5510">
        <v>5509</v>
      </c>
    </row>
    <row r="5511" spans="1:1" x14ac:dyDescent="0.25">
      <c r="A5511">
        <v>5510</v>
      </c>
    </row>
    <row r="5512" spans="1:1" x14ac:dyDescent="0.25">
      <c r="A5512">
        <v>5511</v>
      </c>
    </row>
    <row r="5513" spans="1:1" x14ac:dyDescent="0.25">
      <c r="A5513">
        <v>5512</v>
      </c>
    </row>
    <row r="5514" spans="1:1" x14ac:dyDescent="0.25">
      <c r="A5514">
        <v>5513</v>
      </c>
    </row>
    <row r="5515" spans="1:1" x14ac:dyDescent="0.25">
      <c r="A5515">
        <v>5514</v>
      </c>
    </row>
    <row r="5516" spans="1:1" x14ac:dyDescent="0.25">
      <c r="A5516">
        <v>5515</v>
      </c>
    </row>
    <row r="5517" spans="1:1" x14ac:dyDescent="0.25">
      <c r="A5517">
        <v>5516</v>
      </c>
    </row>
    <row r="5518" spans="1:1" x14ac:dyDescent="0.25">
      <c r="A5518">
        <v>5517</v>
      </c>
    </row>
    <row r="5519" spans="1:1" x14ac:dyDescent="0.25">
      <c r="A5519">
        <v>5518</v>
      </c>
    </row>
    <row r="5520" spans="1:1" x14ac:dyDescent="0.25">
      <c r="A5520">
        <v>5519</v>
      </c>
    </row>
    <row r="5521" spans="1:1" x14ac:dyDescent="0.25">
      <c r="A5521">
        <v>5520</v>
      </c>
    </row>
    <row r="5522" spans="1:1" x14ac:dyDescent="0.25">
      <c r="A5522">
        <v>5521</v>
      </c>
    </row>
    <row r="5523" spans="1:1" x14ac:dyDescent="0.25">
      <c r="A5523">
        <v>5522</v>
      </c>
    </row>
    <row r="5524" spans="1:1" x14ac:dyDescent="0.25">
      <c r="A5524">
        <v>5523</v>
      </c>
    </row>
    <row r="5525" spans="1:1" x14ac:dyDescent="0.25">
      <c r="A5525">
        <v>5524</v>
      </c>
    </row>
    <row r="5526" spans="1:1" x14ac:dyDescent="0.25">
      <c r="A5526">
        <v>5525</v>
      </c>
    </row>
    <row r="5527" spans="1:1" x14ac:dyDescent="0.25">
      <c r="A5527">
        <v>5526</v>
      </c>
    </row>
    <row r="5528" spans="1:1" x14ac:dyDescent="0.25">
      <c r="A5528">
        <v>5527</v>
      </c>
    </row>
    <row r="5529" spans="1:1" x14ac:dyDescent="0.25">
      <c r="A5529">
        <v>5528</v>
      </c>
    </row>
    <row r="5530" spans="1:1" x14ac:dyDescent="0.25">
      <c r="A5530">
        <v>5529</v>
      </c>
    </row>
    <row r="5531" spans="1:1" x14ac:dyDescent="0.25">
      <c r="A5531">
        <v>5530</v>
      </c>
    </row>
    <row r="5532" spans="1:1" x14ac:dyDescent="0.25">
      <c r="A5532">
        <v>5531</v>
      </c>
    </row>
    <row r="5533" spans="1:1" x14ac:dyDescent="0.25">
      <c r="A5533">
        <v>5532</v>
      </c>
    </row>
    <row r="5534" spans="1:1" x14ac:dyDescent="0.25">
      <c r="A5534">
        <v>5533</v>
      </c>
    </row>
    <row r="5535" spans="1:1" x14ac:dyDescent="0.25">
      <c r="A5535">
        <v>5534</v>
      </c>
    </row>
    <row r="5536" spans="1:1" x14ac:dyDescent="0.25">
      <c r="A5536">
        <v>5535</v>
      </c>
    </row>
    <row r="5537" spans="1:1" x14ac:dyDescent="0.25">
      <c r="A5537">
        <v>5536</v>
      </c>
    </row>
    <row r="5538" spans="1:1" x14ac:dyDescent="0.25">
      <c r="A5538">
        <v>5537</v>
      </c>
    </row>
    <row r="5539" spans="1:1" x14ac:dyDescent="0.25">
      <c r="A5539">
        <v>5538</v>
      </c>
    </row>
    <row r="5540" spans="1:1" x14ac:dyDescent="0.25">
      <c r="A5540">
        <v>5539</v>
      </c>
    </row>
    <row r="5541" spans="1:1" x14ac:dyDescent="0.25">
      <c r="A5541">
        <v>5540</v>
      </c>
    </row>
    <row r="5542" spans="1:1" x14ac:dyDescent="0.25">
      <c r="A5542">
        <v>5541</v>
      </c>
    </row>
    <row r="5543" spans="1:1" x14ac:dyDescent="0.25">
      <c r="A5543">
        <v>5542</v>
      </c>
    </row>
    <row r="5544" spans="1:1" x14ac:dyDescent="0.25">
      <c r="A5544">
        <v>5543</v>
      </c>
    </row>
    <row r="5545" spans="1:1" x14ac:dyDescent="0.25">
      <c r="A5545">
        <v>5544</v>
      </c>
    </row>
    <row r="5546" spans="1:1" x14ac:dyDescent="0.25">
      <c r="A5546">
        <v>5545</v>
      </c>
    </row>
    <row r="5547" spans="1:1" x14ac:dyDescent="0.25">
      <c r="A5547">
        <v>5546</v>
      </c>
    </row>
    <row r="5548" spans="1:1" x14ac:dyDescent="0.25">
      <c r="A5548">
        <v>5547</v>
      </c>
    </row>
    <row r="5549" spans="1:1" x14ac:dyDescent="0.25">
      <c r="A5549">
        <v>5548</v>
      </c>
    </row>
    <row r="5550" spans="1:1" x14ac:dyDescent="0.25">
      <c r="A5550">
        <v>5549</v>
      </c>
    </row>
    <row r="5551" spans="1:1" x14ac:dyDescent="0.25">
      <c r="A5551">
        <v>5550</v>
      </c>
    </row>
    <row r="5552" spans="1:1" x14ac:dyDescent="0.25">
      <c r="A5552">
        <v>5551</v>
      </c>
    </row>
    <row r="5553" spans="1:1" x14ac:dyDescent="0.25">
      <c r="A5553">
        <v>5552</v>
      </c>
    </row>
    <row r="5554" spans="1:1" x14ac:dyDescent="0.25">
      <c r="A5554">
        <v>5553</v>
      </c>
    </row>
    <row r="5555" spans="1:1" x14ac:dyDescent="0.25">
      <c r="A5555">
        <v>5554</v>
      </c>
    </row>
    <row r="5556" spans="1:1" x14ac:dyDescent="0.25">
      <c r="A5556">
        <v>5555</v>
      </c>
    </row>
    <row r="5557" spans="1:1" x14ac:dyDescent="0.25">
      <c r="A5557">
        <v>5556</v>
      </c>
    </row>
    <row r="5558" spans="1:1" x14ac:dyDescent="0.25">
      <c r="A5558">
        <v>5557</v>
      </c>
    </row>
    <row r="5559" spans="1:1" x14ac:dyDescent="0.25">
      <c r="A5559">
        <v>5558</v>
      </c>
    </row>
    <row r="5560" spans="1:1" x14ac:dyDescent="0.25">
      <c r="A5560">
        <v>5559</v>
      </c>
    </row>
    <row r="5561" spans="1:1" x14ac:dyDescent="0.25">
      <c r="A5561">
        <v>5560</v>
      </c>
    </row>
    <row r="5562" spans="1:1" x14ac:dyDescent="0.25">
      <c r="A5562">
        <v>5561</v>
      </c>
    </row>
    <row r="5563" spans="1:1" x14ac:dyDescent="0.25">
      <c r="A5563">
        <v>5562</v>
      </c>
    </row>
    <row r="5564" spans="1:1" x14ac:dyDescent="0.25">
      <c r="A5564">
        <v>5563</v>
      </c>
    </row>
    <row r="5565" spans="1:1" x14ac:dyDescent="0.25">
      <c r="A5565">
        <v>5564</v>
      </c>
    </row>
    <row r="5566" spans="1:1" x14ac:dyDescent="0.25">
      <c r="A5566">
        <v>5565</v>
      </c>
    </row>
    <row r="5567" spans="1:1" x14ac:dyDescent="0.25">
      <c r="A5567">
        <v>5566</v>
      </c>
    </row>
    <row r="5568" spans="1:1" x14ac:dyDescent="0.25">
      <c r="A5568">
        <v>5567</v>
      </c>
    </row>
    <row r="5569" spans="1:1" x14ac:dyDescent="0.25">
      <c r="A5569">
        <v>5568</v>
      </c>
    </row>
    <row r="5570" spans="1:1" x14ac:dyDescent="0.25">
      <c r="A5570">
        <v>5569</v>
      </c>
    </row>
    <row r="5571" spans="1:1" x14ac:dyDescent="0.25">
      <c r="A5571">
        <v>5570</v>
      </c>
    </row>
    <row r="5572" spans="1:1" x14ac:dyDescent="0.25">
      <c r="A5572">
        <v>5571</v>
      </c>
    </row>
    <row r="5573" spans="1:1" x14ac:dyDescent="0.25">
      <c r="A5573">
        <v>5572</v>
      </c>
    </row>
    <row r="5574" spans="1:1" x14ac:dyDescent="0.25">
      <c r="A5574">
        <v>5573</v>
      </c>
    </row>
    <row r="5575" spans="1:1" x14ac:dyDescent="0.25">
      <c r="A5575">
        <v>5574</v>
      </c>
    </row>
    <row r="5576" spans="1:1" x14ac:dyDescent="0.25">
      <c r="A5576">
        <v>5575</v>
      </c>
    </row>
    <row r="5577" spans="1:1" x14ac:dyDescent="0.25">
      <c r="A5577">
        <v>5576</v>
      </c>
    </row>
    <row r="5578" spans="1:1" x14ac:dyDescent="0.25">
      <c r="A5578">
        <v>5577</v>
      </c>
    </row>
    <row r="5579" spans="1:1" x14ac:dyDescent="0.25">
      <c r="A5579">
        <v>5578</v>
      </c>
    </row>
    <row r="5580" spans="1:1" x14ac:dyDescent="0.25">
      <c r="A5580">
        <v>5579</v>
      </c>
    </row>
    <row r="5581" spans="1:1" x14ac:dyDescent="0.25">
      <c r="A5581">
        <v>5580</v>
      </c>
    </row>
    <row r="5582" spans="1:1" x14ac:dyDescent="0.25">
      <c r="A5582">
        <v>5581</v>
      </c>
    </row>
    <row r="5583" spans="1:1" x14ac:dyDescent="0.25">
      <c r="A5583">
        <v>5582</v>
      </c>
    </row>
    <row r="5584" spans="1:1" x14ac:dyDescent="0.25">
      <c r="A5584">
        <v>5583</v>
      </c>
    </row>
    <row r="5585" spans="1:1" x14ac:dyDescent="0.25">
      <c r="A5585">
        <v>5584</v>
      </c>
    </row>
    <row r="5586" spans="1:1" x14ac:dyDescent="0.25">
      <c r="A5586">
        <v>5585</v>
      </c>
    </row>
    <row r="5587" spans="1:1" x14ac:dyDescent="0.25">
      <c r="A5587">
        <v>5586</v>
      </c>
    </row>
    <row r="5588" spans="1:1" x14ac:dyDescent="0.25">
      <c r="A5588">
        <v>5587</v>
      </c>
    </row>
    <row r="5589" spans="1:1" x14ac:dyDescent="0.25">
      <c r="A5589">
        <v>5588</v>
      </c>
    </row>
    <row r="5590" spans="1:1" x14ac:dyDescent="0.25">
      <c r="A5590">
        <v>5589</v>
      </c>
    </row>
    <row r="5591" spans="1:1" x14ac:dyDescent="0.25">
      <c r="A5591">
        <v>5590</v>
      </c>
    </row>
    <row r="5592" spans="1:1" x14ac:dyDescent="0.25">
      <c r="A5592">
        <v>5591</v>
      </c>
    </row>
    <row r="5593" spans="1:1" x14ac:dyDescent="0.25">
      <c r="A5593">
        <v>5592</v>
      </c>
    </row>
    <row r="5594" spans="1:1" x14ac:dyDescent="0.25">
      <c r="A5594">
        <v>5593</v>
      </c>
    </row>
    <row r="5595" spans="1:1" x14ac:dyDescent="0.25">
      <c r="A5595">
        <v>5594</v>
      </c>
    </row>
    <row r="5596" spans="1:1" x14ac:dyDescent="0.25">
      <c r="A5596">
        <v>5595</v>
      </c>
    </row>
    <row r="5597" spans="1:1" x14ac:dyDescent="0.25">
      <c r="A5597">
        <v>5596</v>
      </c>
    </row>
    <row r="5598" spans="1:1" x14ac:dyDescent="0.25">
      <c r="A5598">
        <v>5597</v>
      </c>
    </row>
    <row r="5599" spans="1:1" x14ac:dyDescent="0.25">
      <c r="A5599">
        <v>5598</v>
      </c>
    </row>
    <row r="5600" spans="1:1" x14ac:dyDescent="0.25">
      <c r="A5600">
        <v>5599</v>
      </c>
    </row>
    <row r="5601" spans="1:1" x14ac:dyDescent="0.25">
      <c r="A5601">
        <v>5600</v>
      </c>
    </row>
    <row r="5602" spans="1:1" x14ac:dyDescent="0.25">
      <c r="A5602">
        <v>5601</v>
      </c>
    </row>
    <row r="5603" spans="1:1" x14ac:dyDescent="0.25">
      <c r="A5603">
        <v>5602</v>
      </c>
    </row>
    <row r="5604" spans="1:1" x14ac:dyDescent="0.25">
      <c r="A5604">
        <v>5603</v>
      </c>
    </row>
    <row r="5605" spans="1:1" x14ac:dyDescent="0.25">
      <c r="A5605">
        <v>5604</v>
      </c>
    </row>
    <row r="5606" spans="1:1" x14ac:dyDescent="0.25">
      <c r="A5606">
        <v>5605</v>
      </c>
    </row>
    <row r="5607" spans="1:1" x14ac:dyDescent="0.25">
      <c r="A5607">
        <v>5606</v>
      </c>
    </row>
    <row r="5608" spans="1:1" x14ac:dyDescent="0.25">
      <c r="A5608">
        <v>5607</v>
      </c>
    </row>
    <row r="5609" spans="1:1" x14ac:dyDescent="0.25">
      <c r="A5609">
        <v>5608</v>
      </c>
    </row>
    <row r="5610" spans="1:1" x14ac:dyDescent="0.25">
      <c r="A5610">
        <v>5609</v>
      </c>
    </row>
    <row r="5611" spans="1:1" x14ac:dyDescent="0.25">
      <c r="A5611">
        <v>5610</v>
      </c>
    </row>
    <row r="5612" spans="1:1" x14ac:dyDescent="0.25">
      <c r="A5612">
        <v>5611</v>
      </c>
    </row>
    <row r="5613" spans="1:1" x14ac:dyDescent="0.25">
      <c r="A5613">
        <v>5612</v>
      </c>
    </row>
    <row r="5614" spans="1:1" x14ac:dyDescent="0.25">
      <c r="A5614">
        <v>5613</v>
      </c>
    </row>
    <row r="5615" spans="1:1" x14ac:dyDescent="0.25">
      <c r="A5615">
        <v>5614</v>
      </c>
    </row>
    <row r="5616" spans="1:1" x14ac:dyDescent="0.25">
      <c r="A5616">
        <v>5615</v>
      </c>
    </row>
    <row r="5617" spans="1:1" x14ac:dyDescent="0.25">
      <c r="A5617">
        <v>5616</v>
      </c>
    </row>
    <row r="5618" spans="1:1" x14ac:dyDescent="0.25">
      <c r="A5618">
        <v>5617</v>
      </c>
    </row>
    <row r="5619" spans="1:1" x14ac:dyDescent="0.25">
      <c r="A5619">
        <v>5618</v>
      </c>
    </row>
    <row r="5620" spans="1:1" x14ac:dyDescent="0.25">
      <c r="A5620">
        <v>5619</v>
      </c>
    </row>
    <row r="5621" spans="1:1" x14ac:dyDescent="0.25">
      <c r="A5621">
        <v>5620</v>
      </c>
    </row>
    <row r="5622" spans="1:1" x14ac:dyDescent="0.25">
      <c r="A5622">
        <v>5621</v>
      </c>
    </row>
    <row r="5623" spans="1:1" x14ac:dyDescent="0.25">
      <c r="A5623">
        <v>5622</v>
      </c>
    </row>
    <row r="5624" spans="1:1" x14ac:dyDescent="0.25">
      <c r="A5624">
        <v>5623</v>
      </c>
    </row>
    <row r="5625" spans="1:1" x14ac:dyDescent="0.25">
      <c r="A5625">
        <v>5624</v>
      </c>
    </row>
    <row r="5626" spans="1:1" x14ac:dyDescent="0.25">
      <c r="A5626">
        <v>5625</v>
      </c>
    </row>
    <row r="5627" spans="1:1" x14ac:dyDescent="0.25">
      <c r="A5627">
        <v>5626</v>
      </c>
    </row>
    <row r="5628" spans="1:1" x14ac:dyDescent="0.25">
      <c r="A5628">
        <v>5627</v>
      </c>
    </row>
    <row r="5629" spans="1:1" x14ac:dyDescent="0.25">
      <c r="A5629">
        <v>5628</v>
      </c>
    </row>
    <row r="5630" spans="1:1" x14ac:dyDescent="0.25">
      <c r="A5630">
        <v>5629</v>
      </c>
    </row>
    <row r="5631" spans="1:1" x14ac:dyDescent="0.25">
      <c r="A5631">
        <v>5630</v>
      </c>
    </row>
    <row r="5632" spans="1:1" x14ac:dyDescent="0.25">
      <c r="A5632">
        <v>5631</v>
      </c>
    </row>
    <row r="5633" spans="1:1" x14ac:dyDescent="0.25">
      <c r="A5633">
        <v>5632</v>
      </c>
    </row>
    <row r="5634" spans="1:1" x14ac:dyDescent="0.25">
      <c r="A5634">
        <v>5633</v>
      </c>
    </row>
    <row r="5635" spans="1:1" x14ac:dyDescent="0.25">
      <c r="A5635">
        <v>5634</v>
      </c>
    </row>
    <row r="5636" spans="1:1" x14ac:dyDescent="0.25">
      <c r="A5636">
        <v>5635</v>
      </c>
    </row>
    <row r="5637" spans="1:1" x14ac:dyDescent="0.25">
      <c r="A5637">
        <v>5636</v>
      </c>
    </row>
    <row r="5638" spans="1:1" x14ac:dyDescent="0.25">
      <c r="A5638">
        <v>5637</v>
      </c>
    </row>
    <row r="5639" spans="1:1" x14ac:dyDescent="0.25">
      <c r="A5639">
        <v>5638</v>
      </c>
    </row>
    <row r="5640" spans="1:1" x14ac:dyDescent="0.25">
      <c r="A5640">
        <v>5639</v>
      </c>
    </row>
    <row r="5641" spans="1:1" x14ac:dyDescent="0.25">
      <c r="A5641">
        <v>5640</v>
      </c>
    </row>
    <row r="5642" spans="1:1" x14ac:dyDescent="0.25">
      <c r="A5642">
        <v>5641</v>
      </c>
    </row>
    <row r="5643" spans="1:1" x14ac:dyDescent="0.25">
      <c r="A5643">
        <v>5642</v>
      </c>
    </row>
    <row r="5644" spans="1:1" x14ac:dyDescent="0.25">
      <c r="A5644">
        <v>5643</v>
      </c>
    </row>
    <row r="5645" spans="1:1" x14ac:dyDescent="0.25">
      <c r="A5645">
        <v>5644</v>
      </c>
    </row>
    <row r="5646" spans="1:1" x14ac:dyDescent="0.25">
      <c r="A5646">
        <v>5645</v>
      </c>
    </row>
    <row r="5647" spans="1:1" x14ac:dyDescent="0.25">
      <c r="A5647">
        <v>5646</v>
      </c>
    </row>
    <row r="5648" spans="1:1" x14ac:dyDescent="0.25">
      <c r="A5648">
        <v>5647</v>
      </c>
    </row>
    <row r="5649" spans="1:1" x14ac:dyDescent="0.25">
      <c r="A5649">
        <v>5648</v>
      </c>
    </row>
    <row r="5650" spans="1:1" x14ac:dyDescent="0.25">
      <c r="A5650">
        <v>5649</v>
      </c>
    </row>
    <row r="5651" spans="1:1" x14ac:dyDescent="0.25">
      <c r="A5651">
        <v>5650</v>
      </c>
    </row>
    <row r="5652" spans="1:1" x14ac:dyDescent="0.25">
      <c r="A5652">
        <v>5651</v>
      </c>
    </row>
    <row r="5653" spans="1:1" x14ac:dyDescent="0.25">
      <c r="A5653">
        <v>5652</v>
      </c>
    </row>
    <row r="5654" spans="1:1" x14ac:dyDescent="0.25">
      <c r="A5654">
        <v>5653</v>
      </c>
    </row>
    <row r="5655" spans="1:1" x14ac:dyDescent="0.25">
      <c r="A5655">
        <v>5654</v>
      </c>
    </row>
    <row r="5656" spans="1:1" x14ac:dyDescent="0.25">
      <c r="A5656">
        <v>5655</v>
      </c>
    </row>
    <row r="5657" spans="1:1" x14ac:dyDescent="0.25">
      <c r="A5657">
        <v>5656</v>
      </c>
    </row>
    <row r="5658" spans="1:1" x14ac:dyDescent="0.25">
      <c r="A5658">
        <v>5657</v>
      </c>
    </row>
    <row r="5659" spans="1:1" x14ac:dyDescent="0.25">
      <c r="A5659">
        <v>5658</v>
      </c>
    </row>
    <row r="5660" spans="1:1" x14ac:dyDescent="0.25">
      <c r="A5660">
        <v>5659</v>
      </c>
    </row>
    <row r="5661" spans="1:1" x14ac:dyDescent="0.25">
      <c r="A5661">
        <v>5660</v>
      </c>
    </row>
    <row r="5662" spans="1:1" x14ac:dyDescent="0.25">
      <c r="A5662">
        <v>5661</v>
      </c>
    </row>
    <row r="5663" spans="1:1" x14ac:dyDescent="0.25">
      <c r="A5663">
        <v>5662</v>
      </c>
    </row>
    <row r="5664" spans="1:1" x14ac:dyDescent="0.25">
      <c r="A5664">
        <v>5663</v>
      </c>
    </row>
    <row r="5665" spans="1:1" x14ac:dyDescent="0.25">
      <c r="A5665">
        <v>5664</v>
      </c>
    </row>
    <row r="5666" spans="1:1" x14ac:dyDescent="0.25">
      <c r="A5666">
        <v>5665</v>
      </c>
    </row>
    <row r="5667" spans="1:1" x14ac:dyDescent="0.25">
      <c r="A5667">
        <v>5666</v>
      </c>
    </row>
    <row r="5668" spans="1:1" x14ac:dyDescent="0.25">
      <c r="A5668">
        <v>5667</v>
      </c>
    </row>
    <row r="5669" spans="1:1" x14ac:dyDescent="0.25">
      <c r="A5669">
        <v>5668</v>
      </c>
    </row>
    <row r="5670" spans="1:1" x14ac:dyDescent="0.25">
      <c r="A5670">
        <v>5669</v>
      </c>
    </row>
    <row r="5671" spans="1:1" x14ac:dyDescent="0.25">
      <c r="A5671">
        <v>5670</v>
      </c>
    </row>
    <row r="5672" spans="1:1" x14ac:dyDescent="0.25">
      <c r="A5672">
        <v>5671</v>
      </c>
    </row>
    <row r="5673" spans="1:1" x14ac:dyDescent="0.25">
      <c r="A5673">
        <v>5672</v>
      </c>
    </row>
    <row r="5674" spans="1:1" x14ac:dyDescent="0.25">
      <c r="A5674">
        <v>5673</v>
      </c>
    </row>
    <row r="5675" spans="1:1" x14ac:dyDescent="0.25">
      <c r="A5675">
        <v>5674</v>
      </c>
    </row>
    <row r="5676" spans="1:1" x14ac:dyDescent="0.25">
      <c r="A5676">
        <v>5675</v>
      </c>
    </row>
    <row r="5677" spans="1:1" x14ac:dyDescent="0.25">
      <c r="A5677">
        <v>5676</v>
      </c>
    </row>
    <row r="5678" spans="1:1" x14ac:dyDescent="0.25">
      <c r="A5678">
        <v>5677</v>
      </c>
    </row>
    <row r="5679" spans="1:1" x14ac:dyDescent="0.25">
      <c r="A5679">
        <v>5678</v>
      </c>
    </row>
    <row r="5680" spans="1:1" x14ac:dyDescent="0.25">
      <c r="A5680">
        <v>5679</v>
      </c>
    </row>
    <row r="5681" spans="1:1" x14ac:dyDescent="0.25">
      <c r="A5681">
        <v>5680</v>
      </c>
    </row>
    <row r="5682" spans="1:1" x14ac:dyDescent="0.25">
      <c r="A5682">
        <v>5681</v>
      </c>
    </row>
    <row r="5683" spans="1:1" x14ac:dyDescent="0.25">
      <c r="A5683">
        <v>5682</v>
      </c>
    </row>
    <row r="5684" spans="1:1" x14ac:dyDescent="0.25">
      <c r="A5684">
        <v>5683</v>
      </c>
    </row>
    <row r="5685" spans="1:1" x14ac:dyDescent="0.25">
      <c r="A5685">
        <v>5684</v>
      </c>
    </row>
    <row r="5686" spans="1:1" x14ac:dyDescent="0.25">
      <c r="A5686">
        <v>5685</v>
      </c>
    </row>
    <row r="5687" spans="1:1" x14ac:dyDescent="0.25">
      <c r="A5687">
        <v>5686</v>
      </c>
    </row>
    <row r="5688" spans="1:1" x14ac:dyDescent="0.25">
      <c r="A5688">
        <v>5687</v>
      </c>
    </row>
    <row r="5689" spans="1:1" x14ac:dyDescent="0.25">
      <c r="A5689">
        <v>5688</v>
      </c>
    </row>
    <row r="5690" spans="1:1" x14ac:dyDescent="0.25">
      <c r="A5690">
        <v>5689</v>
      </c>
    </row>
    <row r="5691" spans="1:1" x14ac:dyDescent="0.25">
      <c r="A5691">
        <v>5690</v>
      </c>
    </row>
    <row r="5692" spans="1:1" x14ac:dyDescent="0.25">
      <c r="A5692">
        <v>5691</v>
      </c>
    </row>
    <row r="5693" spans="1:1" x14ac:dyDescent="0.25">
      <c r="A5693">
        <v>5692</v>
      </c>
    </row>
    <row r="5694" spans="1:1" x14ac:dyDescent="0.25">
      <c r="A5694">
        <v>5693</v>
      </c>
    </row>
    <row r="5695" spans="1:1" x14ac:dyDescent="0.25">
      <c r="A5695">
        <v>5694</v>
      </c>
    </row>
    <row r="5696" spans="1:1" x14ac:dyDescent="0.25">
      <c r="A5696">
        <v>5695</v>
      </c>
    </row>
    <row r="5697" spans="1:1" x14ac:dyDescent="0.25">
      <c r="A5697">
        <v>5696</v>
      </c>
    </row>
    <row r="5698" spans="1:1" x14ac:dyDescent="0.25">
      <c r="A5698">
        <v>5697</v>
      </c>
    </row>
    <row r="5699" spans="1:1" x14ac:dyDescent="0.25">
      <c r="A5699">
        <v>5698</v>
      </c>
    </row>
    <row r="5700" spans="1:1" x14ac:dyDescent="0.25">
      <c r="A5700">
        <v>5699</v>
      </c>
    </row>
    <row r="5701" spans="1:1" x14ac:dyDescent="0.25">
      <c r="A5701">
        <v>5700</v>
      </c>
    </row>
    <row r="5702" spans="1:1" x14ac:dyDescent="0.25">
      <c r="A5702">
        <v>5701</v>
      </c>
    </row>
    <row r="5703" spans="1:1" x14ac:dyDescent="0.25">
      <c r="A5703">
        <v>5702</v>
      </c>
    </row>
    <row r="5704" spans="1:1" x14ac:dyDescent="0.25">
      <c r="A5704">
        <v>5703</v>
      </c>
    </row>
    <row r="5705" spans="1:1" x14ac:dyDescent="0.25">
      <c r="A5705">
        <v>5704</v>
      </c>
    </row>
    <row r="5706" spans="1:1" x14ac:dyDescent="0.25">
      <c r="A5706">
        <v>5705</v>
      </c>
    </row>
    <row r="5707" spans="1:1" x14ac:dyDescent="0.25">
      <c r="A5707">
        <v>5706</v>
      </c>
    </row>
    <row r="5708" spans="1:1" x14ac:dyDescent="0.25">
      <c r="A5708">
        <v>5707</v>
      </c>
    </row>
    <row r="5709" spans="1:1" x14ac:dyDescent="0.25">
      <c r="A5709">
        <v>5708</v>
      </c>
    </row>
    <row r="5710" spans="1:1" x14ac:dyDescent="0.25">
      <c r="A5710">
        <v>5709</v>
      </c>
    </row>
    <row r="5711" spans="1:1" x14ac:dyDescent="0.25">
      <c r="A5711">
        <v>5710</v>
      </c>
    </row>
    <row r="5712" spans="1:1" x14ac:dyDescent="0.25">
      <c r="A5712">
        <v>5711</v>
      </c>
    </row>
    <row r="5713" spans="1:1" x14ac:dyDescent="0.25">
      <c r="A5713">
        <v>5712</v>
      </c>
    </row>
    <row r="5714" spans="1:1" x14ac:dyDescent="0.25">
      <c r="A5714">
        <v>5713</v>
      </c>
    </row>
    <row r="5715" spans="1:1" x14ac:dyDescent="0.25">
      <c r="A5715">
        <v>5714</v>
      </c>
    </row>
    <row r="5716" spans="1:1" x14ac:dyDescent="0.25">
      <c r="A5716">
        <v>5715</v>
      </c>
    </row>
    <row r="5717" spans="1:1" x14ac:dyDescent="0.25">
      <c r="A5717">
        <v>5716</v>
      </c>
    </row>
    <row r="5718" spans="1:1" x14ac:dyDescent="0.25">
      <c r="A5718">
        <v>5717</v>
      </c>
    </row>
    <row r="5719" spans="1:1" x14ac:dyDescent="0.25">
      <c r="A5719">
        <v>5718</v>
      </c>
    </row>
    <row r="5720" spans="1:1" x14ac:dyDescent="0.25">
      <c r="A5720">
        <v>5719</v>
      </c>
    </row>
    <row r="5721" spans="1:1" x14ac:dyDescent="0.25">
      <c r="A5721">
        <v>5720</v>
      </c>
    </row>
    <row r="5722" spans="1:1" x14ac:dyDescent="0.25">
      <c r="A5722">
        <v>5721</v>
      </c>
    </row>
    <row r="5723" spans="1:1" x14ac:dyDescent="0.25">
      <c r="A5723">
        <v>5722</v>
      </c>
    </row>
    <row r="5724" spans="1:1" x14ac:dyDescent="0.25">
      <c r="A5724">
        <v>5723</v>
      </c>
    </row>
    <row r="5725" spans="1:1" x14ac:dyDescent="0.25">
      <c r="A5725">
        <v>5724</v>
      </c>
    </row>
    <row r="5726" spans="1:1" x14ac:dyDescent="0.25">
      <c r="A5726">
        <v>5725</v>
      </c>
    </row>
    <row r="5727" spans="1:1" x14ac:dyDescent="0.25">
      <c r="A5727">
        <v>5726</v>
      </c>
    </row>
    <row r="5728" spans="1:1" x14ac:dyDescent="0.25">
      <c r="A5728">
        <v>5727</v>
      </c>
    </row>
    <row r="5729" spans="1:1" x14ac:dyDescent="0.25">
      <c r="A5729">
        <v>5728</v>
      </c>
    </row>
    <row r="5730" spans="1:1" x14ac:dyDescent="0.25">
      <c r="A5730">
        <v>5729</v>
      </c>
    </row>
    <row r="5731" spans="1:1" x14ac:dyDescent="0.25">
      <c r="A5731">
        <v>5730</v>
      </c>
    </row>
    <row r="5732" spans="1:1" x14ac:dyDescent="0.25">
      <c r="A5732">
        <v>5731</v>
      </c>
    </row>
    <row r="5733" spans="1:1" x14ac:dyDescent="0.25">
      <c r="A5733">
        <v>5732</v>
      </c>
    </row>
    <row r="5734" spans="1:1" x14ac:dyDescent="0.25">
      <c r="A5734">
        <v>5733</v>
      </c>
    </row>
    <row r="5735" spans="1:1" x14ac:dyDescent="0.25">
      <c r="A5735">
        <v>5734</v>
      </c>
    </row>
    <row r="5736" spans="1:1" x14ac:dyDescent="0.25">
      <c r="A5736">
        <v>5735</v>
      </c>
    </row>
    <row r="5737" spans="1:1" x14ac:dyDescent="0.25">
      <c r="A5737">
        <v>5736</v>
      </c>
    </row>
    <row r="5738" spans="1:1" x14ac:dyDescent="0.25">
      <c r="A5738">
        <v>5737</v>
      </c>
    </row>
    <row r="5739" spans="1:1" x14ac:dyDescent="0.25">
      <c r="A5739">
        <v>5738</v>
      </c>
    </row>
    <row r="5740" spans="1:1" x14ac:dyDescent="0.25">
      <c r="A5740">
        <v>5739</v>
      </c>
    </row>
    <row r="5741" spans="1:1" x14ac:dyDescent="0.25">
      <c r="A5741">
        <v>5740</v>
      </c>
    </row>
    <row r="5742" spans="1:1" x14ac:dyDescent="0.25">
      <c r="A5742">
        <v>5741</v>
      </c>
    </row>
    <row r="5743" spans="1:1" x14ac:dyDescent="0.25">
      <c r="A5743">
        <v>5742</v>
      </c>
    </row>
    <row r="5744" spans="1:1" x14ac:dyDescent="0.25">
      <c r="A5744">
        <v>5743</v>
      </c>
    </row>
    <row r="5745" spans="1:1" x14ac:dyDescent="0.25">
      <c r="A5745">
        <v>5744</v>
      </c>
    </row>
    <row r="5746" spans="1:1" x14ac:dyDescent="0.25">
      <c r="A5746">
        <v>5745</v>
      </c>
    </row>
    <row r="5747" spans="1:1" x14ac:dyDescent="0.25">
      <c r="A5747">
        <v>5746</v>
      </c>
    </row>
    <row r="5748" spans="1:1" x14ac:dyDescent="0.25">
      <c r="A5748">
        <v>5747</v>
      </c>
    </row>
    <row r="5749" spans="1:1" x14ac:dyDescent="0.25">
      <c r="A5749">
        <v>5748</v>
      </c>
    </row>
    <row r="5750" spans="1:1" x14ac:dyDescent="0.25">
      <c r="A5750">
        <v>5749</v>
      </c>
    </row>
    <row r="5751" spans="1:1" x14ac:dyDescent="0.25">
      <c r="A5751">
        <v>5750</v>
      </c>
    </row>
    <row r="5752" spans="1:1" x14ac:dyDescent="0.25">
      <c r="A5752">
        <v>5751</v>
      </c>
    </row>
    <row r="5753" spans="1:1" x14ac:dyDescent="0.25">
      <c r="A5753">
        <v>5752</v>
      </c>
    </row>
    <row r="5754" spans="1:1" x14ac:dyDescent="0.25">
      <c r="A5754">
        <v>5753</v>
      </c>
    </row>
    <row r="5755" spans="1:1" x14ac:dyDescent="0.25">
      <c r="A5755">
        <v>5754</v>
      </c>
    </row>
    <row r="5756" spans="1:1" x14ac:dyDescent="0.25">
      <c r="A5756">
        <v>5755</v>
      </c>
    </row>
    <row r="5757" spans="1:1" x14ac:dyDescent="0.25">
      <c r="A5757">
        <v>5756</v>
      </c>
    </row>
    <row r="5758" spans="1:1" x14ac:dyDescent="0.25">
      <c r="A5758">
        <v>5757</v>
      </c>
    </row>
    <row r="5759" spans="1:1" x14ac:dyDescent="0.25">
      <c r="A5759">
        <v>5758</v>
      </c>
    </row>
    <row r="5760" spans="1:1" x14ac:dyDescent="0.25">
      <c r="A5760">
        <v>5759</v>
      </c>
    </row>
    <row r="5761" spans="1:1" x14ac:dyDescent="0.25">
      <c r="A5761">
        <v>5760</v>
      </c>
    </row>
    <row r="5762" spans="1:1" x14ac:dyDescent="0.25">
      <c r="A5762">
        <v>5761</v>
      </c>
    </row>
    <row r="5763" spans="1:1" x14ac:dyDescent="0.25">
      <c r="A5763">
        <v>5762</v>
      </c>
    </row>
    <row r="5764" spans="1:1" x14ac:dyDescent="0.25">
      <c r="A5764">
        <v>5763</v>
      </c>
    </row>
    <row r="5765" spans="1:1" x14ac:dyDescent="0.25">
      <c r="A5765">
        <v>5764</v>
      </c>
    </row>
    <row r="5766" spans="1:1" x14ac:dyDescent="0.25">
      <c r="A5766">
        <v>5765</v>
      </c>
    </row>
    <row r="5767" spans="1:1" x14ac:dyDescent="0.25">
      <c r="A5767">
        <v>5766</v>
      </c>
    </row>
    <row r="5768" spans="1:1" x14ac:dyDescent="0.25">
      <c r="A5768">
        <v>5767</v>
      </c>
    </row>
    <row r="5769" spans="1:1" x14ac:dyDescent="0.25">
      <c r="A5769">
        <v>5768</v>
      </c>
    </row>
    <row r="5770" spans="1:1" x14ac:dyDescent="0.25">
      <c r="A5770">
        <v>5769</v>
      </c>
    </row>
    <row r="5771" spans="1:1" x14ac:dyDescent="0.25">
      <c r="A5771">
        <v>5770</v>
      </c>
    </row>
    <row r="5772" spans="1:1" x14ac:dyDescent="0.25">
      <c r="A5772">
        <v>5771</v>
      </c>
    </row>
    <row r="5773" spans="1:1" x14ac:dyDescent="0.25">
      <c r="A5773">
        <v>5772</v>
      </c>
    </row>
    <row r="5774" spans="1:1" x14ac:dyDescent="0.25">
      <c r="A5774">
        <v>5773</v>
      </c>
    </row>
    <row r="5775" spans="1:1" x14ac:dyDescent="0.25">
      <c r="A5775">
        <v>5774</v>
      </c>
    </row>
    <row r="5776" spans="1:1" x14ac:dyDescent="0.25">
      <c r="A5776">
        <v>5775</v>
      </c>
    </row>
    <row r="5777" spans="1:1" x14ac:dyDescent="0.25">
      <c r="A5777">
        <v>5776</v>
      </c>
    </row>
    <row r="5778" spans="1:1" x14ac:dyDescent="0.25">
      <c r="A5778">
        <v>5777</v>
      </c>
    </row>
    <row r="5779" spans="1:1" x14ac:dyDescent="0.25">
      <c r="A5779">
        <v>5778</v>
      </c>
    </row>
    <row r="5780" spans="1:1" x14ac:dyDescent="0.25">
      <c r="A5780">
        <v>5779</v>
      </c>
    </row>
    <row r="5781" spans="1:1" x14ac:dyDescent="0.25">
      <c r="A5781">
        <v>5780</v>
      </c>
    </row>
    <row r="5782" spans="1:1" x14ac:dyDescent="0.25">
      <c r="A5782">
        <v>5781</v>
      </c>
    </row>
    <row r="5783" spans="1:1" x14ac:dyDescent="0.25">
      <c r="A5783">
        <v>5782</v>
      </c>
    </row>
    <row r="5784" spans="1:1" x14ac:dyDescent="0.25">
      <c r="A5784">
        <v>5783</v>
      </c>
    </row>
    <row r="5785" spans="1:1" x14ac:dyDescent="0.25">
      <c r="A5785">
        <v>5784</v>
      </c>
    </row>
    <row r="5786" spans="1:1" x14ac:dyDescent="0.25">
      <c r="A5786">
        <v>5785</v>
      </c>
    </row>
    <row r="5787" spans="1:1" x14ac:dyDescent="0.25">
      <c r="A5787">
        <v>5786</v>
      </c>
    </row>
    <row r="5788" spans="1:1" x14ac:dyDescent="0.25">
      <c r="A5788">
        <v>5787</v>
      </c>
    </row>
    <row r="5789" spans="1:1" x14ac:dyDescent="0.25">
      <c r="A5789">
        <v>5788</v>
      </c>
    </row>
    <row r="5790" spans="1:1" x14ac:dyDescent="0.25">
      <c r="A5790">
        <v>5789</v>
      </c>
    </row>
    <row r="5791" spans="1:1" x14ac:dyDescent="0.25">
      <c r="A5791">
        <v>5790</v>
      </c>
    </row>
    <row r="5792" spans="1:1" x14ac:dyDescent="0.25">
      <c r="A5792">
        <v>5791</v>
      </c>
    </row>
    <row r="5793" spans="1:1" x14ac:dyDescent="0.25">
      <c r="A5793">
        <v>5792</v>
      </c>
    </row>
    <row r="5794" spans="1:1" x14ac:dyDescent="0.25">
      <c r="A5794">
        <v>5793</v>
      </c>
    </row>
    <row r="5795" spans="1:1" x14ac:dyDescent="0.25">
      <c r="A5795">
        <v>5794</v>
      </c>
    </row>
    <row r="5796" spans="1:1" x14ac:dyDescent="0.25">
      <c r="A5796">
        <v>5795</v>
      </c>
    </row>
    <row r="5797" spans="1:1" x14ac:dyDescent="0.25">
      <c r="A5797">
        <v>5796</v>
      </c>
    </row>
    <row r="5798" spans="1:1" x14ac:dyDescent="0.25">
      <c r="A5798">
        <v>5797</v>
      </c>
    </row>
    <row r="5799" spans="1:1" x14ac:dyDescent="0.25">
      <c r="A5799">
        <v>5798</v>
      </c>
    </row>
    <row r="5800" spans="1:1" x14ac:dyDescent="0.25">
      <c r="A5800">
        <v>5799</v>
      </c>
    </row>
    <row r="5801" spans="1:1" x14ac:dyDescent="0.25">
      <c r="A5801">
        <v>5800</v>
      </c>
    </row>
    <row r="5802" spans="1:1" x14ac:dyDescent="0.25">
      <c r="A5802">
        <v>5801</v>
      </c>
    </row>
    <row r="5803" spans="1:1" x14ac:dyDescent="0.25">
      <c r="A5803">
        <v>5802</v>
      </c>
    </row>
    <row r="5804" spans="1:1" x14ac:dyDescent="0.25">
      <c r="A5804">
        <v>5803</v>
      </c>
    </row>
    <row r="5805" spans="1:1" x14ac:dyDescent="0.25">
      <c r="A5805">
        <v>5804</v>
      </c>
    </row>
    <row r="5806" spans="1:1" x14ac:dyDescent="0.25">
      <c r="A5806">
        <v>5805</v>
      </c>
    </row>
    <row r="5807" spans="1:1" x14ac:dyDescent="0.25">
      <c r="A5807">
        <v>5806</v>
      </c>
    </row>
    <row r="5808" spans="1:1" x14ac:dyDescent="0.25">
      <c r="A5808">
        <v>5807</v>
      </c>
    </row>
    <row r="5809" spans="1:1" x14ac:dyDescent="0.25">
      <c r="A5809">
        <v>5808</v>
      </c>
    </row>
    <row r="5810" spans="1:1" x14ac:dyDescent="0.25">
      <c r="A5810">
        <v>5809</v>
      </c>
    </row>
    <row r="5811" spans="1:1" x14ac:dyDescent="0.25">
      <c r="A5811">
        <v>5810</v>
      </c>
    </row>
    <row r="5812" spans="1:1" x14ac:dyDescent="0.25">
      <c r="A5812">
        <v>5811</v>
      </c>
    </row>
    <row r="5813" spans="1:1" x14ac:dyDescent="0.25">
      <c r="A5813">
        <v>5812</v>
      </c>
    </row>
    <row r="5814" spans="1:1" x14ac:dyDescent="0.25">
      <c r="A5814">
        <v>5813</v>
      </c>
    </row>
    <row r="5815" spans="1:1" x14ac:dyDescent="0.25">
      <c r="A5815">
        <v>5814</v>
      </c>
    </row>
    <row r="5816" spans="1:1" x14ac:dyDescent="0.25">
      <c r="A5816">
        <v>5815</v>
      </c>
    </row>
    <row r="5817" spans="1:1" x14ac:dyDescent="0.25">
      <c r="A5817">
        <v>5816</v>
      </c>
    </row>
    <row r="5818" spans="1:1" x14ac:dyDescent="0.25">
      <c r="A5818">
        <v>5817</v>
      </c>
    </row>
    <row r="5819" spans="1:1" x14ac:dyDescent="0.25">
      <c r="A5819">
        <v>5818</v>
      </c>
    </row>
    <row r="5820" spans="1:1" x14ac:dyDescent="0.25">
      <c r="A5820">
        <v>5819</v>
      </c>
    </row>
    <row r="5821" spans="1:1" x14ac:dyDescent="0.25">
      <c r="A5821">
        <v>5820</v>
      </c>
    </row>
    <row r="5822" spans="1:1" x14ac:dyDescent="0.25">
      <c r="A5822">
        <v>5821</v>
      </c>
    </row>
    <row r="5823" spans="1:1" x14ac:dyDescent="0.25">
      <c r="A5823">
        <v>5822</v>
      </c>
    </row>
    <row r="5824" spans="1:1" x14ac:dyDescent="0.25">
      <c r="A5824">
        <v>5823</v>
      </c>
    </row>
    <row r="5825" spans="1:1" x14ac:dyDescent="0.25">
      <c r="A5825">
        <v>5824</v>
      </c>
    </row>
    <row r="5826" spans="1:1" x14ac:dyDescent="0.25">
      <c r="A5826">
        <v>5825</v>
      </c>
    </row>
    <row r="5827" spans="1:1" x14ac:dyDescent="0.25">
      <c r="A5827">
        <v>5826</v>
      </c>
    </row>
    <row r="5828" spans="1:1" x14ac:dyDescent="0.25">
      <c r="A5828">
        <v>5827</v>
      </c>
    </row>
    <row r="5829" spans="1:1" x14ac:dyDescent="0.25">
      <c r="A5829">
        <v>5828</v>
      </c>
    </row>
    <row r="5830" spans="1:1" x14ac:dyDescent="0.25">
      <c r="A5830">
        <v>5829</v>
      </c>
    </row>
    <row r="5831" spans="1:1" x14ac:dyDescent="0.25">
      <c r="A5831">
        <v>5830</v>
      </c>
    </row>
    <row r="5832" spans="1:1" x14ac:dyDescent="0.25">
      <c r="A5832">
        <v>5831</v>
      </c>
    </row>
    <row r="5833" spans="1:1" x14ac:dyDescent="0.25">
      <c r="A5833">
        <v>5832</v>
      </c>
    </row>
    <row r="5834" spans="1:1" x14ac:dyDescent="0.25">
      <c r="A5834">
        <v>5833</v>
      </c>
    </row>
    <row r="5835" spans="1:1" x14ac:dyDescent="0.25">
      <c r="A5835">
        <v>5834</v>
      </c>
    </row>
    <row r="5836" spans="1:1" x14ac:dyDescent="0.25">
      <c r="A5836">
        <v>5835</v>
      </c>
    </row>
    <row r="5837" spans="1:1" x14ac:dyDescent="0.25">
      <c r="A5837">
        <v>5836</v>
      </c>
    </row>
    <row r="5838" spans="1:1" x14ac:dyDescent="0.25">
      <c r="A5838">
        <v>5837</v>
      </c>
    </row>
    <row r="5839" spans="1:1" x14ac:dyDescent="0.25">
      <c r="A5839">
        <v>5838</v>
      </c>
    </row>
    <row r="5840" spans="1:1" x14ac:dyDescent="0.25">
      <c r="A5840">
        <v>5839</v>
      </c>
    </row>
    <row r="5841" spans="1:1" x14ac:dyDescent="0.25">
      <c r="A5841">
        <v>5840</v>
      </c>
    </row>
    <row r="5842" spans="1:1" x14ac:dyDescent="0.25">
      <c r="A5842">
        <v>5841</v>
      </c>
    </row>
    <row r="5843" spans="1:1" x14ac:dyDescent="0.25">
      <c r="A5843">
        <v>5842</v>
      </c>
    </row>
    <row r="5844" spans="1:1" x14ac:dyDescent="0.25">
      <c r="A5844">
        <v>5843</v>
      </c>
    </row>
    <row r="5845" spans="1:1" x14ac:dyDescent="0.25">
      <c r="A5845">
        <v>5844</v>
      </c>
    </row>
    <row r="5846" spans="1:1" x14ac:dyDescent="0.25">
      <c r="A5846">
        <v>5845</v>
      </c>
    </row>
    <row r="5847" spans="1:1" x14ac:dyDescent="0.25">
      <c r="A5847">
        <v>5846</v>
      </c>
    </row>
    <row r="5848" spans="1:1" x14ac:dyDescent="0.25">
      <c r="A5848">
        <v>5847</v>
      </c>
    </row>
    <row r="5849" spans="1:1" x14ac:dyDescent="0.25">
      <c r="A5849">
        <v>5848</v>
      </c>
    </row>
    <row r="5850" spans="1:1" x14ac:dyDescent="0.25">
      <c r="A5850">
        <v>5849</v>
      </c>
    </row>
    <row r="5851" spans="1:1" x14ac:dyDescent="0.25">
      <c r="A5851">
        <v>5850</v>
      </c>
    </row>
    <row r="5852" spans="1:1" x14ac:dyDescent="0.25">
      <c r="A5852">
        <v>5851</v>
      </c>
    </row>
    <row r="5853" spans="1:1" x14ac:dyDescent="0.25">
      <c r="A5853">
        <v>5852</v>
      </c>
    </row>
    <row r="5854" spans="1:1" x14ac:dyDescent="0.25">
      <c r="A5854">
        <v>5853</v>
      </c>
    </row>
    <row r="5855" spans="1:1" x14ac:dyDescent="0.25">
      <c r="A5855">
        <v>5854</v>
      </c>
    </row>
    <row r="5856" spans="1:1" x14ac:dyDescent="0.25">
      <c r="A5856">
        <v>5855</v>
      </c>
    </row>
    <row r="5857" spans="1:1" x14ac:dyDescent="0.25">
      <c r="A5857">
        <v>5856</v>
      </c>
    </row>
    <row r="5858" spans="1:1" x14ac:dyDescent="0.25">
      <c r="A5858">
        <v>5857</v>
      </c>
    </row>
    <row r="5859" spans="1:1" x14ac:dyDescent="0.25">
      <c r="A5859">
        <v>5858</v>
      </c>
    </row>
    <row r="5860" spans="1:1" x14ac:dyDescent="0.25">
      <c r="A5860">
        <v>5859</v>
      </c>
    </row>
    <row r="5861" spans="1:1" x14ac:dyDescent="0.25">
      <c r="A5861">
        <v>5860</v>
      </c>
    </row>
    <row r="5862" spans="1:1" x14ac:dyDescent="0.25">
      <c r="A5862">
        <v>5861</v>
      </c>
    </row>
    <row r="5863" spans="1:1" x14ac:dyDescent="0.25">
      <c r="A5863">
        <v>5862</v>
      </c>
    </row>
    <row r="5864" spans="1:1" x14ac:dyDescent="0.25">
      <c r="A5864">
        <v>5863</v>
      </c>
    </row>
    <row r="5865" spans="1:1" x14ac:dyDescent="0.25">
      <c r="A5865">
        <v>5864</v>
      </c>
    </row>
    <row r="5866" spans="1:1" x14ac:dyDescent="0.25">
      <c r="A5866">
        <v>5865</v>
      </c>
    </row>
    <row r="5867" spans="1:1" x14ac:dyDescent="0.25">
      <c r="A5867">
        <v>5866</v>
      </c>
    </row>
    <row r="5868" spans="1:1" x14ac:dyDescent="0.25">
      <c r="A5868">
        <v>5867</v>
      </c>
    </row>
    <row r="5869" spans="1:1" x14ac:dyDescent="0.25">
      <c r="A5869">
        <v>5868</v>
      </c>
    </row>
    <row r="5870" spans="1:1" x14ac:dyDescent="0.25">
      <c r="A5870">
        <v>5869</v>
      </c>
    </row>
    <row r="5871" spans="1:1" x14ac:dyDescent="0.25">
      <c r="A5871">
        <v>5870</v>
      </c>
    </row>
    <row r="5872" spans="1:1" x14ac:dyDescent="0.25">
      <c r="A5872">
        <v>5871</v>
      </c>
    </row>
    <row r="5873" spans="1:1" x14ac:dyDescent="0.25">
      <c r="A5873">
        <v>5872</v>
      </c>
    </row>
    <row r="5874" spans="1:1" x14ac:dyDescent="0.25">
      <c r="A5874">
        <v>5873</v>
      </c>
    </row>
    <row r="5875" spans="1:1" x14ac:dyDescent="0.25">
      <c r="A5875">
        <v>5874</v>
      </c>
    </row>
    <row r="5876" spans="1:1" x14ac:dyDescent="0.25">
      <c r="A5876">
        <v>5875</v>
      </c>
    </row>
    <row r="5877" spans="1:1" x14ac:dyDescent="0.25">
      <c r="A5877">
        <v>5876</v>
      </c>
    </row>
    <row r="5878" spans="1:1" x14ac:dyDescent="0.25">
      <c r="A5878">
        <v>5877</v>
      </c>
    </row>
    <row r="5879" spans="1:1" x14ac:dyDescent="0.25">
      <c r="A5879">
        <v>5878</v>
      </c>
    </row>
    <row r="5880" spans="1:1" x14ac:dyDescent="0.25">
      <c r="A5880">
        <v>5879</v>
      </c>
    </row>
    <row r="5881" spans="1:1" x14ac:dyDescent="0.25">
      <c r="A5881">
        <v>5880</v>
      </c>
    </row>
    <row r="5882" spans="1:1" x14ac:dyDescent="0.25">
      <c r="A5882">
        <v>5881</v>
      </c>
    </row>
    <row r="5883" spans="1:1" x14ac:dyDescent="0.25">
      <c r="A5883">
        <v>5882</v>
      </c>
    </row>
    <row r="5884" spans="1:1" x14ac:dyDescent="0.25">
      <c r="A5884">
        <v>5883</v>
      </c>
    </row>
    <row r="5885" spans="1:1" x14ac:dyDescent="0.25">
      <c r="A5885">
        <v>5884</v>
      </c>
    </row>
    <row r="5886" spans="1:1" x14ac:dyDescent="0.25">
      <c r="A5886">
        <v>5885</v>
      </c>
    </row>
    <row r="5887" spans="1:1" x14ac:dyDescent="0.25">
      <c r="A5887">
        <v>5886</v>
      </c>
    </row>
    <row r="5888" spans="1:1" x14ac:dyDescent="0.25">
      <c r="A5888">
        <v>5887</v>
      </c>
    </row>
    <row r="5889" spans="1:1" x14ac:dyDescent="0.25">
      <c r="A5889">
        <v>5888</v>
      </c>
    </row>
    <row r="5890" spans="1:1" x14ac:dyDescent="0.25">
      <c r="A5890">
        <v>5889</v>
      </c>
    </row>
    <row r="5891" spans="1:1" x14ac:dyDescent="0.25">
      <c r="A5891">
        <v>5890</v>
      </c>
    </row>
    <row r="5892" spans="1:1" x14ac:dyDescent="0.25">
      <c r="A5892">
        <v>5891</v>
      </c>
    </row>
    <row r="5893" spans="1:1" x14ac:dyDescent="0.25">
      <c r="A5893">
        <v>5892</v>
      </c>
    </row>
    <row r="5894" spans="1:1" x14ac:dyDescent="0.25">
      <c r="A5894">
        <v>5893</v>
      </c>
    </row>
    <row r="5895" spans="1:1" x14ac:dyDescent="0.25">
      <c r="A5895">
        <v>5894</v>
      </c>
    </row>
    <row r="5896" spans="1:1" x14ac:dyDescent="0.25">
      <c r="A5896">
        <v>5895</v>
      </c>
    </row>
    <row r="5897" spans="1:1" x14ac:dyDescent="0.25">
      <c r="A5897">
        <v>5896</v>
      </c>
    </row>
    <row r="5898" spans="1:1" x14ac:dyDescent="0.25">
      <c r="A5898">
        <v>5897</v>
      </c>
    </row>
    <row r="5899" spans="1:1" x14ac:dyDescent="0.25">
      <c r="A5899">
        <v>5898</v>
      </c>
    </row>
    <row r="5900" spans="1:1" x14ac:dyDescent="0.25">
      <c r="A5900">
        <v>5899</v>
      </c>
    </row>
    <row r="5901" spans="1:1" x14ac:dyDescent="0.25">
      <c r="A5901">
        <v>5900</v>
      </c>
    </row>
    <row r="5902" spans="1:1" x14ac:dyDescent="0.25">
      <c r="A5902">
        <v>5901</v>
      </c>
    </row>
    <row r="5903" spans="1:1" x14ac:dyDescent="0.25">
      <c r="A5903">
        <v>5902</v>
      </c>
    </row>
    <row r="5904" spans="1:1" x14ac:dyDescent="0.25">
      <c r="A5904">
        <v>5903</v>
      </c>
    </row>
    <row r="5905" spans="1:1" x14ac:dyDescent="0.25">
      <c r="A5905">
        <v>5904</v>
      </c>
    </row>
    <row r="5906" spans="1:1" x14ac:dyDescent="0.25">
      <c r="A5906">
        <v>5905</v>
      </c>
    </row>
    <row r="5907" spans="1:1" x14ac:dyDescent="0.25">
      <c r="A5907">
        <v>5906</v>
      </c>
    </row>
    <row r="5908" spans="1:1" x14ac:dyDescent="0.25">
      <c r="A5908">
        <v>5907</v>
      </c>
    </row>
    <row r="5909" spans="1:1" x14ac:dyDescent="0.25">
      <c r="A5909">
        <v>5908</v>
      </c>
    </row>
    <row r="5910" spans="1:1" x14ac:dyDescent="0.25">
      <c r="A5910">
        <v>5909</v>
      </c>
    </row>
    <row r="5911" spans="1:1" x14ac:dyDescent="0.25">
      <c r="A5911">
        <v>5910</v>
      </c>
    </row>
    <row r="5912" spans="1:1" x14ac:dyDescent="0.25">
      <c r="A5912">
        <v>5911</v>
      </c>
    </row>
    <row r="5913" spans="1:1" x14ac:dyDescent="0.25">
      <c r="A5913">
        <v>5912</v>
      </c>
    </row>
    <row r="5914" spans="1:1" x14ac:dyDescent="0.25">
      <c r="A5914">
        <v>5913</v>
      </c>
    </row>
    <row r="5915" spans="1:1" x14ac:dyDescent="0.25">
      <c r="A5915">
        <v>5914</v>
      </c>
    </row>
    <row r="5916" spans="1:1" x14ac:dyDescent="0.25">
      <c r="A5916">
        <v>5915</v>
      </c>
    </row>
    <row r="5917" spans="1:1" x14ac:dyDescent="0.25">
      <c r="A5917">
        <v>5916</v>
      </c>
    </row>
    <row r="5918" spans="1:1" x14ac:dyDescent="0.25">
      <c r="A5918">
        <v>5917</v>
      </c>
    </row>
    <row r="5919" spans="1:1" x14ac:dyDescent="0.25">
      <c r="A5919">
        <v>5918</v>
      </c>
    </row>
    <row r="5920" spans="1:1" x14ac:dyDescent="0.25">
      <c r="A5920">
        <v>5919</v>
      </c>
    </row>
    <row r="5921" spans="1:1" x14ac:dyDescent="0.25">
      <c r="A5921">
        <v>5920</v>
      </c>
    </row>
    <row r="5922" spans="1:1" x14ac:dyDescent="0.25">
      <c r="A5922">
        <v>5921</v>
      </c>
    </row>
    <row r="5923" spans="1:1" x14ac:dyDescent="0.25">
      <c r="A5923">
        <v>5922</v>
      </c>
    </row>
    <row r="5924" spans="1:1" x14ac:dyDescent="0.25">
      <c r="A5924">
        <v>5923</v>
      </c>
    </row>
    <row r="5925" spans="1:1" x14ac:dyDescent="0.25">
      <c r="A5925">
        <v>5924</v>
      </c>
    </row>
    <row r="5926" spans="1:1" x14ac:dyDescent="0.25">
      <c r="A5926">
        <v>5925</v>
      </c>
    </row>
    <row r="5927" spans="1:1" x14ac:dyDescent="0.25">
      <c r="A5927">
        <v>5926</v>
      </c>
    </row>
    <row r="5928" spans="1:1" x14ac:dyDescent="0.25">
      <c r="A5928">
        <v>5927</v>
      </c>
    </row>
    <row r="5929" spans="1:1" x14ac:dyDescent="0.25">
      <c r="A5929">
        <v>5928</v>
      </c>
    </row>
    <row r="5930" spans="1:1" x14ac:dyDescent="0.25">
      <c r="A5930">
        <v>5929</v>
      </c>
    </row>
    <row r="5931" spans="1:1" x14ac:dyDescent="0.25">
      <c r="A5931">
        <v>5930</v>
      </c>
    </row>
    <row r="5932" spans="1:1" x14ac:dyDescent="0.25">
      <c r="A5932">
        <v>5931</v>
      </c>
    </row>
    <row r="5933" spans="1:1" x14ac:dyDescent="0.25">
      <c r="A5933">
        <v>5932</v>
      </c>
    </row>
    <row r="5934" spans="1:1" x14ac:dyDescent="0.25">
      <c r="A5934">
        <v>5933</v>
      </c>
    </row>
    <row r="5935" spans="1:1" x14ac:dyDescent="0.25">
      <c r="A5935">
        <v>5934</v>
      </c>
    </row>
    <row r="5936" spans="1:1" x14ac:dyDescent="0.25">
      <c r="A5936">
        <v>5935</v>
      </c>
    </row>
    <row r="5937" spans="1:1" x14ac:dyDescent="0.25">
      <c r="A5937">
        <v>5936</v>
      </c>
    </row>
    <row r="5938" spans="1:1" x14ac:dyDescent="0.25">
      <c r="A5938">
        <v>5937</v>
      </c>
    </row>
    <row r="5939" spans="1:1" x14ac:dyDescent="0.25">
      <c r="A5939">
        <v>5938</v>
      </c>
    </row>
    <row r="5940" spans="1:1" x14ac:dyDescent="0.25">
      <c r="A5940">
        <v>5939</v>
      </c>
    </row>
    <row r="5941" spans="1:1" x14ac:dyDescent="0.25">
      <c r="A5941">
        <v>5940</v>
      </c>
    </row>
    <row r="5942" spans="1:1" x14ac:dyDescent="0.25">
      <c r="A5942">
        <v>5941</v>
      </c>
    </row>
    <row r="5943" spans="1:1" x14ac:dyDescent="0.25">
      <c r="A5943">
        <v>5942</v>
      </c>
    </row>
    <row r="5944" spans="1:1" x14ac:dyDescent="0.25">
      <c r="A5944">
        <v>5943</v>
      </c>
    </row>
    <row r="5945" spans="1:1" x14ac:dyDescent="0.25">
      <c r="A5945">
        <v>5944</v>
      </c>
    </row>
    <row r="5946" spans="1:1" x14ac:dyDescent="0.25">
      <c r="A5946">
        <v>5945</v>
      </c>
    </row>
    <row r="5947" spans="1:1" x14ac:dyDescent="0.25">
      <c r="A5947">
        <v>5946</v>
      </c>
    </row>
    <row r="5948" spans="1:1" x14ac:dyDescent="0.25">
      <c r="A5948">
        <v>5947</v>
      </c>
    </row>
    <row r="5949" spans="1:1" x14ac:dyDescent="0.25">
      <c r="A5949">
        <v>5948</v>
      </c>
    </row>
    <row r="5950" spans="1:1" x14ac:dyDescent="0.25">
      <c r="A5950">
        <v>5949</v>
      </c>
    </row>
    <row r="5951" spans="1:1" x14ac:dyDescent="0.25">
      <c r="A5951">
        <v>5950</v>
      </c>
    </row>
    <row r="5952" spans="1:1" x14ac:dyDescent="0.25">
      <c r="A5952">
        <v>5951</v>
      </c>
    </row>
    <row r="5953" spans="1:1" x14ac:dyDescent="0.25">
      <c r="A5953">
        <v>5952</v>
      </c>
    </row>
    <row r="5954" spans="1:1" x14ac:dyDescent="0.25">
      <c r="A5954">
        <v>5953</v>
      </c>
    </row>
    <row r="5955" spans="1:1" x14ac:dyDescent="0.25">
      <c r="A5955">
        <v>5954</v>
      </c>
    </row>
    <row r="5956" spans="1:1" x14ac:dyDescent="0.25">
      <c r="A5956">
        <v>5955</v>
      </c>
    </row>
    <row r="5957" spans="1:1" x14ac:dyDescent="0.25">
      <c r="A5957">
        <v>5956</v>
      </c>
    </row>
    <row r="5958" spans="1:1" x14ac:dyDescent="0.25">
      <c r="A5958">
        <v>5957</v>
      </c>
    </row>
    <row r="5959" spans="1:1" x14ac:dyDescent="0.25">
      <c r="A5959">
        <v>5958</v>
      </c>
    </row>
    <row r="5960" spans="1:1" x14ac:dyDescent="0.25">
      <c r="A5960">
        <v>5959</v>
      </c>
    </row>
    <row r="5961" spans="1:1" x14ac:dyDescent="0.25">
      <c r="A5961">
        <v>5960</v>
      </c>
    </row>
    <row r="5962" spans="1:1" x14ac:dyDescent="0.25">
      <c r="A5962">
        <v>5961</v>
      </c>
    </row>
    <row r="5963" spans="1:1" x14ac:dyDescent="0.25">
      <c r="A5963">
        <v>5962</v>
      </c>
    </row>
    <row r="5964" spans="1:1" x14ac:dyDescent="0.25">
      <c r="A5964">
        <v>5963</v>
      </c>
    </row>
    <row r="5965" spans="1:1" x14ac:dyDescent="0.25">
      <c r="A5965">
        <v>5964</v>
      </c>
    </row>
    <row r="5966" spans="1:1" x14ac:dyDescent="0.25">
      <c r="A5966">
        <v>5965</v>
      </c>
    </row>
    <row r="5967" spans="1:1" x14ac:dyDescent="0.25">
      <c r="A5967">
        <v>5966</v>
      </c>
    </row>
    <row r="5968" spans="1:1" x14ac:dyDescent="0.25">
      <c r="A5968">
        <v>5967</v>
      </c>
    </row>
    <row r="5969" spans="1:1" x14ac:dyDescent="0.25">
      <c r="A5969">
        <v>5968</v>
      </c>
    </row>
    <row r="5970" spans="1:1" x14ac:dyDescent="0.25">
      <c r="A5970">
        <v>5969</v>
      </c>
    </row>
    <row r="5971" spans="1:1" x14ac:dyDescent="0.25">
      <c r="A5971">
        <v>5970</v>
      </c>
    </row>
    <row r="5972" spans="1:1" x14ac:dyDescent="0.25">
      <c r="A5972">
        <v>5971</v>
      </c>
    </row>
    <row r="5973" spans="1:1" x14ac:dyDescent="0.25">
      <c r="A5973">
        <v>5972</v>
      </c>
    </row>
    <row r="5974" spans="1:1" x14ac:dyDescent="0.25">
      <c r="A5974">
        <v>5973</v>
      </c>
    </row>
    <row r="5975" spans="1:1" x14ac:dyDescent="0.25">
      <c r="A5975">
        <v>5974</v>
      </c>
    </row>
    <row r="5976" spans="1:1" x14ac:dyDescent="0.25">
      <c r="A5976">
        <v>5975</v>
      </c>
    </row>
    <row r="5977" spans="1:1" x14ac:dyDescent="0.25">
      <c r="A5977">
        <v>5976</v>
      </c>
    </row>
    <row r="5978" spans="1:1" x14ac:dyDescent="0.25">
      <c r="A5978">
        <v>5977</v>
      </c>
    </row>
    <row r="5979" spans="1:1" x14ac:dyDescent="0.25">
      <c r="A5979">
        <v>5978</v>
      </c>
    </row>
    <row r="5980" spans="1:1" x14ac:dyDescent="0.25">
      <c r="A5980">
        <v>5979</v>
      </c>
    </row>
    <row r="5981" spans="1:1" x14ac:dyDescent="0.25">
      <c r="A5981">
        <v>5980</v>
      </c>
    </row>
    <row r="5982" spans="1:1" x14ac:dyDescent="0.25">
      <c r="A5982">
        <v>5981</v>
      </c>
    </row>
    <row r="5983" spans="1:1" x14ac:dyDescent="0.25">
      <c r="A5983">
        <v>5982</v>
      </c>
    </row>
    <row r="5984" spans="1:1" x14ac:dyDescent="0.25">
      <c r="A5984">
        <v>5983</v>
      </c>
    </row>
    <row r="5985" spans="1:1" x14ac:dyDescent="0.25">
      <c r="A5985">
        <v>5984</v>
      </c>
    </row>
    <row r="5986" spans="1:1" x14ac:dyDescent="0.25">
      <c r="A5986">
        <v>5985</v>
      </c>
    </row>
    <row r="5987" spans="1:1" x14ac:dyDescent="0.25">
      <c r="A5987">
        <v>5986</v>
      </c>
    </row>
    <row r="5988" spans="1:1" x14ac:dyDescent="0.25">
      <c r="A5988">
        <v>5987</v>
      </c>
    </row>
    <row r="5989" spans="1:1" x14ac:dyDescent="0.25">
      <c r="A5989">
        <v>5988</v>
      </c>
    </row>
    <row r="5990" spans="1:1" x14ac:dyDescent="0.25">
      <c r="A5990">
        <v>5989</v>
      </c>
    </row>
    <row r="5991" spans="1:1" x14ac:dyDescent="0.25">
      <c r="A5991">
        <v>5990</v>
      </c>
    </row>
    <row r="5992" spans="1:1" x14ac:dyDescent="0.25">
      <c r="A5992">
        <v>5991</v>
      </c>
    </row>
    <row r="5993" spans="1:1" x14ac:dyDescent="0.25">
      <c r="A5993">
        <v>5992</v>
      </c>
    </row>
    <row r="5994" spans="1:1" x14ac:dyDescent="0.25">
      <c r="A5994">
        <v>5993</v>
      </c>
    </row>
    <row r="5995" spans="1:1" x14ac:dyDescent="0.25">
      <c r="A5995">
        <v>5994</v>
      </c>
    </row>
    <row r="5996" spans="1:1" x14ac:dyDescent="0.25">
      <c r="A5996">
        <v>5995</v>
      </c>
    </row>
    <row r="5997" spans="1:1" x14ac:dyDescent="0.25">
      <c r="A5997">
        <v>5996</v>
      </c>
    </row>
    <row r="5998" spans="1:1" x14ac:dyDescent="0.25">
      <c r="A5998">
        <v>5997</v>
      </c>
    </row>
    <row r="5999" spans="1:1" x14ac:dyDescent="0.25">
      <c r="A5999">
        <v>5998</v>
      </c>
    </row>
    <row r="6000" spans="1:1" x14ac:dyDescent="0.25">
      <c r="A6000">
        <v>5999</v>
      </c>
    </row>
    <row r="6001" spans="1:1" x14ac:dyDescent="0.25">
      <c r="A6001">
        <v>6000</v>
      </c>
    </row>
    <row r="6002" spans="1:1" x14ac:dyDescent="0.25">
      <c r="A6002">
        <v>6001</v>
      </c>
    </row>
    <row r="6003" spans="1:1" x14ac:dyDescent="0.25">
      <c r="A6003">
        <v>6002</v>
      </c>
    </row>
    <row r="6004" spans="1:1" x14ac:dyDescent="0.25">
      <c r="A6004">
        <v>6003</v>
      </c>
    </row>
    <row r="6005" spans="1:1" x14ac:dyDescent="0.25">
      <c r="A6005">
        <v>6004</v>
      </c>
    </row>
    <row r="6006" spans="1:1" x14ac:dyDescent="0.25">
      <c r="A6006">
        <v>6005</v>
      </c>
    </row>
    <row r="6007" spans="1:1" x14ac:dyDescent="0.25">
      <c r="A6007">
        <v>6006</v>
      </c>
    </row>
    <row r="6008" spans="1:1" x14ac:dyDescent="0.25">
      <c r="A6008">
        <v>6007</v>
      </c>
    </row>
    <row r="6009" spans="1:1" x14ac:dyDescent="0.25">
      <c r="A6009">
        <v>6008</v>
      </c>
    </row>
    <row r="6010" spans="1:1" x14ac:dyDescent="0.25">
      <c r="A6010">
        <v>6009</v>
      </c>
    </row>
    <row r="6011" spans="1:1" x14ac:dyDescent="0.25">
      <c r="A6011">
        <v>6010</v>
      </c>
    </row>
    <row r="6012" spans="1:1" x14ac:dyDescent="0.25">
      <c r="A6012">
        <v>6011</v>
      </c>
    </row>
    <row r="6013" spans="1:1" x14ac:dyDescent="0.25">
      <c r="A6013">
        <v>6012</v>
      </c>
    </row>
    <row r="6014" spans="1:1" x14ac:dyDescent="0.25">
      <c r="A6014">
        <v>6013</v>
      </c>
    </row>
    <row r="6015" spans="1:1" x14ac:dyDescent="0.25">
      <c r="A6015">
        <v>6014</v>
      </c>
    </row>
    <row r="6016" spans="1:1" x14ac:dyDescent="0.25">
      <c r="A6016">
        <v>6015</v>
      </c>
    </row>
    <row r="6017" spans="1:1" x14ac:dyDescent="0.25">
      <c r="A6017">
        <v>6016</v>
      </c>
    </row>
    <row r="6018" spans="1:1" x14ac:dyDescent="0.25">
      <c r="A6018">
        <v>6017</v>
      </c>
    </row>
    <row r="6019" spans="1:1" x14ac:dyDescent="0.25">
      <c r="A6019">
        <v>6018</v>
      </c>
    </row>
    <row r="6020" spans="1:1" x14ac:dyDescent="0.25">
      <c r="A6020">
        <v>6019</v>
      </c>
    </row>
    <row r="6021" spans="1:1" x14ac:dyDescent="0.25">
      <c r="A6021">
        <v>6020</v>
      </c>
    </row>
    <row r="6022" spans="1:1" x14ac:dyDescent="0.25">
      <c r="A6022">
        <v>6021</v>
      </c>
    </row>
    <row r="6023" spans="1:1" x14ac:dyDescent="0.25">
      <c r="A6023">
        <v>6022</v>
      </c>
    </row>
    <row r="6024" spans="1:1" x14ac:dyDescent="0.25">
      <c r="A6024">
        <v>6023</v>
      </c>
    </row>
    <row r="6025" spans="1:1" x14ac:dyDescent="0.25">
      <c r="A6025">
        <v>6024</v>
      </c>
    </row>
    <row r="6026" spans="1:1" x14ac:dyDescent="0.25">
      <c r="A6026">
        <v>6025</v>
      </c>
    </row>
    <row r="6027" spans="1:1" x14ac:dyDescent="0.25">
      <c r="A6027">
        <v>6026</v>
      </c>
    </row>
    <row r="6028" spans="1:1" x14ac:dyDescent="0.25">
      <c r="A6028">
        <v>6027</v>
      </c>
    </row>
    <row r="6029" spans="1:1" x14ac:dyDescent="0.25">
      <c r="A6029">
        <v>6028</v>
      </c>
    </row>
    <row r="6030" spans="1:1" x14ac:dyDescent="0.25">
      <c r="A6030">
        <v>6029</v>
      </c>
    </row>
    <row r="6031" spans="1:1" x14ac:dyDescent="0.25">
      <c r="A6031">
        <v>6030</v>
      </c>
    </row>
    <row r="6032" spans="1:1" x14ac:dyDescent="0.25">
      <c r="A6032">
        <v>6031</v>
      </c>
    </row>
    <row r="6033" spans="1:1" x14ac:dyDescent="0.25">
      <c r="A6033">
        <v>6032</v>
      </c>
    </row>
    <row r="6034" spans="1:1" x14ac:dyDescent="0.25">
      <c r="A6034">
        <v>6033</v>
      </c>
    </row>
    <row r="6035" spans="1:1" x14ac:dyDescent="0.25">
      <c r="A6035">
        <v>6034</v>
      </c>
    </row>
    <row r="6036" spans="1:1" x14ac:dyDescent="0.25">
      <c r="A6036">
        <v>6035</v>
      </c>
    </row>
    <row r="6037" spans="1:1" x14ac:dyDescent="0.25">
      <c r="A6037">
        <v>6036</v>
      </c>
    </row>
    <row r="6038" spans="1:1" x14ac:dyDescent="0.25">
      <c r="A6038">
        <v>6037</v>
      </c>
    </row>
    <row r="6039" spans="1:1" x14ac:dyDescent="0.25">
      <c r="A6039">
        <v>6038</v>
      </c>
    </row>
    <row r="6040" spans="1:1" x14ac:dyDescent="0.25">
      <c r="A6040">
        <v>6039</v>
      </c>
    </row>
    <row r="6041" spans="1:1" x14ac:dyDescent="0.25">
      <c r="A6041">
        <v>6040</v>
      </c>
    </row>
    <row r="6042" spans="1:1" x14ac:dyDescent="0.25">
      <c r="A6042">
        <v>6041</v>
      </c>
    </row>
    <row r="6043" spans="1:1" x14ac:dyDescent="0.25">
      <c r="A6043">
        <v>6042</v>
      </c>
    </row>
    <row r="6044" spans="1:1" x14ac:dyDescent="0.25">
      <c r="A6044">
        <v>6043</v>
      </c>
    </row>
    <row r="6045" spans="1:1" x14ac:dyDescent="0.25">
      <c r="A6045">
        <v>6044</v>
      </c>
    </row>
    <row r="6046" spans="1:1" x14ac:dyDescent="0.25">
      <c r="A6046">
        <v>6045</v>
      </c>
    </row>
    <row r="6047" spans="1:1" x14ac:dyDescent="0.25">
      <c r="A6047">
        <v>6046</v>
      </c>
    </row>
    <row r="6048" spans="1:1" x14ac:dyDescent="0.25">
      <c r="A6048">
        <v>6047</v>
      </c>
    </row>
    <row r="6049" spans="1:1" x14ac:dyDescent="0.25">
      <c r="A6049">
        <v>6048</v>
      </c>
    </row>
    <row r="6050" spans="1:1" x14ac:dyDescent="0.25">
      <c r="A6050">
        <v>6049</v>
      </c>
    </row>
    <row r="6051" spans="1:1" x14ac:dyDescent="0.25">
      <c r="A6051">
        <v>6050</v>
      </c>
    </row>
    <row r="6052" spans="1:1" x14ac:dyDescent="0.25">
      <c r="A6052">
        <v>6051</v>
      </c>
    </row>
    <row r="6053" spans="1:1" x14ac:dyDescent="0.25">
      <c r="A6053">
        <v>6052</v>
      </c>
    </row>
    <row r="6054" spans="1:1" x14ac:dyDescent="0.25">
      <c r="A6054">
        <v>6053</v>
      </c>
    </row>
    <row r="6055" spans="1:1" x14ac:dyDescent="0.25">
      <c r="A6055">
        <v>6054</v>
      </c>
    </row>
    <row r="6056" spans="1:1" x14ac:dyDescent="0.25">
      <c r="A6056">
        <v>6055</v>
      </c>
    </row>
    <row r="6057" spans="1:1" x14ac:dyDescent="0.25">
      <c r="A6057">
        <v>6056</v>
      </c>
    </row>
    <row r="6058" spans="1:1" x14ac:dyDescent="0.25">
      <c r="A6058">
        <v>6057</v>
      </c>
    </row>
    <row r="6059" spans="1:1" x14ac:dyDescent="0.25">
      <c r="A6059">
        <v>6058</v>
      </c>
    </row>
    <row r="6060" spans="1:1" x14ac:dyDescent="0.25">
      <c r="A6060">
        <v>6059</v>
      </c>
    </row>
    <row r="6061" spans="1:1" x14ac:dyDescent="0.25">
      <c r="A6061">
        <v>6060</v>
      </c>
    </row>
    <row r="6062" spans="1:1" x14ac:dyDescent="0.25">
      <c r="A6062">
        <v>6061</v>
      </c>
    </row>
    <row r="6063" spans="1:1" x14ac:dyDescent="0.25">
      <c r="A6063">
        <v>6062</v>
      </c>
    </row>
    <row r="6064" spans="1:1" x14ac:dyDescent="0.25">
      <c r="A6064">
        <v>6063</v>
      </c>
    </row>
    <row r="6065" spans="1:1" x14ac:dyDescent="0.25">
      <c r="A6065">
        <v>6064</v>
      </c>
    </row>
    <row r="6066" spans="1:1" x14ac:dyDescent="0.25">
      <c r="A6066">
        <v>6065</v>
      </c>
    </row>
    <row r="6067" spans="1:1" x14ac:dyDescent="0.25">
      <c r="A6067">
        <v>6066</v>
      </c>
    </row>
    <row r="6068" spans="1:1" x14ac:dyDescent="0.25">
      <c r="A6068">
        <v>6067</v>
      </c>
    </row>
    <row r="6069" spans="1:1" x14ac:dyDescent="0.25">
      <c r="A6069">
        <v>6068</v>
      </c>
    </row>
    <row r="6070" spans="1:1" x14ac:dyDescent="0.25">
      <c r="A6070">
        <v>6069</v>
      </c>
    </row>
    <row r="6071" spans="1:1" x14ac:dyDescent="0.25">
      <c r="A6071">
        <v>6070</v>
      </c>
    </row>
    <row r="6072" spans="1:1" x14ac:dyDescent="0.25">
      <c r="A6072">
        <v>6071</v>
      </c>
    </row>
    <row r="6073" spans="1:1" x14ac:dyDescent="0.25">
      <c r="A6073">
        <v>6072</v>
      </c>
    </row>
    <row r="6074" spans="1:1" x14ac:dyDescent="0.25">
      <c r="A6074">
        <v>6073</v>
      </c>
    </row>
    <row r="6075" spans="1:1" x14ac:dyDescent="0.25">
      <c r="A6075">
        <v>6074</v>
      </c>
    </row>
    <row r="6076" spans="1:1" x14ac:dyDescent="0.25">
      <c r="A6076">
        <v>6075</v>
      </c>
    </row>
    <row r="6077" spans="1:1" x14ac:dyDescent="0.25">
      <c r="A6077">
        <v>6076</v>
      </c>
    </row>
    <row r="6078" spans="1:1" x14ac:dyDescent="0.25">
      <c r="A6078">
        <v>6077</v>
      </c>
    </row>
    <row r="6079" spans="1:1" x14ac:dyDescent="0.25">
      <c r="A6079">
        <v>6078</v>
      </c>
    </row>
    <row r="6080" spans="1:1" x14ac:dyDescent="0.25">
      <c r="A6080">
        <v>6079</v>
      </c>
    </row>
    <row r="6081" spans="1:1" x14ac:dyDescent="0.25">
      <c r="A6081">
        <v>6080</v>
      </c>
    </row>
    <row r="6082" spans="1:1" x14ac:dyDescent="0.25">
      <c r="A6082">
        <v>6081</v>
      </c>
    </row>
    <row r="6083" spans="1:1" x14ac:dyDescent="0.25">
      <c r="A6083">
        <v>6082</v>
      </c>
    </row>
    <row r="6084" spans="1:1" x14ac:dyDescent="0.25">
      <c r="A6084">
        <v>6083</v>
      </c>
    </row>
    <row r="6085" spans="1:1" x14ac:dyDescent="0.25">
      <c r="A6085">
        <v>6084</v>
      </c>
    </row>
    <row r="6086" spans="1:1" x14ac:dyDescent="0.25">
      <c r="A6086">
        <v>6085</v>
      </c>
    </row>
    <row r="6087" spans="1:1" x14ac:dyDescent="0.25">
      <c r="A6087">
        <v>6086</v>
      </c>
    </row>
    <row r="6088" spans="1:1" x14ac:dyDescent="0.25">
      <c r="A6088">
        <v>6087</v>
      </c>
    </row>
    <row r="6089" spans="1:1" x14ac:dyDescent="0.25">
      <c r="A6089">
        <v>6088</v>
      </c>
    </row>
    <row r="6090" spans="1:1" x14ac:dyDescent="0.25">
      <c r="A6090">
        <v>6089</v>
      </c>
    </row>
    <row r="6091" spans="1:1" x14ac:dyDescent="0.25">
      <c r="A6091">
        <v>6090</v>
      </c>
    </row>
    <row r="6092" spans="1:1" x14ac:dyDescent="0.25">
      <c r="A6092">
        <v>6091</v>
      </c>
    </row>
    <row r="6093" spans="1:1" x14ac:dyDescent="0.25">
      <c r="A6093">
        <v>6092</v>
      </c>
    </row>
    <row r="6094" spans="1:1" x14ac:dyDescent="0.25">
      <c r="A6094">
        <v>6093</v>
      </c>
    </row>
    <row r="6095" spans="1:1" x14ac:dyDescent="0.25">
      <c r="A6095">
        <v>6094</v>
      </c>
    </row>
    <row r="6096" spans="1:1" x14ac:dyDescent="0.25">
      <c r="A6096">
        <v>6095</v>
      </c>
    </row>
    <row r="6097" spans="1:1" x14ac:dyDescent="0.25">
      <c r="A6097">
        <v>6096</v>
      </c>
    </row>
    <row r="6098" spans="1:1" x14ac:dyDescent="0.25">
      <c r="A6098">
        <v>6097</v>
      </c>
    </row>
    <row r="6099" spans="1:1" x14ac:dyDescent="0.25">
      <c r="A6099">
        <v>6098</v>
      </c>
    </row>
    <row r="6100" spans="1:1" x14ac:dyDescent="0.25">
      <c r="A6100">
        <v>6099</v>
      </c>
    </row>
    <row r="6101" spans="1:1" x14ac:dyDescent="0.25">
      <c r="A6101">
        <v>6100</v>
      </c>
    </row>
    <row r="6102" spans="1:1" x14ac:dyDescent="0.25">
      <c r="A6102">
        <v>6101</v>
      </c>
    </row>
    <row r="6103" spans="1:1" x14ac:dyDescent="0.25">
      <c r="A6103">
        <v>6102</v>
      </c>
    </row>
    <row r="6104" spans="1:1" x14ac:dyDescent="0.25">
      <c r="A6104">
        <v>6103</v>
      </c>
    </row>
    <row r="6105" spans="1:1" x14ac:dyDescent="0.25">
      <c r="A6105">
        <v>6104</v>
      </c>
    </row>
    <row r="6106" spans="1:1" x14ac:dyDescent="0.25">
      <c r="A6106">
        <v>6105</v>
      </c>
    </row>
    <row r="6107" spans="1:1" x14ac:dyDescent="0.25">
      <c r="A6107">
        <v>6106</v>
      </c>
    </row>
    <row r="6108" spans="1:1" x14ac:dyDescent="0.25">
      <c r="A6108">
        <v>6107</v>
      </c>
    </row>
    <row r="6109" spans="1:1" x14ac:dyDescent="0.25">
      <c r="A6109">
        <v>6108</v>
      </c>
    </row>
    <row r="6110" spans="1:1" x14ac:dyDescent="0.25">
      <c r="A6110">
        <v>6109</v>
      </c>
    </row>
    <row r="6111" spans="1:1" x14ac:dyDescent="0.25">
      <c r="A6111">
        <v>6110</v>
      </c>
    </row>
    <row r="6112" spans="1:1" x14ac:dyDescent="0.25">
      <c r="A6112">
        <v>6111</v>
      </c>
    </row>
    <row r="6113" spans="1:1" x14ac:dyDescent="0.25">
      <c r="A6113">
        <v>6112</v>
      </c>
    </row>
    <row r="6114" spans="1:1" x14ac:dyDescent="0.25">
      <c r="A6114">
        <v>6113</v>
      </c>
    </row>
    <row r="6115" spans="1:1" x14ac:dyDescent="0.25">
      <c r="A6115">
        <v>6114</v>
      </c>
    </row>
    <row r="6116" spans="1:1" x14ac:dyDescent="0.25">
      <c r="A6116">
        <v>6115</v>
      </c>
    </row>
    <row r="6117" spans="1:1" x14ac:dyDescent="0.25">
      <c r="A6117">
        <v>6116</v>
      </c>
    </row>
    <row r="6118" spans="1:1" x14ac:dyDescent="0.25">
      <c r="A6118">
        <v>6117</v>
      </c>
    </row>
    <row r="6119" spans="1:1" x14ac:dyDescent="0.25">
      <c r="A6119">
        <v>6118</v>
      </c>
    </row>
    <row r="6120" spans="1:1" x14ac:dyDescent="0.25">
      <c r="A6120">
        <v>6119</v>
      </c>
    </row>
    <row r="6121" spans="1:1" x14ac:dyDescent="0.25">
      <c r="A6121">
        <v>6120</v>
      </c>
    </row>
    <row r="6122" spans="1:1" x14ac:dyDescent="0.25">
      <c r="A6122">
        <v>6121</v>
      </c>
    </row>
    <row r="6123" spans="1:1" x14ac:dyDescent="0.25">
      <c r="A6123">
        <v>6122</v>
      </c>
    </row>
    <row r="6124" spans="1:1" x14ac:dyDescent="0.25">
      <c r="A6124">
        <v>6123</v>
      </c>
    </row>
    <row r="6125" spans="1:1" x14ac:dyDescent="0.25">
      <c r="A6125">
        <v>6124</v>
      </c>
    </row>
    <row r="6126" spans="1:1" x14ac:dyDescent="0.25">
      <c r="A6126">
        <v>6125</v>
      </c>
    </row>
    <row r="6127" spans="1:1" x14ac:dyDescent="0.25">
      <c r="A6127">
        <v>6126</v>
      </c>
    </row>
    <row r="6128" spans="1:1" x14ac:dyDescent="0.25">
      <c r="A6128">
        <v>6127</v>
      </c>
    </row>
    <row r="6129" spans="1:1" x14ac:dyDescent="0.25">
      <c r="A6129">
        <v>6128</v>
      </c>
    </row>
    <row r="6130" spans="1:1" x14ac:dyDescent="0.25">
      <c r="A6130">
        <v>6129</v>
      </c>
    </row>
    <row r="6131" spans="1:1" x14ac:dyDescent="0.25">
      <c r="A6131">
        <v>6130</v>
      </c>
    </row>
    <row r="6132" spans="1:1" x14ac:dyDescent="0.25">
      <c r="A6132">
        <v>6131</v>
      </c>
    </row>
    <row r="6133" spans="1:1" x14ac:dyDescent="0.25">
      <c r="A6133">
        <v>6132</v>
      </c>
    </row>
    <row r="6134" spans="1:1" x14ac:dyDescent="0.25">
      <c r="A6134">
        <v>6133</v>
      </c>
    </row>
    <row r="6135" spans="1:1" x14ac:dyDescent="0.25">
      <c r="A6135">
        <v>6134</v>
      </c>
    </row>
    <row r="6136" spans="1:1" x14ac:dyDescent="0.25">
      <c r="A6136">
        <v>6135</v>
      </c>
    </row>
    <row r="6137" spans="1:1" x14ac:dyDescent="0.25">
      <c r="A6137">
        <v>6136</v>
      </c>
    </row>
    <row r="6138" spans="1:1" x14ac:dyDescent="0.25">
      <c r="A6138">
        <v>6137</v>
      </c>
    </row>
    <row r="6139" spans="1:1" x14ac:dyDescent="0.25">
      <c r="A6139">
        <v>6138</v>
      </c>
    </row>
    <row r="6140" spans="1:1" x14ac:dyDescent="0.25">
      <c r="A6140">
        <v>6139</v>
      </c>
    </row>
    <row r="6141" spans="1:1" x14ac:dyDescent="0.25">
      <c r="A6141">
        <v>6140</v>
      </c>
    </row>
    <row r="6142" spans="1:1" x14ac:dyDescent="0.25">
      <c r="A6142">
        <v>6141</v>
      </c>
    </row>
    <row r="6143" spans="1:1" x14ac:dyDescent="0.25">
      <c r="A6143">
        <v>6142</v>
      </c>
    </row>
    <row r="6144" spans="1:1" x14ac:dyDescent="0.25">
      <c r="A6144">
        <v>6143</v>
      </c>
    </row>
    <row r="6145" spans="1:1" x14ac:dyDescent="0.25">
      <c r="A6145">
        <v>6144</v>
      </c>
    </row>
    <row r="6146" spans="1:1" x14ac:dyDescent="0.25">
      <c r="A6146">
        <v>6145</v>
      </c>
    </row>
    <row r="6147" spans="1:1" x14ac:dyDescent="0.25">
      <c r="A6147">
        <v>6146</v>
      </c>
    </row>
    <row r="6148" spans="1:1" x14ac:dyDescent="0.25">
      <c r="A6148">
        <v>6147</v>
      </c>
    </row>
    <row r="6149" spans="1:1" x14ac:dyDescent="0.25">
      <c r="A6149">
        <v>6148</v>
      </c>
    </row>
    <row r="6150" spans="1:1" x14ac:dyDescent="0.25">
      <c r="A6150">
        <v>6149</v>
      </c>
    </row>
    <row r="6151" spans="1:1" x14ac:dyDescent="0.25">
      <c r="A6151">
        <v>6150</v>
      </c>
    </row>
    <row r="6152" spans="1:1" x14ac:dyDescent="0.25">
      <c r="A6152">
        <v>6151</v>
      </c>
    </row>
    <row r="6153" spans="1:1" x14ac:dyDescent="0.25">
      <c r="A6153">
        <v>6152</v>
      </c>
    </row>
    <row r="6154" spans="1:1" x14ac:dyDescent="0.25">
      <c r="A6154">
        <v>6153</v>
      </c>
    </row>
    <row r="6155" spans="1:1" x14ac:dyDescent="0.25">
      <c r="A6155">
        <v>6154</v>
      </c>
    </row>
    <row r="6156" spans="1:1" x14ac:dyDescent="0.25">
      <c r="A6156">
        <v>6155</v>
      </c>
    </row>
    <row r="6157" spans="1:1" x14ac:dyDescent="0.25">
      <c r="A6157">
        <v>6156</v>
      </c>
    </row>
    <row r="6158" spans="1:1" x14ac:dyDescent="0.25">
      <c r="A6158">
        <v>6157</v>
      </c>
    </row>
    <row r="6159" spans="1:1" x14ac:dyDescent="0.25">
      <c r="A6159">
        <v>6158</v>
      </c>
    </row>
    <row r="6160" spans="1:1" x14ac:dyDescent="0.25">
      <c r="A6160">
        <v>6159</v>
      </c>
    </row>
    <row r="6161" spans="1:1" x14ac:dyDescent="0.25">
      <c r="A6161">
        <v>6160</v>
      </c>
    </row>
    <row r="6162" spans="1:1" x14ac:dyDescent="0.25">
      <c r="A6162">
        <v>6161</v>
      </c>
    </row>
    <row r="6163" spans="1:1" x14ac:dyDescent="0.25">
      <c r="A6163">
        <v>6162</v>
      </c>
    </row>
    <row r="6164" spans="1:1" x14ac:dyDescent="0.25">
      <c r="A6164">
        <v>6163</v>
      </c>
    </row>
    <row r="6165" spans="1:1" x14ac:dyDescent="0.25">
      <c r="A6165">
        <v>6164</v>
      </c>
    </row>
    <row r="6166" spans="1:1" x14ac:dyDescent="0.25">
      <c r="A6166">
        <v>6165</v>
      </c>
    </row>
    <row r="6167" spans="1:1" x14ac:dyDescent="0.25">
      <c r="A6167">
        <v>6166</v>
      </c>
    </row>
    <row r="6168" spans="1:1" x14ac:dyDescent="0.25">
      <c r="A6168">
        <v>6167</v>
      </c>
    </row>
    <row r="6169" spans="1:1" x14ac:dyDescent="0.25">
      <c r="A6169">
        <v>6168</v>
      </c>
    </row>
    <row r="6170" spans="1:1" x14ac:dyDescent="0.25">
      <c r="A6170">
        <v>6169</v>
      </c>
    </row>
    <row r="6171" spans="1:1" x14ac:dyDescent="0.25">
      <c r="A6171">
        <v>6170</v>
      </c>
    </row>
    <row r="6172" spans="1:1" x14ac:dyDescent="0.25">
      <c r="A6172">
        <v>6171</v>
      </c>
    </row>
    <row r="6173" spans="1:1" x14ac:dyDescent="0.25">
      <c r="A6173">
        <v>6172</v>
      </c>
    </row>
    <row r="6174" spans="1:1" x14ac:dyDescent="0.25">
      <c r="A6174">
        <v>6173</v>
      </c>
    </row>
    <row r="6175" spans="1:1" x14ac:dyDescent="0.25">
      <c r="A6175">
        <v>6174</v>
      </c>
    </row>
    <row r="6176" spans="1:1" x14ac:dyDescent="0.25">
      <c r="A6176">
        <v>6175</v>
      </c>
    </row>
    <row r="6177" spans="1:1" x14ac:dyDescent="0.25">
      <c r="A6177">
        <v>6176</v>
      </c>
    </row>
    <row r="6178" spans="1:1" x14ac:dyDescent="0.25">
      <c r="A6178">
        <v>6177</v>
      </c>
    </row>
    <row r="6179" spans="1:1" x14ac:dyDescent="0.25">
      <c r="A6179">
        <v>6178</v>
      </c>
    </row>
    <row r="6180" spans="1:1" x14ac:dyDescent="0.25">
      <c r="A6180">
        <v>6179</v>
      </c>
    </row>
    <row r="6181" spans="1:1" x14ac:dyDescent="0.25">
      <c r="A6181">
        <v>6180</v>
      </c>
    </row>
    <row r="6182" spans="1:1" x14ac:dyDescent="0.25">
      <c r="A6182">
        <v>6181</v>
      </c>
    </row>
    <row r="6183" spans="1:1" x14ac:dyDescent="0.25">
      <c r="A6183">
        <v>6182</v>
      </c>
    </row>
    <row r="6184" spans="1:1" x14ac:dyDescent="0.25">
      <c r="A6184">
        <v>6183</v>
      </c>
    </row>
    <row r="6185" spans="1:1" x14ac:dyDescent="0.25">
      <c r="A6185">
        <v>6184</v>
      </c>
    </row>
    <row r="6186" spans="1:1" x14ac:dyDescent="0.25">
      <c r="A6186">
        <v>6185</v>
      </c>
    </row>
    <row r="6187" spans="1:1" x14ac:dyDescent="0.25">
      <c r="A6187">
        <v>6186</v>
      </c>
    </row>
    <row r="6188" spans="1:1" x14ac:dyDescent="0.25">
      <c r="A6188">
        <v>6187</v>
      </c>
    </row>
    <row r="6189" spans="1:1" x14ac:dyDescent="0.25">
      <c r="A6189">
        <v>6188</v>
      </c>
    </row>
    <row r="6190" spans="1:1" x14ac:dyDescent="0.25">
      <c r="A6190">
        <v>6189</v>
      </c>
    </row>
    <row r="6191" spans="1:1" x14ac:dyDescent="0.25">
      <c r="A6191">
        <v>6190</v>
      </c>
    </row>
    <row r="6192" spans="1:1" x14ac:dyDescent="0.25">
      <c r="A6192">
        <v>6191</v>
      </c>
    </row>
    <row r="6193" spans="1:1" x14ac:dyDescent="0.25">
      <c r="A6193">
        <v>6192</v>
      </c>
    </row>
    <row r="6194" spans="1:1" x14ac:dyDescent="0.25">
      <c r="A6194">
        <v>6193</v>
      </c>
    </row>
    <row r="6195" spans="1:1" x14ac:dyDescent="0.25">
      <c r="A6195">
        <v>6194</v>
      </c>
    </row>
    <row r="6196" spans="1:1" x14ac:dyDescent="0.25">
      <c r="A6196">
        <v>6195</v>
      </c>
    </row>
    <row r="6197" spans="1:1" x14ac:dyDescent="0.25">
      <c r="A6197">
        <v>6196</v>
      </c>
    </row>
    <row r="6198" spans="1:1" x14ac:dyDescent="0.25">
      <c r="A6198">
        <v>6197</v>
      </c>
    </row>
    <row r="6199" spans="1:1" x14ac:dyDescent="0.25">
      <c r="A6199">
        <v>6198</v>
      </c>
    </row>
    <row r="6200" spans="1:1" x14ac:dyDescent="0.25">
      <c r="A6200">
        <v>6199</v>
      </c>
    </row>
    <row r="6201" spans="1:1" x14ac:dyDescent="0.25">
      <c r="A6201">
        <v>6200</v>
      </c>
    </row>
    <row r="6202" spans="1:1" x14ac:dyDescent="0.25">
      <c r="A6202">
        <v>6201</v>
      </c>
    </row>
    <row r="6203" spans="1:1" x14ac:dyDescent="0.25">
      <c r="A6203">
        <v>6202</v>
      </c>
    </row>
    <row r="6204" spans="1:1" x14ac:dyDescent="0.25">
      <c r="A6204">
        <v>6203</v>
      </c>
    </row>
    <row r="6205" spans="1:1" x14ac:dyDescent="0.25">
      <c r="A6205">
        <v>6204</v>
      </c>
    </row>
    <row r="6206" spans="1:1" x14ac:dyDescent="0.25">
      <c r="A6206">
        <v>6205</v>
      </c>
    </row>
    <row r="6207" spans="1:1" x14ac:dyDescent="0.25">
      <c r="A6207">
        <v>6206</v>
      </c>
    </row>
    <row r="6208" spans="1:1" x14ac:dyDescent="0.25">
      <c r="A6208">
        <v>6207</v>
      </c>
    </row>
    <row r="6209" spans="1:1" x14ac:dyDescent="0.25">
      <c r="A6209">
        <v>6208</v>
      </c>
    </row>
    <row r="6210" spans="1:1" x14ac:dyDescent="0.25">
      <c r="A6210">
        <v>6209</v>
      </c>
    </row>
    <row r="6211" spans="1:1" x14ac:dyDescent="0.25">
      <c r="A6211">
        <v>6210</v>
      </c>
    </row>
    <row r="6212" spans="1:1" x14ac:dyDescent="0.25">
      <c r="A6212">
        <v>6211</v>
      </c>
    </row>
    <row r="6213" spans="1:1" x14ac:dyDescent="0.25">
      <c r="A6213">
        <v>6212</v>
      </c>
    </row>
    <row r="6214" spans="1:1" x14ac:dyDescent="0.25">
      <c r="A6214">
        <v>6213</v>
      </c>
    </row>
    <row r="6215" spans="1:1" x14ac:dyDescent="0.25">
      <c r="A6215">
        <v>6214</v>
      </c>
    </row>
    <row r="6216" spans="1:1" x14ac:dyDescent="0.25">
      <c r="A6216">
        <v>6215</v>
      </c>
    </row>
    <row r="6217" spans="1:1" x14ac:dyDescent="0.25">
      <c r="A6217">
        <v>6216</v>
      </c>
    </row>
    <row r="6218" spans="1:1" x14ac:dyDescent="0.25">
      <c r="A6218">
        <v>6217</v>
      </c>
    </row>
    <row r="6219" spans="1:1" x14ac:dyDescent="0.25">
      <c r="A6219">
        <v>6218</v>
      </c>
    </row>
    <row r="6220" spans="1:1" x14ac:dyDescent="0.25">
      <c r="A6220">
        <v>6219</v>
      </c>
    </row>
    <row r="6221" spans="1:1" x14ac:dyDescent="0.25">
      <c r="A6221">
        <v>6220</v>
      </c>
    </row>
    <row r="6222" spans="1:1" x14ac:dyDescent="0.25">
      <c r="A6222">
        <v>6221</v>
      </c>
    </row>
    <row r="6223" spans="1:1" x14ac:dyDescent="0.25">
      <c r="A6223">
        <v>6222</v>
      </c>
    </row>
    <row r="6224" spans="1:1" x14ac:dyDescent="0.25">
      <c r="A6224">
        <v>6223</v>
      </c>
    </row>
    <row r="6225" spans="1:1" x14ac:dyDescent="0.25">
      <c r="A6225">
        <v>6224</v>
      </c>
    </row>
    <row r="6226" spans="1:1" x14ac:dyDescent="0.25">
      <c r="A6226">
        <v>6225</v>
      </c>
    </row>
    <row r="6227" spans="1:1" x14ac:dyDescent="0.25">
      <c r="A6227">
        <v>6226</v>
      </c>
    </row>
    <row r="6228" spans="1:1" x14ac:dyDescent="0.25">
      <c r="A6228">
        <v>6227</v>
      </c>
    </row>
    <row r="6229" spans="1:1" x14ac:dyDescent="0.25">
      <c r="A6229">
        <v>6228</v>
      </c>
    </row>
    <row r="6230" spans="1:1" x14ac:dyDescent="0.25">
      <c r="A6230">
        <v>6229</v>
      </c>
    </row>
    <row r="6231" spans="1:1" x14ac:dyDescent="0.25">
      <c r="A6231">
        <v>6230</v>
      </c>
    </row>
    <row r="6232" spans="1:1" x14ac:dyDescent="0.25">
      <c r="A6232">
        <v>6231</v>
      </c>
    </row>
    <row r="6233" spans="1:1" x14ac:dyDescent="0.25">
      <c r="A6233">
        <v>6232</v>
      </c>
    </row>
    <row r="6234" spans="1:1" x14ac:dyDescent="0.25">
      <c r="A6234">
        <v>6233</v>
      </c>
    </row>
    <row r="6235" spans="1:1" x14ac:dyDescent="0.25">
      <c r="A6235">
        <v>6234</v>
      </c>
    </row>
    <row r="6236" spans="1:1" x14ac:dyDescent="0.25">
      <c r="A6236">
        <v>6235</v>
      </c>
    </row>
    <row r="6237" spans="1:1" x14ac:dyDescent="0.25">
      <c r="A6237">
        <v>6236</v>
      </c>
    </row>
    <row r="6238" spans="1:1" x14ac:dyDescent="0.25">
      <c r="A6238">
        <v>6237</v>
      </c>
    </row>
    <row r="6239" spans="1:1" x14ac:dyDescent="0.25">
      <c r="A6239">
        <v>6238</v>
      </c>
    </row>
    <row r="6240" spans="1:1" x14ac:dyDescent="0.25">
      <c r="A6240">
        <v>6239</v>
      </c>
    </row>
    <row r="6241" spans="1:1" x14ac:dyDescent="0.25">
      <c r="A6241">
        <v>6240</v>
      </c>
    </row>
    <row r="6242" spans="1:1" x14ac:dyDescent="0.25">
      <c r="A6242">
        <v>6241</v>
      </c>
    </row>
    <row r="6243" spans="1:1" x14ac:dyDescent="0.25">
      <c r="A6243">
        <v>6242</v>
      </c>
    </row>
    <row r="6244" spans="1:1" x14ac:dyDescent="0.25">
      <c r="A6244">
        <v>6243</v>
      </c>
    </row>
    <row r="6245" spans="1:1" x14ac:dyDescent="0.25">
      <c r="A6245">
        <v>6244</v>
      </c>
    </row>
    <row r="6246" spans="1:1" x14ac:dyDescent="0.25">
      <c r="A6246">
        <v>6245</v>
      </c>
    </row>
    <row r="6247" spans="1:1" x14ac:dyDescent="0.25">
      <c r="A6247">
        <v>6246</v>
      </c>
    </row>
    <row r="6248" spans="1:1" x14ac:dyDescent="0.25">
      <c r="A6248">
        <v>6247</v>
      </c>
    </row>
    <row r="6249" spans="1:1" x14ac:dyDescent="0.25">
      <c r="A6249">
        <v>6248</v>
      </c>
    </row>
    <row r="6250" spans="1:1" x14ac:dyDescent="0.25">
      <c r="A6250">
        <v>6249</v>
      </c>
    </row>
    <row r="6251" spans="1:1" x14ac:dyDescent="0.25">
      <c r="A6251">
        <v>6250</v>
      </c>
    </row>
    <row r="6252" spans="1:1" x14ac:dyDescent="0.25">
      <c r="A6252">
        <v>6251</v>
      </c>
    </row>
    <row r="6253" spans="1:1" x14ac:dyDescent="0.25">
      <c r="A6253">
        <v>6252</v>
      </c>
    </row>
    <row r="6254" spans="1:1" x14ac:dyDescent="0.25">
      <c r="A6254">
        <v>6253</v>
      </c>
    </row>
    <row r="6255" spans="1:1" x14ac:dyDescent="0.25">
      <c r="A6255">
        <v>6254</v>
      </c>
    </row>
    <row r="6256" spans="1:1" x14ac:dyDescent="0.25">
      <c r="A6256">
        <v>6255</v>
      </c>
    </row>
    <row r="6257" spans="1:1" x14ac:dyDescent="0.25">
      <c r="A6257">
        <v>6256</v>
      </c>
    </row>
    <row r="6258" spans="1:1" x14ac:dyDescent="0.25">
      <c r="A6258">
        <v>6257</v>
      </c>
    </row>
    <row r="6259" spans="1:1" x14ac:dyDescent="0.25">
      <c r="A6259">
        <v>6258</v>
      </c>
    </row>
    <row r="6260" spans="1:1" x14ac:dyDescent="0.25">
      <c r="A6260">
        <v>6259</v>
      </c>
    </row>
    <row r="6261" spans="1:1" x14ac:dyDescent="0.25">
      <c r="A6261">
        <v>6260</v>
      </c>
    </row>
    <row r="6262" spans="1:1" x14ac:dyDescent="0.25">
      <c r="A6262">
        <v>6261</v>
      </c>
    </row>
    <row r="6263" spans="1:1" x14ac:dyDescent="0.25">
      <c r="A6263">
        <v>6262</v>
      </c>
    </row>
    <row r="6264" spans="1:1" x14ac:dyDescent="0.25">
      <c r="A6264">
        <v>6263</v>
      </c>
    </row>
    <row r="6265" spans="1:1" x14ac:dyDescent="0.25">
      <c r="A6265">
        <v>6264</v>
      </c>
    </row>
    <row r="6266" spans="1:1" x14ac:dyDescent="0.25">
      <c r="A6266">
        <v>6265</v>
      </c>
    </row>
    <row r="6267" spans="1:1" x14ac:dyDescent="0.25">
      <c r="A6267">
        <v>6266</v>
      </c>
    </row>
    <row r="6268" spans="1:1" x14ac:dyDescent="0.25">
      <c r="A6268">
        <v>6267</v>
      </c>
    </row>
    <row r="6269" spans="1:1" x14ac:dyDescent="0.25">
      <c r="A6269">
        <v>6268</v>
      </c>
    </row>
    <row r="6270" spans="1:1" x14ac:dyDescent="0.25">
      <c r="A6270">
        <v>6269</v>
      </c>
    </row>
    <row r="6271" spans="1:1" x14ac:dyDescent="0.25">
      <c r="A6271">
        <v>6270</v>
      </c>
    </row>
    <row r="6272" spans="1:1" x14ac:dyDescent="0.25">
      <c r="A6272">
        <v>6271</v>
      </c>
    </row>
    <row r="6273" spans="1:1" x14ac:dyDescent="0.25">
      <c r="A6273">
        <v>6272</v>
      </c>
    </row>
    <row r="6274" spans="1:1" x14ac:dyDescent="0.25">
      <c r="A6274">
        <v>6273</v>
      </c>
    </row>
    <row r="6275" spans="1:1" x14ac:dyDescent="0.25">
      <c r="A6275">
        <v>6274</v>
      </c>
    </row>
    <row r="6276" spans="1:1" x14ac:dyDescent="0.25">
      <c r="A6276">
        <v>6275</v>
      </c>
    </row>
    <row r="6277" spans="1:1" x14ac:dyDescent="0.25">
      <c r="A6277">
        <v>6276</v>
      </c>
    </row>
    <row r="6278" spans="1:1" x14ac:dyDescent="0.25">
      <c r="A6278">
        <v>6277</v>
      </c>
    </row>
    <row r="6279" spans="1:1" x14ac:dyDescent="0.25">
      <c r="A6279">
        <v>6278</v>
      </c>
    </row>
    <row r="6280" spans="1:1" x14ac:dyDescent="0.25">
      <c r="A6280">
        <v>6279</v>
      </c>
    </row>
    <row r="6281" spans="1:1" x14ac:dyDescent="0.25">
      <c r="A6281">
        <v>6280</v>
      </c>
    </row>
    <row r="6282" spans="1:1" x14ac:dyDescent="0.25">
      <c r="A6282">
        <v>6281</v>
      </c>
    </row>
    <row r="6283" spans="1:1" x14ac:dyDescent="0.25">
      <c r="A6283">
        <v>6282</v>
      </c>
    </row>
    <row r="6284" spans="1:1" x14ac:dyDescent="0.25">
      <c r="A6284">
        <v>6283</v>
      </c>
    </row>
    <row r="6285" spans="1:1" x14ac:dyDescent="0.25">
      <c r="A6285">
        <v>6284</v>
      </c>
    </row>
    <row r="6286" spans="1:1" x14ac:dyDescent="0.25">
      <c r="A6286">
        <v>6285</v>
      </c>
    </row>
    <row r="6287" spans="1:1" x14ac:dyDescent="0.25">
      <c r="A6287">
        <v>6286</v>
      </c>
    </row>
    <row r="6288" spans="1:1" x14ac:dyDescent="0.25">
      <c r="A6288">
        <v>6287</v>
      </c>
    </row>
    <row r="6289" spans="1:1" x14ac:dyDescent="0.25">
      <c r="A6289">
        <v>6288</v>
      </c>
    </row>
    <row r="6290" spans="1:1" x14ac:dyDescent="0.25">
      <c r="A6290">
        <v>6289</v>
      </c>
    </row>
    <row r="6291" spans="1:1" x14ac:dyDescent="0.25">
      <c r="A6291">
        <v>6290</v>
      </c>
    </row>
    <row r="6292" spans="1:1" x14ac:dyDescent="0.25">
      <c r="A6292">
        <v>6291</v>
      </c>
    </row>
    <row r="6293" spans="1:1" x14ac:dyDescent="0.25">
      <c r="A6293">
        <v>6292</v>
      </c>
    </row>
    <row r="6294" spans="1:1" x14ac:dyDescent="0.25">
      <c r="A6294">
        <v>6293</v>
      </c>
    </row>
    <row r="6295" spans="1:1" x14ac:dyDescent="0.25">
      <c r="A6295">
        <v>6294</v>
      </c>
    </row>
    <row r="6296" spans="1:1" x14ac:dyDescent="0.25">
      <c r="A6296">
        <v>6295</v>
      </c>
    </row>
    <row r="6297" spans="1:1" x14ac:dyDescent="0.25">
      <c r="A6297">
        <v>6296</v>
      </c>
    </row>
    <row r="6298" spans="1:1" x14ac:dyDescent="0.25">
      <c r="A6298">
        <v>6297</v>
      </c>
    </row>
    <row r="6299" spans="1:1" x14ac:dyDescent="0.25">
      <c r="A6299">
        <v>6298</v>
      </c>
    </row>
    <row r="6300" spans="1:1" x14ac:dyDescent="0.25">
      <c r="A6300">
        <v>6299</v>
      </c>
    </row>
    <row r="6301" spans="1:1" x14ac:dyDescent="0.25">
      <c r="A6301">
        <v>6300</v>
      </c>
    </row>
    <row r="6302" spans="1:1" x14ac:dyDescent="0.25">
      <c r="A6302">
        <v>6301</v>
      </c>
    </row>
    <row r="6303" spans="1:1" x14ac:dyDescent="0.25">
      <c r="A6303">
        <v>6302</v>
      </c>
    </row>
    <row r="6304" spans="1:1" x14ac:dyDescent="0.25">
      <c r="A6304">
        <v>6303</v>
      </c>
    </row>
    <row r="6305" spans="1:1" x14ac:dyDescent="0.25">
      <c r="A6305">
        <v>6304</v>
      </c>
    </row>
    <row r="6306" spans="1:1" x14ac:dyDescent="0.25">
      <c r="A6306">
        <v>6305</v>
      </c>
    </row>
    <row r="6307" spans="1:1" x14ac:dyDescent="0.25">
      <c r="A6307">
        <v>6306</v>
      </c>
    </row>
    <row r="6308" spans="1:1" x14ac:dyDescent="0.25">
      <c r="A6308">
        <v>6307</v>
      </c>
    </row>
    <row r="6309" spans="1:1" x14ac:dyDescent="0.25">
      <c r="A6309">
        <v>6308</v>
      </c>
    </row>
    <row r="6310" spans="1:1" x14ac:dyDescent="0.25">
      <c r="A6310">
        <v>6309</v>
      </c>
    </row>
    <row r="6311" spans="1:1" x14ac:dyDescent="0.25">
      <c r="A6311">
        <v>6310</v>
      </c>
    </row>
    <row r="6312" spans="1:1" x14ac:dyDescent="0.25">
      <c r="A6312">
        <v>6311</v>
      </c>
    </row>
    <row r="6313" spans="1:1" x14ac:dyDescent="0.25">
      <c r="A6313">
        <v>6312</v>
      </c>
    </row>
    <row r="6314" spans="1:1" x14ac:dyDescent="0.25">
      <c r="A6314">
        <v>6313</v>
      </c>
    </row>
    <row r="6315" spans="1:1" x14ac:dyDescent="0.25">
      <c r="A6315">
        <v>6314</v>
      </c>
    </row>
    <row r="6316" spans="1:1" x14ac:dyDescent="0.25">
      <c r="A6316">
        <v>6315</v>
      </c>
    </row>
    <row r="6317" spans="1:1" x14ac:dyDescent="0.25">
      <c r="A6317">
        <v>6316</v>
      </c>
    </row>
    <row r="6318" spans="1:1" x14ac:dyDescent="0.25">
      <c r="A6318">
        <v>6317</v>
      </c>
    </row>
    <row r="6319" spans="1:1" x14ac:dyDescent="0.25">
      <c r="A6319">
        <v>6318</v>
      </c>
    </row>
    <row r="6320" spans="1:1" x14ac:dyDescent="0.25">
      <c r="A6320">
        <v>6319</v>
      </c>
    </row>
    <row r="6321" spans="1:1" x14ac:dyDescent="0.25">
      <c r="A6321">
        <v>6320</v>
      </c>
    </row>
    <row r="6322" spans="1:1" x14ac:dyDescent="0.25">
      <c r="A6322">
        <v>6321</v>
      </c>
    </row>
    <row r="6323" spans="1:1" x14ac:dyDescent="0.25">
      <c r="A6323">
        <v>6322</v>
      </c>
    </row>
    <row r="6324" spans="1:1" x14ac:dyDescent="0.25">
      <c r="A6324">
        <v>6323</v>
      </c>
    </row>
    <row r="6325" spans="1:1" x14ac:dyDescent="0.25">
      <c r="A6325">
        <v>6324</v>
      </c>
    </row>
    <row r="6326" spans="1:1" x14ac:dyDescent="0.25">
      <c r="A6326">
        <v>6325</v>
      </c>
    </row>
    <row r="6327" spans="1:1" x14ac:dyDescent="0.25">
      <c r="A6327">
        <v>6326</v>
      </c>
    </row>
    <row r="6328" spans="1:1" x14ac:dyDescent="0.25">
      <c r="A6328">
        <v>6327</v>
      </c>
    </row>
    <row r="6329" spans="1:1" x14ac:dyDescent="0.25">
      <c r="A6329">
        <v>6328</v>
      </c>
    </row>
    <row r="6330" spans="1:1" x14ac:dyDescent="0.25">
      <c r="A6330">
        <v>6329</v>
      </c>
    </row>
    <row r="6331" spans="1:1" x14ac:dyDescent="0.25">
      <c r="A6331">
        <v>6330</v>
      </c>
    </row>
    <row r="6332" spans="1:1" x14ac:dyDescent="0.25">
      <c r="A6332">
        <v>6331</v>
      </c>
    </row>
    <row r="6333" spans="1:1" x14ac:dyDescent="0.25">
      <c r="A6333">
        <v>6332</v>
      </c>
    </row>
    <row r="6334" spans="1:1" x14ac:dyDescent="0.25">
      <c r="A6334">
        <v>6333</v>
      </c>
    </row>
    <row r="6335" spans="1:1" x14ac:dyDescent="0.25">
      <c r="A6335">
        <v>6334</v>
      </c>
    </row>
    <row r="6336" spans="1:1" x14ac:dyDescent="0.25">
      <c r="A6336">
        <v>6335</v>
      </c>
    </row>
    <row r="6337" spans="1:1" x14ac:dyDescent="0.25">
      <c r="A6337">
        <v>6336</v>
      </c>
    </row>
    <row r="6338" spans="1:1" x14ac:dyDescent="0.25">
      <c r="A6338">
        <v>6337</v>
      </c>
    </row>
    <row r="6339" spans="1:1" x14ac:dyDescent="0.25">
      <c r="A6339">
        <v>6338</v>
      </c>
    </row>
    <row r="6340" spans="1:1" x14ac:dyDescent="0.25">
      <c r="A6340">
        <v>6339</v>
      </c>
    </row>
    <row r="6341" spans="1:1" x14ac:dyDescent="0.25">
      <c r="A6341">
        <v>6340</v>
      </c>
    </row>
    <row r="6342" spans="1:1" x14ac:dyDescent="0.25">
      <c r="A6342">
        <v>6341</v>
      </c>
    </row>
    <row r="6343" spans="1:1" x14ac:dyDescent="0.25">
      <c r="A6343">
        <v>6342</v>
      </c>
    </row>
    <row r="6344" spans="1:1" x14ac:dyDescent="0.25">
      <c r="A6344">
        <v>6343</v>
      </c>
    </row>
    <row r="6345" spans="1:1" x14ac:dyDescent="0.25">
      <c r="A6345">
        <v>6344</v>
      </c>
    </row>
    <row r="6346" spans="1:1" x14ac:dyDescent="0.25">
      <c r="A6346">
        <v>6345</v>
      </c>
    </row>
    <row r="6347" spans="1:1" x14ac:dyDescent="0.25">
      <c r="A6347">
        <v>6346</v>
      </c>
    </row>
    <row r="6348" spans="1:1" x14ac:dyDescent="0.25">
      <c r="A6348">
        <v>6347</v>
      </c>
    </row>
    <row r="6349" spans="1:1" x14ac:dyDescent="0.25">
      <c r="A6349">
        <v>6348</v>
      </c>
    </row>
    <row r="6350" spans="1:1" x14ac:dyDescent="0.25">
      <c r="A6350">
        <v>6349</v>
      </c>
    </row>
    <row r="6351" spans="1:1" x14ac:dyDescent="0.25">
      <c r="A6351">
        <v>6350</v>
      </c>
    </row>
    <row r="6352" spans="1:1" x14ac:dyDescent="0.25">
      <c r="A6352">
        <v>6351</v>
      </c>
    </row>
    <row r="6353" spans="1:1" x14ac:dyDescent="0.25">
      <c r="A6353">
        <v>6352</v>
      </c>
    </row>
    <row r="6354" spans="1:1" x14ac:dyDescent="0.25">
      <c r="A6354">
        <v>6353</v>
      </c>
    </row>
    <row r="6355" spans="1:1" x14ac:dyDescent="0.25">
      <c r="A6355">
        <v>6354</v>
      </c>
    </row>
    <row r="6356" spans="1:1" x14ac:dyDescent="0.25">
      <c r="A6356">
        <v>6355</v>
      </c>
    </row>
    <row r="6357" spans="1:1" x14ac:dyDescent="0.25">
      <c r="A6357">
        <v>6356</v>
      </c>
    </row>
    <row r="6358" spans="1:1" x14ac:dyDescent="0.25">
      <c r="A6358">
        <v>6357</v>
      </c>
    </row>
    <row r="6359" spans="1:1" x14ac:dyDescent="0.25">
      <c r="A6359">
        <v>6358</v>
      </c>
    </row>
    <row r="6360" spans="1:1" x14ac:dyDescent="0.25">
      <c r="A6360">
        <v>6359</v>
      </c>
    </row>
    <row r="6361" spans="1:1" x14ac:dyDescent="0.25">
      <c r="A6361">
        <v>6360</v>
      </c>
    </row>
    <row r="6362" spans="1:1" x14ac:dyDescent="0.25">
      <c r="A6362">
        <v>6361</v>
      </c>
    </row>
    <row r="6363" spans="1:1" x14ac:dyDescent="0.25">
      <c r="A6363">
        <v>6362</v>
      </c>
    </row>
    <row r="6364" spans="1:1" x14ac:dyDescent="0.25">
      <c r="A6364">
        <v>6363</v>
      </c>
    </row>
    <row r="6365" spans="1:1" x14ac:dyDescent="0.25">
      <c r="A6365">
        <v>6364</v>
      </c>
    </row>
    <row r="6366" spans="1:1" x14ac:dyDescent="0.25">
      <c r="A6366">
        <v>6365</v>
      </c>
    </row>
    <row r="6367" spans="1:1" x14ac:dyDescent="0.25">
      <c r="A6367">
        <v>6366</v>
      </c>
    </row>
    <row r="6368" spans="1:1" x14ac:dyDescent="0.25">
      <c r="A6368">
        <v>6367</v>
      </c>
    </row>
    <row r="6369" spans="1:1" x14ac:dyDescent="0.25">
      <c r="A6369">
        <v>6368</v>
      </c>
    </row>
    <row r="6370" spans="1:1" x14ac:dyDescent="0.25">
      <c r="A6370">
        <v>6369</v>
      </c>
    </row>
    <row r="6371" spans="1:1" x14ac:dyDescent="0.25">
      <c r="A6371">
        <v>6370</v>
      </c>
    </row>
    <row r="6372" spans="1:1" x14ac:dyDescent="0.25">
      <c r="A6372">
        <v>6371</v>
      </c>
    </row>
    <row r="6373" spans="1:1" x14ac:dyDescent="0.25">
      <c r="A6373">
        <v>6372</v>
      </c>
    </row>
    <row r="6374" spans="1:1" x14ac:dyDescent="0.25">
      <c r="A6374">
        <v>6373</v>
      </c>
    </row>
    <row r="6375" spans="1:1" x14ac:dyDescent="0.25">
      <c r="A6375">
        <v>6374</v>
      </c>
    </row>
    <row r="6376" spans="1:1" x14ac:dyDescent="0.25">
      <c r="A6376">
        <v>6375</v>
      </c>
    </row>
    <row r="6377" spans="1:1" x14ac:dyDescent="0.25">
      <c r="A6377">
        <v>6376</v>
      </c>
    </row>
    <row r="6378" spans="1:1" x14ac:dyDescent="0.25">
      <c r="A6378">
        <v>6377</v>
      </c>
    </row>
    <row r="6379" spans="1:1" x14ac:dyDescent="0.25">
      <c r="A6379">
        <v>6378</v>
      </c>
    </row>
    <row r="6380" spans="1:1" x14ac:dyDescent="0.25">
      <c r="A6380">
        <v>6379</v>
      </c>
    </row>
    <row r="6381" spans="1:1" x14ac:dyDescent="0.25">
      <c r="A6381">
        <v>6380</v>
      </c>
    </row>
    <row r="6382" spans="1:1" x14ac:dyDescent="0.25">
      <c r="A6382">
        <v>6381</v>
      </c>
    </row>
    <row r="6383" spans="1:1" x14ac:dyDescent="0.25">
      <c r="A6383">
        <v>6382</v>
      </c>
    </row>
    <row r="6384" spans="1:1" x14ac:dyDescent="0.25">
      <c r="A6384">
        <v>6383</v>
      </c>
    </row>
    <row r="6385" spans="1:1" x14ac:dyDescent="0.25">
      <c r="A6385">
        <v>6384</v>
      </c>
    </row>
    <row r="6386" spans="1:1" x14ac:dyDescent="0.25">
      <c r="A6386">
        <v>6385</v>
      </c>
    </row>
    <row r="6387" spans="1:1" x14ac:dyDescent="0.25">
      <c r="A6387">
        <v>6386</v>
      </c>
    </row>
    <row r="6388" spans="1:1" x14ac:dyDescent="0.25">
      <c r="A6388">
        <v>6387</v>
      </c>
    </row>
    <row r="6389" spans="1:1" x14ac:dyDescent="0.25">
      <c r="A6389">
        <v>6388</v>
      </c>
    </row>
    <row r="6390" spans="1:1" x14ac:dyDescent="0.25">
      <c r="A6390">
        <v>6389</v>
      </c>
    </row>
    <row r="6391" spans="1:1" x14ac:dyDescent="0.25">
      <c r="A6391">
        <v>6390</v>
      </c>
    </row>
    <row r="6392" spans="1:1" x14ac:dyDescent="0.25">
      <c r="A6392">
        <v>6391</v>
      </c>
    </row>
    <row r="6393" spans="1:1" x14ac:dyDescent="0.25">
      <c r="A6393">
        <v>6392</v>
      </c>
    </row>
    <row r="6394" spans="1:1" x14ac:dyDescent="0.25">
      <c r="A6394">
        <v>6393</v>
      </c>
    </row>
    <row r="6395" spans="1:1" x14ac:dyDescent="0.25">
      <c r="A6395">
        <v>6394</v>
      </c>
    </row>
    <row r="6396" spans="1:1" x14ac:dyDescent="0.25">
      <c r="A6396">
        <v>6395</v>
      </c>
    </row>
    <row r="6397" spans="1:1" x14ac:dyDescent="0.25">
      <c r="A6397">
        <v>6396</v>
      </c>
    </row>
    <row r="6398" spans="1:1" x14ac:dyDescent="0.25">
      <c r="A6398">
        <v>6397</v>
      </c>
    </row>
    <row r="6399" spans="1:1" x14ac:dyDescent="0.25">
      <c r="A6399">
        <v>6398</v>
      </c>
    </row>
    <row r="6400" spans="1:1" x14ac:dyDescent="0.25">
      <c r="A6400">
        <v>6399</v>
      </c>
    </row>
    <row r="6401" spans="1:1" x14ac:dyDescent="0.25">
      <c r="A6401">
        <v>6400</v>
      </c>
    </row>
    <row r="6402" spans="1:1" x14ac:dyDescent="0.25">
      <c r="A6402">
        <v>6401</v>
      </c>
    </row>
    <row r="6403" spans="1:1" x14ac:dyDescent="0.25">
      <c r="A6403">
        <v>6402</v>
      </c>
    </row>
    <row r="6404" spans="1:1" x14ac:dyDescent="0.25">
      <c r="A6404">
        <v>6403</v>
      </c>
    </row>
    <row r="6405" spans="1:1" x14ac:dyDescent="0.25">
      <c r="A6405">
        <v>6404</v>
      </c>
    </row>
    <row r="6406" spans="1:1" x14ac:dyDescent="0.25">
      <c r="A6406">
        <v>6405</v>
      </c>
    </row>
    <row r="6407" spans="1:1" x14ac:dyDescent="0.25">
      <c r="A6407">
        <v>6406</v>
      </c>
    </row>
    <row r="6408" spans="1:1" x14ac:dyDescent="0.25">
      <c r="A6408">
        <v>6407</v>
      </c>
    </row>
    <row r="6409" spans="1:1" x14ac:dyDescent="0.25">
      <c r="A6409">
        <v>6408</v>
      </c>
    </row>
    <row r="6410" spans="1:1" x14ac:dyDescent="0.25">
      <c r="A6410">
        <v>6409</v>
      </c>
    </row>
    <row r="6411" spans="1:1" x14ac:dyDescent="0.25">
      <c r="A6411">
        <v>6410</v>
      </c>
    </row>
    <row r="6412" spans="1:1" x14ac:dyDescent="0.25">
      <c r="A6412">
        <v>6411</v>
      </c>
    </row>
    <row r="6413" spans="1:1" x14ac:dyDescent="0.25">
      <c r="A6413">
        <v>6412</v>
      </c>
    </row>
    <row r="6414" spans="1:1" x14ac:dyDescent="0.25">
      <c r="A6414">
        <v>6413</v>
      </c>
    </row>
    <row r="6415" spans="1:1" x14ac:dyDescent="0.25">
      <c r="A6415">
        <v>6414</v>
      </c>
    </row>
    <row r="6416" spans="1:1" x14ac:dyDescent="0.25">
      <c r="A6416">
        <v>6415</v>
      </c>
    </row>
    <row r="6417" spans="1:1" x14ac:dyDescent="0.25">
      <c r="A6417">
        <v>6416</v>
      </c>
    </row>
    <row r="6418" spans="1:1" x14ac:dyDescent="0.25">
      <c r="A6418">
        <v>6417</v>
      </c>
    </row>
    <row r="6419" spans="1:1" x14ac:dyDescent="0.25">
      <c r="A6419">
        <v>6418</v>
      </c>
    </row>
    <row r="6420" spans="1:1" x14ac:dyDescent="0.25">
      <c r="A6420">
        <v>6419</v>
      </c>
    </row>
    <row r="6421" spans="1:1" x14ac:dyDescent="0.25">
      <c r="A6421">
        <v>6420</v>
      </c>
    </row>
    <row r="6422" spans="1:1" x14ac:dyDescent="0.25">
      <c r="A6422">
        <v>6421</v>
      </c>
    </row>
    <row r="6423" spans="1:1" x14ac:dyDescent="0.25">
      <c r="A6423">
        <v>6422</v>
      </c>
    </row>
    <row r="6424" spans="1:1" x14ac:dyDescent="0.25">
      <c r="A6424">
        <v>6423</v>
      </c>
    </row>
    <row r="6425" spans="1:1" x14ac:dyDescent="0.25">
      <c r="A6425">
        <v>6424</v>
      </c>
    </row>
    <row r="6426" spans="1:1" x14ac:dyDescent="0.25">
      <c r="A6426">
        <v>6425</v>
      </c>
    </row>
    <row r="6427" spans="1:1" x14ac:dyDescent="0.25">
      <c r="A6427">
        <v>6426</v>
      </c>
    </row>
    <row r="6428" spans="1:1" x14ac:dyDescent="0.25">
      <c r="A6428">
        <v>6427</v>
      </c>
    </row>
    <row r="6429" spans="1:1" x14ac:dyDescent="0.25">
      <c r="A6429">
        <v>6428</v>
      </c>
    </row>
    <row r="6430" spans="1:1" x14ac:dyDescent="0.25">
      <c r="A6430">
        <v>6429</v>
      </c>
    </row>
    <row r="6431" spans="1:1" x14ac:dyDescent="0.25">
      <c r="A6431">
        <v>6430</v>
      </c>
    </row>
    <row r="6432" spans="1:1" x14ac:dyDescent="0.25">
      <c r="A6432">
        <v>6431</v>
      </c>
    </row>
    <row r="6433" spans="1:1" x14ac:dyDescent="0.25">
      <c r="A6433">
        <v>6432</v>
      </c>
    </row>
    <row r="6434" spans="1:1" x14ac:dyDescent="0.25">
      <c r="A6434">
        <v>6433</v>
      </c>
    </row>
    <row r="6435" spans="1:1" x14ac:dyDescent="0.25">
      <c r="A6435">
        <v>6434</v>
      </c>
    </row>
    <row r="6436" spans="1:1" x14ac:dyDescent="0.25">
      <c r="A6436">
        <v>6435</v>
      </c>
    </row>
    <row r="6437" spans="1:1" x14ac:dyDescent="0.25">
      <c r="A6437">
        <v>6436</v>
      </c>
    </row>
    <row r="6438" spans="1:1" x14ac:dyDescent="0.25">
      <c r="A6438">
        <v>6437</v>
      </c>
    </row>
    <row r="6439" spans="1:1" x14ac:dyDescent="0.25">
      <c r="A6439">
        <v>6438</v>
      </c>
    </row>
    <row r="6440" spans="1:1" x14ac:dyDescent="0.25">
      <c r="A6440">
        <v>6439</v>
      </c>
    </row>
    <row r="6441" spans="1:1" x14ac:dyDescent="0.25">
      <c r="A6441">
        <v>6440</v>
      </c>
    </row>
    <row r="6442" spans="1:1" x14ac:dyDescent="0.25">
      <c r="A6442">
        <v>6441</v>
      </c>
    </row>
    <row r="6443" spans="1:1" x14ac:dyDescent="0.25">
      <c r="A6443">
        <v>6442</v>
      </c>
    </row>
    <row r="6444" spans="1:1" x14ac:dyDescent="0.25">
      <c r="A6444">
        <v>6443</v>
      </c>
    </row>
    <row r="6445" spans="1:1" x14ac:dyDescent="0.25">
      <c r="A6445">
        <v>6444</v>
      </c>
    </row>
    <row r="6446" spans="1:1" x14ac:dyDescent="0.25">
      <c r="A6446">
        <v>6445</v>
      </c>
    </row>
    <row r="6447" spans="1:1" x14ac:dyDescent="0.25">
      <c r="A6447">
        <v>6446</v>
      </c>
    </row>
    <row r="6448" spans="1:1" x14ac:dyDescent="0.25">
      <c r="A6448">
        <v>6447</v>
      </c>
    </row>
    <row r="6449" spans="1:1" x14ac:dyDescent="0.25">
      <c r="A6449">
        <v>6448</v>
      </c>
    </row>
    <row r="6450" spans="1:1" x14ac:dyDescent="0.25">
      <c r="A6450">
        <v>6449</v>
      </c>
    </row>
    <row r="6451" spans="1:1" x14ac:dyDescent="0.25">
      <c r="A6451">
        <v>6450</v>
      </c>
    </row>
    <row r="6452" spans="1:1" x14ac:dyDescent="0.25">
      <c r="A6452">
        <v>6451</v>
      </c>
    </row>
    <row r="6453" spans="1:1" x14ac:dyDescent="0.25">
      <c r="A6453">
        <v>6452</v>
      </c>
    </row>
    <row r="6454" spans="1:1" x14ac:dyDescent="0.25">
      <c r="A6454">
        <v>6453</v>
      </c>
    </row>
    <row r="6455" spans="1:1" x14ac:dyDescent="0.25">
      <c r="A6455">
        <v>6454</v>
      </c>
    </row>
    <row r="6456" spans="1:1" x14ac:dyDescent="0.25">
      <c r="A6456">
        <v>6455</v>
      </c>
    </row>
    <row r="6457" spans="1:1" x14ac:dyDescent="0.25">
      <c r="A6457">
        <v>6456</v>
      </c>
    </row>
    <row r="6458" spans="1:1" x14ac:dyDescent="0.25">
      <c r="A6458">
        <v>6457</v>
      </c>
    </row>
    <row r="6459" spans="1:1" x14ac:dyDescent="0.25">
      <c r="A6459">
        <v>6458</v>
      </c>
    </row>
    <row r="6460" spans="1:1" x14ac:dyDescent="0.25">
      <c r="A6460">
        <v>6459</v>
      </c>
    </row>
    <row r="6461" spans="1:1" x14ac:dyDescent="0.25">
      <c r="A6461">
        <v>6460</v>
      </c>
    </row>
    <row r="6462" spans="1:1" x14ac:dyDescent="0.25">
      <c r="A6462">
        <v>6461</v>
      </c>
    </row>
    <row r="6463" spans="1:1" x14ac:dyDescent="0.25">
      <c r="A6463">
        <v>6462</v>
      </c>
    </row>
    <row r="6464" spans="1:1" x14ac:dyDescent="0.25">
      <c r="A6464">
        <v>6463</v>
      </c>
    </row>
    <row r="6465" spans="1:1" x14ac:dyDescent="0.25">
      <c r="A6465">
        <v>6464</v>
      </c>
    </row>
    <row r="6466" spans="1:1" x14ac:dyDescent="0.25">
      <c r="A6466">
        <v>6465</v>
      </c>
    </row>
    <row r="6467" spans="1:1" x14ac:dyDescent="0.25">
      <c r="A6467">
        <v>6466</v>
      </c>
    </row>
    <row r="6468" spans="1:1" x14ac:dyDescent="0.25">
      <c r="A6468">
        <v>6467</v>
      </c>
    </row>
    <row r="6469" spans="1:1" x14ac:dyDescent="0.25">
      <c r="A6469">
        <v>6468</v>
      </c>
    </row>
    <row r="6470" spans="1:1" x14ac:dyDescent="0.25">
      <c r="A6470">
        <v>6469</v>
      </c>
    </row>
    <row r="6471" spans="1:1" x14ac:dyDescent="0.25">
      <c r="A6471">
        <v>6470</v>
      </c>
    </row>
    <row r="6472" spans="1:1" x14ac:dyDescent="0.25">
      <c r="A6472">
        <v>6471</v>
      </c>
    </row>
    <row r="6473" spans="1:1" x14ac:dyDescent="0.25">
      <c r="A6473">
        <v>6472</v>
      </c>
    </row>
    <row r="6474" spans="1:1" x14ac:dyDescent="0.25">
      <c r="A6474">
        <v>6473</v>
      </c>
    </row>
    <row r="6475" spans="1:1" x14ac:dyDescent="0.25">
      <c r="A6475">
        <v>6474</v>
      </c>
    </row>
    <row r="6476" spans="1:1" x14ac:dyDescent="0.25">
      <c r="A6476">
        <v>6475</v>
      </c>
    </row>
    <row r="6477" spans="1:1" x14ac:dyDescent="0.25">
      <c r="A6477">
        <v>6476</v>
      </c>
    </row>
    <row r="6478" spans="1:1" x14ac:dyDescent="0.25">
      <c r="A6478">
        <v>6477</v>
      </c>
    </row>
    <row r="6479" spans="1:1" x14ac:dyDescent="0.25">
      <c r="A6479">
        <v>6478</v>
      </c>
    </row>
    <row r="6480" spans="1:1" x14ac:dyDescent="0.25">
      <c r="A6480">
        <v>6479</v>
      </c>
    </row>
    <row r="6481" spans="1:1" x14ac:dyDescent="0.25">
      <c r="A6481">
        <v>6480</v>
      </c>
    </row>
    <row r="6482" spans="1:1" x14ac:dyDescent="0.25">
      <c r="A6482">
        <v>6481</v>
      </c>
    </row>
    <row r="6483" spans="1:1" x14ac:dyDescent="0.25">
      <c r="A6483">
        <v>6482</v>
      </c>
    </row>
    <row r="6484" spans="1:1" x14ac:dyDescent="0.25">
      <c r="A6484">
        <v>6483</v>
      </c>
    </row>
    <row r="6485" spans="1:1" x14ac:dyDescent="0.25">
      <c r="A6485">
        <v>6484</v>
      </c>
    </row>
    <row r="6486" spans="1:1" x14ac:dyDescent="0.25">
      <c r="A6486">
        <v>6485</v>
      </c>
    </row>
    <row r="6487" spans="1:1" x14ac:dyDescent="0.25">
      <c r="A6487">
        <v>6486</v>
      </c>
    </row>
    <row r="6488" spans="1:1" x14ac:dyDescent="0.25">
      <c r="A6488">
        <v>6487</v>
      </c>
    </row>
    <row r="6489" spans="1:1" x14ac:dyDescent="0.25">
      <c r="A6489">
        <v>6488</v>
      </c>
    </row>
    <row r="6490" spans="1:1" x14ac:dyDescent="0.25">
      <c r="A6490">
        <v>6489</v>
      </c>
    </row>
    <row r="6491" spans="1:1" x14ac:dyDescent="0.25">
      <c r="A6491">
        <v>6490</v>
      </c>
    </row>
    <row r="6492" spans="1:1" x14ac:dyDescent="0.25">
      <c r="A6492">
        <v>6491</v>
      </c>
    </row>
    <row r="6493" spans="1:1" x14ac:dyDescent="0.25">
      <c r="A6493">
        <v>6492</v>
      </c>
    </row>
    <row r="6494" spans="1:1" x14ac:dyDescent="0.25">
      <c r="A6494">
        <v>6493</v>
      </c>
    </row>
    <row r="6495" spans="1:1" x14ac:dyDescent="0.25">
      <c r="A6495">
        <v>6494</v>
      </c>
    </row>
    <row r="6496" spans="1:1" x14ac:dyDescent="0.25">
      <c r="A6496">
        <v>6495</v>
      </c>
    </row>
    <row r="6497" spans="1:1" x14ac:dyDescent="0.25">
      <c r="A6497">
        <v>6496</v>
      </c>
    </row>
    <row r="6498" spans="1:1" x14ac:dyDescent="0.25">
      <c r="A6498">
        <v>6497</v>
      </c>
    </row>
    <row r="6499" spans="1:1" x14ac:dyDescent="0.25">
      <c r="A6499">
        <v>6498</v>
      </c>
    </row>
    <row r="6500" spans="1:1" x14ac:dyDescent="0.25">
      <c r="A6500">
        <v>6499</v>
      </c>
    </row>
    <row r="6501" spans="1:1" x14ac:dyDescent="0.25">
      <c r="A6501">
        <v>6500</v>
      </c>
    </row>
    <row r="6502" spans="1:1" x14ac:dyDescent="0.25">
      <c r="A6502">
        <v>6501</v>
      </c>
    </row>
    <row r="6503" spans="1:1" x14ac:dyDescent="0.25">
      <c r="A6503">
        <v>6502</v>
      </c>
    </row>
    <row r="6504" spans="1:1" x14ac:dyDescent="0.25">
      <c r="A6504">
        <v>6503</v>
      </c>
    </row>
    <row r="6505" spans="1:1" x14ac:dyDescent="0.25">
      <c r="A6505">
        <v>6504</v>
      </c>
    </row>
    <row r="6506" spans="1:1" x14ac:dyDescent="0.25">
      <c r="A6506">
        <v>6505</v>
      </c>
    </row>
    <row r="6507" spans="1:1" x14ac:dyDescent="0.25">
      <c r="A6507">
        <v>6506</v>
      </c>
    </row>
    <row r="6508" spans="1:1" x14ac:dyDescent="0.25">
      <c r="A6508">
        <v>6507</v>
      </c>
    </row>
    <row r="6509" spans="1:1" x14ac:dyDescent="0.25">
      <c r="A6509">
        <v>6508</v>
      </c>
    </row>
    <row r="6510" spans="1:1" x14ac:dyDescent="0.25">
      <c r="A6510">
        <v>6509</v>
      </c>
    </row>
    <row r="6511" spans="1:1" x14ac:dyDescent="0.25">
      <c r="A6511">
        <v>6510</v>
      </c>
    </row>
    <row r="6512" spans="1:1" x14ac:dyDescent="0.25">
      <c r="A6512">
        <v>6511</v>
      </c>
    </row>
    <row r="6513" spans="1:1" x14ac:dyDescent="0.25">
      <c r="A6513">
        <v>6512</v>
      </c>
    </row>
    <row r="6514" spans="1:1" x14ac:dyDescent="0.25">
      <c r="A6514">
        <v>6513</v>
      </c>
    </row>
    <row r="6515" spans="1:1" x14ac:dyDescent="0.25">
      <c r="A6515">
        <v>6514</v>
      </c>
    </row>
    <row r="6516" spans="1:1" x14ac:dyDescent="0.25">
      <c r="A6516">
        <v>6515</v>
      </c>
    </row>
    <row r="6517" spans="1:1" x14ac:dyDescent="0.25">
      <c r="A6517">
        <v>6516</v>
      </c>
    </row>
    <row r="6518" spans="1:1" x14ac:dyDescent="0.25">
      <c r="A6518">
        <v>6517</v>
      </c>
    </row>
    <row r="6519" spans="1:1" x14ac:dyDescent="0.25">
      <c r="A6519">
        <v>6518</v>
      </c>
    </row>
    <row r="6520" spans="1:1" x14ac:dyDescent="0.25">
      <c r="A6520">
        <v>6519</v>
      </c>
    </row>
    <row r="6521" spans="1:1" x14ac:dyDescent="0.25">
      <c r="A6521">
        <v>6520</v>
      </c>
    </row>
    <row r="6522" spans="1:1" x14ac:dyDescent="0.25">
      <c r="A6522">
        <v>6521</v>
      </c>
    </row>
    <row r="6523" spans="1:1" x14ac:dyDescent="0.25">
      <c r="A6523">
        <v>6522</v>
      </c>
    </row>
    <row r="6524" spans="1:1" x14ac:dyDescent="0.25">
      <c r="A6524">
        <v>6523</v>
      </c>
    </row>
    <row r="6525" spans="1:1" x14ac:dyDescent="0.25">
      <c r="A6525">
        <v>6524</v>
      </c>
    </row>
    <row r="6526" spans="1:1" x14ac:dyDescent="0.25">
      <c r="A6526">
        <v>6525</v>
      </c>
    </row>
    <row r="6527" spans="1:1" x14ac:dyDescent="0.25">
      <c r="A6527">
        <v>6526</v>
      </c>
    </row>
    <row r="6528" spans="1:1" x14ac:dyDescent="0.25">
      <c r="A6528">
        <v>6527</v>
      </c>
    </row>
    <row r="6529" spans="1:1" x14ac:dyDescent="0.25">
      <c r="A6529">
        <v>6528</v>
      </c>
    </row>
    <row r="6530" spans="1:1" x14ac:dyDescent="0.25">
      <c r="A6530">
        <v>6529</v>
      </c>
    </row>
    <row r="6531" spans="1:1" x14ac:dyDescent="0.25">
      <c r="A6531">
        <v>6530</v>
      </c>
    </row>
    <row r="6532" spans="1:1" x14ac:dyDescent="0.25">
      <c r="A6532">
        <v>6531</v>
      </c>
    </row>
    <row r="6533" spans="1:1" x14ac:dyDescent="0.25">
      <c r="A6533">
        <v>6532</v>
      </c>
    </row>
    <row r="6534" spans="1:1" x14ac:dyDescent="0.25">
      <c r="A6534">
        <v>6533</v>
      </c>
    </row>
    <row r="6535" spans="1:1" x14ac:dyDescent="0.25">
      <c r="A6535">
        <v>6534</v>
      </c>
    </row>
    <row r="6536" spans="1:1" x14ac:dyDescent="0.25">
      <c r="A6536">
        <v>6535</v>
      </c>
    </row>
    <row r="6537" spans="1:1" x14ac:dyDescent="0.25">
      <c r="A6537">
        <v>6536</v>
      </c>
    </row>
    <row r="6538" spans="1:1" x14ac:dyDescent="0.25">
      <c r="A6538">
        <v>6537</v>
      </c>
    </row>
    <row r="6539" spans="1:1" x14ac:dyDescent="0.25">
      <c r="A6539">
        <v>6538</v>
      </c>
    </row>
    <row r="6540" spans="1:1" x14ac:dyDescent="0.25">
      <c r="A6540">
        <v>6539</v>
      </c>
    </row>
    <row r="6541" spans="1:1" x14ac:dyDescent="0.25">
      <c r="A6541">
        <v>6540</v>
      </c>
    </row>
    <row r="6542" spans="1:1" x14ac:dyDescent="0.25">
      <c r="A6542">
        <v>6541</v>
      </c>
    </row>
    <row r="6543" spans="1:1" x14ac:dyDescent="0.25">
      <c r="A6543">
        <v>6542</v>
      </c>
    </row>
    <row r="6544" spans="1:1" x14ac:dyDescent="0.25">
      <c r="A6544">
        <v>6543</v>
      </c>
    </row>
    <row r="6545" spans="1:1" x14ac:dyDescent="0.25">
      <c r="A6545">
        <v>6544</v>
      </c>
    </row>
    <row r="6546" spans="1:1" x14ac:dyDescent="0.25">
      <c r="A6546">
        <v>6545</v>
      </c>
    </row>
    <row r="6547" spans="1:1" x14ac:dyDescent="0.25">
      <c r="A6547">
        <v>6546</v>
      </c>
    </row>
    <row r="6548" spans="1:1" x14ac:dyDescent="0.25">
      <c r="A6548">
        <v>6547</v>
      </c>
    </row>
    <row r="6549" spans="1:1" x14ac:dyDescent="0.25">
      <c r="A6549">
        <v>6548</v>
      </c>
    </row>
    <row r="6550" spans="1:1" x14ac:dyDescent="0.25">
      <c r="A6550">
        <v>6549</v>
      </c>
    </row>
    <row r="6551" spans="1:1" x14ac:dyDescent="0.25">
      <c r="A6551">
        <v>6550</v>
      </c>
    </row>
    <row r="6552" spans="1:1" x14ac:dyDescent="0.25">
      <c r="A6552">
        <v>6551</v>
      </c>
    </row>
    <row r="6553" spans="1:1" x14ac:dyDescent="0.25">
      <c r="A6553">
        <v>6552</v>
      </c>
    </row>
    <row r="6554" spans="1:1" x14ac:dyDescent="0.25">
      <c r="A6554">
        <v>6553</v>
      </c>
    </row>
    <row r="6555" spans="1:1" x14ac:dyDescent="0.25">
      <c r="A6555">
        <v>6554</v>
      </c>
    </row>
    <row r="6556" spans="1:1" x14ac:dyDescent="0.25">
      <c r="A6556">
        <v>6555</v>
      </c>
    </row>
    <row r="6557" spans="1:1" x14ac:dyDescent="0.25">
      <c r="A6557">
        <v>6556</v>
      </c>
    </row>
    <row r="6558" spans="1:1" x14ac:dyDescent="0.25">
      <c r="A6558">
        <v>6557</v>
      </c>
    </row>
    <row r="6559" spans="1:1" x14ac:dyDescent="0.25">
      <c r="A6559">
        <v>6558</v>
      </c>
    </row>
    <row r="6560" spans="1:1" x14ac:dyDescent="0.25">
      <c r="A6560">
        <v>6559</v>
      </c>
    </row>
    <row r="6561" spans="1:1" x14ac:dyDescent="0.25">
      <c r="A6561">
        <v>6560</v>
      </c>
    </row>
    <row r="6562" spans="1:1" x14ac:dyDescent="0.25">
      <c r="A6562">
        <v>6561</v>
      </c>
    </row>
    <row r="6563" spans="1:1" x14ac:dyDescent="0.25">
      <c r="A6563">
        <v>6562</v>
      </c>
    </row>
    <row r="6564" spans="1:1" x14ac:dyDescent="0.25">
      <c r="A6564">
        <v>6563</v>
      </c>
    </row>
    <row r="6565" spans="1:1" x14ac:dyDescent="0.25">
      <c r="A6565">
        <v>6564</v>
      </c>
    </row>
    <row r="6566" spans="1:1" x14ac:dyDescent="0.25">
      <c r="A6566">
        <v>6565</v>
      </c>
    </row>
    <row r="6567" spans="1:1" x14ac:dyDescent="0.25">
      <c r="A6567">
        <v>6566</v>
      </c>
    </row>
    <row r="6568" spans="1:1" x14ac:dyDescent="0.25">
      <c r="A6568">
        <v>6567</v>
      </c>
    </row>
    <row r="6569" spans="1:1" x14ac:dyDescent="0.25">
      <c r="A6569">
        <v>6568</v>
      </c>
    </row>
    <row r="6570" spans="1:1" x14ac:dyDescent="0.25">
      <c r="A6570">
        <v>6569</v>
      </c>
    </row>
    <row r="6571" spans="1:1" x14ac:dyDescent="0.25">
      <c r="A6571">
        <v>6570</v>
      </c>
    </row>
    <row r="6572" spans="1:1" x14ac:dyDescent="0.25">
      <c r="A6572">
        <v>6571</v>
      </c>
    </row>
    <row r="6573" spans="1:1" x14ac:dyDescent="0.25">
      <c r="A6573">
        <v>6572</v>
      </c>
    </row>
    <row r="6574" spans="1:1" x14ac:dyDescent="0.25">
      <c r="A6574">
        <v>6573</v>
      </c>
    </row>
    <row r="6575" spans="1:1" x14ac:dyDescent="0.25">
      <c r="A6575">
        <v>6574</v>
      </c>
    </row>
    <row r="6576" spans="1:1" x14ac:dyDescent="0.25">
      <c r="A6576">
        <v>6575</v>
      </c>
    </row>
    <row r="6577" spans="1:1" x14ac:dyDescent="0.25">
      <c r="A6577">
        <v>6576</v>
      </c>
    </row>
    <row r="6578" spans="1:1" x14ac:dyDescent="0.25">
      <c r="A6578">
        <v>6577</v>
      </c>
    </row>
    <row r="6579" spans="1:1" x14ac:dyDescent="0.25">
      <c r="A6579">
        <v>6578</v>
      </c>
    </row>
    <row r="6580" spans="1:1" x14ac:dyDescent="0.25">
      <c r="A6580">
        <v>6579</v>
      </c>
    </row>
    <row r="6581" spans="1:1" x14ac:dyDescent="0.25">
      <c r="A6581">
        <v>6580</v>
      </c>
    </row>
    <row r="6582" spans="1:1" x14ac:dyDescent="0.25">
      <c r="A6582">
        <v>6581</v>
      </c>
    </row>
    <row r="6583" spans="1:1" x14ac:dyDescent="0.25">
      <c r="A6583">
        <v>6582</v>
      </c>
    </row>
    <row r="6584" spans="1:1" x14ac:dyDescent="0.25">
      <c r="A6584">
        <v>6583</v>
      </c>
    </row>
    <row r="6585" spans="1:1" x14ac:dyDescent="0.25">
      <c r="A6585">
        <v>6584</v>
      </c>
    </row>
    <row r="6586" spans="1:1" x14ac:dyDescent="0.25">
      <c r="A6586">
        <v>6585</v>
      </c>
    </row>
    <row r="6587" spans="1:1" x14ac:dyDescent="0.25">
      <c r="A6587">
        <v>6586</v>
      </c>
    </row>
    <row r="6588" spans="1:1" x14ac:dyDescent="0.25">
      <c r="A6588">
        <v>6587</v>
      </c>
    </row>
    <row r="6589" spans="1:1" x14ac:dyDescent="0.25">
      <c r="A6589">
        <v>6588</v>
      </c>
    </row>
    <row r="6590" spans="1:1" x14ac:dyDescent="0.25">
      <c r="A6590">
        <v>6589</v>
      </c>
    </row>
    <row r="6591" spans="1:1" x14ac:dyDescent="0.25">
      <c r="A6591">
        <v>6590</v>
      </c>
    </row>
    <row r="6592" spans="1:1" x14ac:dyDescent="0.25">
      <c r="A6592">
        <v>6591</v>
      </c>
    </row>
    <row r="6593" spans="1:1" x14ac:dyDescent="0.25">
      <c r="A6593">
        <v>6592</v>
      </c>
    </row>
    <row r="6594" spans="1:1" x14ac:dyDescent="0.25">
      <c r="A6594">
        <v>6593</v>
      </c>
    </row>
    <row r="6595" spans="1:1" x14ac:dyDescent="0.25">
      <c r="A6595">
        <v>6594</v>
      </c>
    </row>
    <row r="6596" spans="1:1" x14ac:dyDescent="0.25">
      <c r="A6596">
        <v>6595</v>
      </c>
    </row>
    <row r="6597" spans="1:1" x14ac:dyDescent="0.25">
      <c r="A6597">
        <v>6596</v>
      </c>
    </row>
    <row r="6598" spans="1:1" x14ac:dyDescent="0.25">
      <c r="A6598">
        <v>6597</v>
      </c>
    </row>
    <row r="6599" spans="1:1" x14ac:dyDescent="0.25">
      <c r="A6599">
        <v>6598</v>
      </c>
    </row>
    <row r="6600" spans="1:1" x14ac:dyDescent="0.25">
      <c r="A6600">
        <v>6599</v>
      </c>
    </row>
    <row r="6601" spans="1:1" x14ac:dyDescent="0.25">
      <c r="A6601">
        <v>6600</v>
      </c>
    </row>
    <row r="6602" spans="1:1" x14ac:dyDescent="0.25">
      <c r="A6602">
        <v>6601</v>
      </c>
    </row>
    <row r="6603" spans="1:1" x14ac:dyDescent="0.25">
      <c r="A6603">
        <v>6602</v>
      </c>
    </row>
    <row r="6604" spans="1:1" x14ac:dyDescent="0.25">
      <c r="A6604">
        <v>6603</v>
      </c>
    </row>
    <row r="6605" spans="1:1" x14ac:dyDescent="0.25">
      <c r="A6605">
        <v>6604</v>
      </c>
    </row>
    <row r="6606" spans="1:1" x14ac:dyDescent="0.25">
      <c r="A6606">
        <v>6605</v>
      </c>
    </row>
    <row r="6607" spans="1:1" x14ac:dyDescent="0.25">
      <c r="A6607">
        <v>6606</v>
      </c>
    </row>
    <row r="6608" spans="1:1" x14ac:dyDescent="0.25">
      <c r="A6608">
        <v>6607</v>
      </c>
    </row>
    <row r="6609" spans="1:1" x14ac:dyDescent="0.25">
      <c r="A6609">
        <v>6608</v>
      </c>
    </row>
    <row r="6610" spans="1:1" x14ac:dyDescent="0.25">
      <c r="A6610">
        <v>6609</v>
      </c>
    </row>
    <row r="6611" spans="1:1" x14ac:dyDescent="0.25">
      <c r="A6611">
        <v>6610</v>
      </c>
    </row>
    <row r="6612" spans="1:1" x14ac:dyDescent="0.25">
      <c r="A6612">
        <v>6611</v>
      </c>
    </row>
    <row r="6613" spans="1:1" x14ac:dyDescent="0.25">
      <c r="A6613">
        <v>6612</v>
      </c>
    </row>
    <row r="6614" spans="1:1" x14ac:dyDescent="0.25">
      <c r="A6614">
        <v>6613</v>
      </c>
    </row>
    <row r="6615" spans="1:1" x14ac:dyDescent="0.25">
      <c r="A6615">
        <v>6614</v>
      </c>
    </row>
    <row r="6616" spans="1:1" x14ac:dyDescent="0.25">
      <c r="A6616">
        <v>6615</v>
      </c>
    </row>
    <row r="6617" spans="1:1" x14ac:dyDescent="0.25">
      <c r="A6617">
        <v>6616</v>
      </c>
    </row>
    <row r="6618" spans="1:1" x14ac:dyDescent="0.25">
      <c r="A6618">
        <v>6617</v>
      </c>
    </row>
    <row r="6619" spans="1:1" x14ac:dyDescent="0.25">
      <c r="A6619">
        <v>6618</v>
      </c>
    </row>
    <row r="6620" spans="1:1" x14ac:dyDescent="0.25">
      <c r="A6620">
        <v>6619</v>
      </c>
    </row>
    <row r="6621" spans="1:1" x14ac:dyDescent="0.25">
      <c r="A6621">
        <v>6620</v>
      </c>
    </row>
    <row r="6622" spans="1:1" x14ac:dyDescent="0.25">
      <c r="A6622">
        <v>6621</v>
      </c>
    </row>
    <row r="6623" spans="1:1" x14ac:dyDescent="0.25">
      <c r="A6623">
        <v>6622</v>
      </c>
    </row>
    <row r="6624" spans="1:1" x14ac:dyDescent="0.25">
      <c r="A6624">
        <v>6623</v>
      </c>
    </row>
    <row r="6625" spans="1:1" x14ac:dyDescent="0.25">
      <c r="A6625">
        <v>6624</v>
      </c>
    </row>
    <row r="6626" spans="1:1" x14ac:dyDescent="0.25">
      <c r="A6626">
        <v>6625</v>
      </c>
    </row>
    <row r="6627" spans="1:1" x14ac:dyDescent="0.25">
      <c r="A6627">
        <v>6626</v>
      </c>
    </row>
    <row r="6628" spans="1:1" x14ac:dyDescent="0.25">
      <c r="A6628">
        <v>6627</v>
      </c>
    </row>
    <row r="6629" spans="1:1" x14ac:dyDescent="0.25">
      <c r="A6629">
        <v>6628</v>
      </c>
    </row>
    <row r="6630" spans="1:1" x14ac:dyDescent="0.25">
      <c r="A6630">
        <v>6629</v>
      </c>
    </row>
    <row r="6631" spans="1:1" x14ac:dyDescent="0.25">
      <c r="A6631">
        <v>6630</v>
      </c>
    </row>
    <row r="6632" spans="1:1" x14ac:dyDescent="0.25">
      <c r="A6632">
        <v>6631</v>
      </c>
    </row>
    <row r="6633" spans="1:1" x14ac:dyDescent="0.25">
      <c r="A6633">
        <v>6632</v>
      </c>
    </row>
    <row r="6634" spans="1:1" x14ac:dyDescent="0.25">
      <c r="A6634">
        <v>6633</v>
      </c>
    </row>
    <row r="6635" spans="1:1" x14ac:dyDescent="0.25">
      <c r="A6635">
        <v>6634</v>
      </c>
    </row>
    <row r="6636" spans="1:1" x14ac:dyDescent="0.25">
      <c r="A6636">
        <v>6635</v>
      </c>
    </row>
    <row r="6637" spans="1:1" x14ac:dyDescent="0.25">
      <c r="A6637">
        <v>6636</v>
      </c>
    </row>
    <row r="6638" spans="1:1" x14ac:dyDescent="0.25">
      <c r="A6638">
        <v>6637</v>
      </c>
    </row>
    <row r="6639" spans="1:1" x14ac:dyDescent="0.25">
      <c r="A6639">
        <v>6638</v>
      </c>
    </row>
    <row r="6640" spans="1:1" x14ac:dyDescent="0.25">
      <c r="A6640">
        <v>6639</v>
      </c>
    </row>
    <row r="6641" spans="1:1" x14ac:dyDescent="0.25">
      <c r="A6641">
        <v>6640</v>
      </c>
    </row>
    <row r="6642" spans="1:1" x14ac:dyDescent="0.25">
      <c r="A6642">
        <v>6641</v>
      </c>
    </row>
    <row r="6643" spans="1:1" x14ac:dyDescent="0.25">
      <c r="A6643">
        <v>6642</v>
      </c>
    </row>
    <row r="6644" spans="1:1" x14ac:dyDescent="0.25">
      <c r="A6644">
        <v>6643</v>
      </c>
    </row>
    <row r="6645" spans="1:1" x14ac:dyDescent="0.25">
      <c r="A6645">
        <v>6644</v>
      </c>
    </row>
    <row r="6646" spans="1:1" x14ac:dyDescent="0.25">
      <c r="A6646">
        <v>6645</v>
      </c>
    </row>
    <row r="6647" spans="1:1" x14ac:dyDescent="0.25">
      <c r="A6647">
        <v>6646</v>
      </c>
    </row>
    <row r="6648" spans="1:1" x14ac:dyDescent="0.25">
      <c r="A6648">
        <v>6647</v>
      </c>
    </row>
    <row r="6649" spans="1:1" x14ac:dyDescent="0.25">
      <c r="A6649">
        <v>6648</v>
      </c>
    </row>
    <row r="6650" spans="1:1" x14ac:dyDescent="0.25">
      <c r="A6650">
        <v>6649</v>
      </c>
    </row>
    <row r="6651" spans="1:1" x14ac:dyDescent="0.25">
      <c r="A6651">
        <v>6650</v>
      </c>
    </row>
    <row r="6652" spans="1:1" x14ac:dyDescent="0.25">
      <c r="A6652">
        <v>6651</v>
      </c>
    </row>
    <row r="6653" spans="1:1" x14ac:dyDescent="0.25">
      <c r="A6653">
        <v>6652</v>
      </c>
    </row>
    <row r="6654" spans="1:1" x14ac:dyDescent="0.25">
      <c r="A6654">
        <v>6653</v>
      </c>
    </row>
    <row r="6655" spans="1:1" x14ac:dyDescent="0.25">
      <c r="A6655">
        <v>6654</v>
      </c>
    </row>
    <row r="6656" spans="1:1" x14ac:dyDescent="0.25">
      <c r="A6656">
        <v>6655</v>
      </c>
    </row>
    <row r="6657" spans="1:1" x14ac:dyDescent="0.25">
      <c r="A6657">
        <v>6656</v>
      </c>
    </row>
    <row r="6658" spans="1:1" x14ac:dyDescent="0.25">
      <c r="A6658">
        <v>6657</v>
      </c>
    </row>
    <row r="6659" spans="1:1" x14ac:dyDescent="0.25">
      <c r="A6659">
        <v>6658</v>
      </c>
    </row>
    <row r="6660" spans="1:1" x14ac:dyDescent="0.25">
      <c r="A6660">
        <v>6659</v>
      </c>
    </row>
    <row r="6661" spans="1:1" x14ac:dyDescent="0.25">
      <c r="A6661">
        <v>6660</v>
      </c>
    </row>
    <row r="6662" spans="1:1" x14ac:dyDescent="0.25">
      <c r="A6662">
        <v>6661</v>
      </c>
    </row>
    <row r="6663" spans="1:1" x14ac:dyDescent="0.25">
      <c r="A6663">
        <v>6662</v>
      </c>
    </row>
    <row r="6664" spans="1:1" x14ac:dyDescent="0.25">
      <c r="A6664">
        <v>6663</v>
      </c>
    </row>
    <row r="6665" spans="1:1" x14ac:dyDescent="0.25">
      <c r="A6665">
        <v>6664</v>
      </c>
    </row>
    <row r="6666" spans="1:1" x14ac:dyDescent="0.25">
      <c r="A6666">
        <v>6665</v>
      </c>
    </row>
    <row r="6667" spans="1:1" x14ac:dyDescent="0.25">
      <c r="A6667">
        <v>6666</v>
      </c>
    </row>
    <row r="6668" spans="1:1" x14ac:dyDescent="0.25">
      <c r="A6668">
        <v>6667</v>
      </c>
    </row>
    <row r="6669" spans="1:1" x14ac:dyDescent="0.25">
      <c r="A6669">
        <v>6668</v>
      </c>
    </row>
    <row r="6670" spans="1:1" x14ac:dyDescent="0.25">
      <c r="A6670">
        <v>6669</v>
      </c>
    </row>
    <row r="6671" spans="1:1" x14ac:dyDescent="0.25">
      <c r="A6671">
        <v>6670</v>
      </c>
    </row>
    <row r="6672" spans="1:1" x14ac:dyDescent="0.25">
      <c r="A6672">
        <v>6671</v>
      </c>
    </row>
    <row r="6673" spans="1:1" x14ac:dyDescent="0.25">
      <c r="A6673">
        <v>6672</v>
      </c>
    </row>
    <row r="6674" spans="1:1" x14ac:dyDescent="0.25">
      <c r="A6674">
        <v>6673</v>
      </c>
    </row>
    <row r="6675" spans="1:1" x14ac:dyDescent="0.25">
      <c r="A6675">
        <v>6674</v>
      </c>
    </row>
    <row r="6676" spans="1:1" x14ac:dyDescent="0.25">
      <c r="A6676">
        <v>6675</v>
      </c>
    </row>
    <row r="6677" spans="1:1" x14ac:dyDescent="0.25">
      <c r="A6677">
        <v>6676</v>
      </c>
    </row>
    <row r="6678" spans="1:1" x14ac:dyDescent="0.25">
      <c r="A6678">
        <v>6677</v>
      </c>
    </row>
    <row r="6679" spans="1:1" x14ac:dyDescent="0.25">
      <c r="A6679">
        <v>6678</v>
      </c>
    </row>
    <row r="6680" spans="1:1" x14ac:dyDescent="0.25">
      <c r="A6680">
        <v>6679</v>
      </c>
    </row>
    <row r="6681" spans="1:1" x14ac:dyDescent="0.25">
      <c r="A6681">
        <v>6680</v>
      </c>
    </row>
    <row r="6682" spans="1:1" x14ac:dyDescent="0.25">
      <c r="A6682">
        <v>6681</v>
      </c>
    </row>
    <row r="6683" spans="1:1" x14ac:dyDescent="0.25">
      <c r="A6683">
        <v>6682</v>
      </c>
    </row>
    <row r="6684" spans="1:1" x14ac:dyDescent="0.25">
      <c r="A6684">
        <v>6683</v>
      </c>
    </row>
    <row r="6685" spans="1:1" x14ac:dyDescent="0.25">
      <c r="A6685">
        <v>6684</v>
      </c>
    </row>
    <row r="6686" spans="1:1" x14ac:dyDescent="0.25">
      <c r="A6686">
        <v>6685</v>
      </c>
    </row>
    <row r="6687" spans="1:1" x14ac:dyDescent="0.25">
      <c r="A6687">
        <v>6686</v>
      </c>
    </row>
    <row r="6688" spans="1:1" x14ac:dyDescent="0.25">
      <c r="A6688">
        <v>6687</v>
      </c>
    </row>
    <row r="6689" spans="1:1" x14ac:dyDescent="0.25">
      <c r="A6689">
        <v>6688</v>
      </c>
    </row>
    <row r="6690" spans="1:1" x14ac:dyDescent="0.25">
      <c r="A6690">
        <v>6689</v>
      </c>
    </row>
    <row r="6691" spans="1:1" x14ac:dyDescent="0.25">
      <c r="A6691">
        <v>6690</v>
      </c>
    </row>
    <row r="6692" spans="1:1" x14ac:dyDescent="0.25">
      <c r="A6692">
        <v>6691</v>
      </c>
    </row>
    <row r="6693" spans="1:1" x14ac:dyDescent="0.25">
      <c r="A6693">
        <v>6692</v>
      </c>
    </row>
    <row r="6694" spans="1:1" x14ac:dyDescent="0.25">
      <c r="A6694">
        <v>6693</v>
      </c>
    </row>
    <row r="6695" spans="1:1" x14ac:dyDescent="0.25">
      <c r="A6695">
        <v>6694</v>
      </c>
    </row>
    <row r="6696" spans="1:1" x14ac:dyDescent="0.25">
      <c r="A6696">
        <v>6695</v>
      </c>
    </row>
    <row r="6697" spans="1:1" x14ac:dyDescent="0.25">
      <c r="A6697">
        <v>6696</v>
      </c>
    </row>
    <row r="6698" spans="1:1" x14ac:dyDescent="0.25">
      <c r="A6698">
        <v>6697</v>
      </c>
    </row>
    <row r="6699" spans="1:1" x14ac:dyDescent="0.25">
      <c r="A6699">
        <v>6698</v>
      </c>
    </row>
    <row r="6700" spans="1:1" x14ac:dyDescent="0.25">
      <c r="A6700">
        <v>6699</v>
      </c>
    </row>
    <row r="6701" spans="1:1" x14ac:dyDescent="0.25">
      <c r="A6701">
        <v>6700</v>
      </c>
    </row>
    <row r="6702" spans="1:1" x14ac:dyDescent="0.25">
      <c r="A6702">
        <v>6701</v>
      </c>
    </row>
    <row r="6703" spans="1:1" x14ac:dyDescent="0.25">
      <c r="A6703">
        <v>6702</v>
      </c>
    </row>
    <row r="6704" spans="1:1" x14ac:dyDescent="0.25">
      <c r="A6704">
        <v>6703</v>
      </c>
    </row>
    <row r="6705" spans="1:1" x14ac:dyDescent="0.25">
      <c r="A6705">
        <v>6704</v>
      </c>
    </row>
    <row r="6706" spans="1:1" x14ac:dyDescent="0.25">
      <c r="A6706">
        <v>6705</v>
      </c>
    </row>
    <row r="6707" spans="1:1" x14ac:dyDescent="0.25">
      <c r="A6707">
        <v>6706</v>
      </c>
    </row>
    <row r="6708" spans="1:1" x14ac:dyDescent="0.25">
      <c r="A6708">
        <v>6707</v>
      </c>
    </row>
    <row r="6709" spans="1:1" x14ac:dyDescent="0.25">
      <c r="A6709">
        <v>6708</v>
      </c>
    </row>
    <row r="6710" spans="1:1" x14ac:dyDescent="0.25">
      <c r="A6710">
        <v>6709</v>
      </c>
    </row>
    <row r="6711" spans="1:1" x14ac:dyDescent="0.25">
      <c r="A6711">
        <v>6710</v>
      </c>
    </row>
    <row r="6712" spans="1:1" x14ac:dyDescent="0.25">
      <c r="A6712">
        <v>6711</v>
      </c>
    </row>
    <row r="6713" spans="1:1" x14ac:dyDescent="0.25">
      <c r="A6713">
        <v>6712</v>
      </c>
    </row>
    <row r="6714" spans="1:1" x14ac:dyDescent="0.25">
      <c r="A6714">
        <v>6713</v>
      </c>
    </row>
    <row r="6715" spans="1:1" x14ac:dyDescent="0.25">
      <c r="A6715">
        <v>6714</v>
      </c>
    </row>
    <row r="6716" spans="1:1" x14ac:dyDescent="0.25">
      <c r="A6716">
        <v>6715</v>
      </c>
    </row>
    <row r="6717" spans="1:1" x14ac:dyDescent="0.25">
      <c r="A6717">
        <v>6716</v>
      </c>
    </row>
    <row r="6718" spans="1:1" x14ac:dyDescent="0.25">
      <c r="A6718">
        <v>6717</v>
      </c>
    </row>
    <row r="6719" spans="1:1" x14ac:dyDescent="0.25">
      <c r="A6719">
        <v>6718</v>
      </c>
    </row>
    <row r="6720" spans="1:1" x14ac:dyDescent="0.25">
      <c r="A6720">
        <v>6719</v>
      </c>
    </row>
    <row r="6721" spans="1:1" x14ac:dyDescent="0.25">
      <c r="A6721">
        <v>6720</v>
      </c>
    </row>
    <row r="6722" spans="1:1" x14ac:dyDescent="0.25">
      <c r="A6722">
        <v>6721</v>
      </c>
    </row>
    <row r="6723" spans="1:1" x14ac:dyDescent="0.25">
      <c r="A6723">
        <v>6722</v>
      </c>
    </row>
    <row r="6724" spans="1:1" x14ac:dyDescent="0.25">
      <c r="A6724">
        <v>6723</v>
      </c>
    </row>
    <row r="6725" spans="1:1" x14ac:dyDescent="0.25">
      <c r="A6725">
        <v>6724</v>
      </c>
    </row>
    <row r="6726" spans="1:1" x14ac:dyDescent="0.25">
      <c r="A6726">
        <v>6725</v>
      </c>
    </row>
    <row r="6727" spans="1:1" x14ac:dyDescent="0.25">
      <c r="A6727">
        <v>6726</v>
      </c>
    </row>
    <row r="6728" spans="1:1" x14ac:dyDescent="0.25">
      <c r="A6728">
        <v>6727</v>
      </c>
    </row>
    <row r="6729" spans="1:1" x14ac:dyDescent="0.25">
      <c r="A6729">
        <v>6728</v>
      </c>
    </row>
    <row r="6730" spans="1:1" x14ac:dyDescent="0.25">
      <c r="A6730">
        <v>6729</v>
      </c>
    </row>
    <row r="6731" spans="1:1" x14ac:dyDescent="0.25">
      <c r="A6731">
        <v>6730</v>
      </c>
    </row>
    <row r="6732" spans="1:1" x14ac:dyDescent="0.25">
      <c r="A6732">
        <v>6731</v>
      </c>
    </row>
    <row r="6733" spans="1:1" x14ac:dyDescent="0.25">
      <c r="A6733">
        <v>6732</v>
      </c>
    </row>
    <row r="6734" spans="1:1" x14ac:dyDescent="0.25">
      <c r="A6734">
        <v>6733</v>
      </c>
    </row>
    <row r="6735" spans="1:1" x14ac:dyDescent="0.25">
      <c r="A6735">
        <v>6734</v>
      </c>
    </row>
    <row r="6736" spans="1:1" x14ac:dyDescent="0.25">
      <c r="A6736">
        <v>6735</v>
      </c>
    </row>
    <row r="6737" spans="1:1" x14ac:dyDescent="0.25">
      <c r="A6737">
        <v>6736</v>
      </c>
    </row>
    <row r="6738" spans="1:1" x14ac:dyDescent="0.25">
      <c r="A6738">
        <v>6737</v>
      </c>
    </row>
    <row r="6739" spans="1:1" x14ac:dyDescent="0.25">
      <c r="A6739">
        <v>6738</v>
      </c>
    </row>
    <row r="6740" spans="1:1" x14ac:dyDescent="0.25">
      <c r="A6740">
        <v>6739</v>
      </c>
    </row>
    <row r="6741" spans="1:1" x14ac:dyDescent="0.25">
      <c r="A6741">
        <v>6740</v>
      </c>
    </row>
    <row r="6742" spans="1:1" x14ac:dyDescent="0.25">
      <c r="A6742">
        <v>6741</v>
      </c>
    </row>
    <row r="6743" spans="1:1" x14ac:dyDescent="0.25">
      <c r="A6743">
        <v>6742</v>
      </c>
    </row>
    <row r="6744" spans="1:1" x14ac:dyDescent="0.25">
      <c r="A6744">
        <v>6743</v>
      </c>
    </row>
    <row r="6745" spans="1:1" x14ac:dyDescent="0.25">
      <c r="A6745">
        <v>6744</v>
      </c>
    </row>
    <row r="6746" spans="1:1" x14ac:dyDescent="0.25">
      <c r="A6746">
        <v>6745</v>
      </c>
    </row>
    <row r="6747" spans="1:1" x14ac:dyDescent="0.25">
      <c r="A6747">
        <v>6746</v>
      </c>
    </row>
    <row r="6748" spans="1:1" x14ac:dyDescent="0.25">
      <c r="A6748">
        <v>6747</v>
      </c>
    </row>
    <row r="6749" spans="1:1" x14ac:dyDescent="0.25">
      <c r="A6749">
        <v>6748</v>
      </c>
    </row>
    <row r="6750" spans="1:1" x14ac:dyDescent="0.25">
      <c r="A6750">
        <v>6749</v>
      </c>
    </row>
    <row r="6751" spans="1:1" x14ac:dyDescent="0.25">
      <c r="A6751">
        <v>6750</v>
      </c>
    </row>
    <row r="6752" spans="1:1" x14ac:dyDescent="0.25">
      <c r="A6752">
        <v>6751</v>
      </c>
    </row>
    <row r="6753" spans="1:1" x14ac:dyDescent="0.25">
      <c r="A6753">
        <v>6752</v>
      </c>
    </row>
    <row r="6754" spans="1:1" x14ac:dyDescent="0.25">
      <c r="A6754">
        <v>6753</v>
      </c>
    </row>
    <row r="6755" spans="1:1" x14ac:dyDescent="0.25">
      <c r="A6755">
        <v>6754</v>
      </c>
    </row>
    <row r="6756" spans="1:1" x14ac:dyDescent="0.25">
      <c r="A6756">
        <v>6755</v>
      </c>
    </row>
    <row r="6757" spans="1:1" x14ac:dyDescent="0.25">
      <c r="A6757">
        <v>6756</v>
      </c>
    </row>
    <row r="6758" spans="1:1" x14ac:dyDescent="0.25">
      <c r="A6758">
        <v>6757</v>
      </c>
    </row>
    <row r="6759" spans="1:1" x14ac:dyDescent="0.25">
      <c r="A6759">
        <v>6758</v>
      </c>
    </row>
    <row r="6760" spans="1:1" x14ac:dyDescent="0.25">
      <c r="A6760">
        <v>6759</v>
      </c>
    </row>
    <row r="6761" spans="1:1" x14ac:dyDescent="0.25">
      <c r="A6761">
        <v>6760</v>
      </c>
    </row>
    <row r="6762" spans="1:1" x14ac:dyDescent="0.25">
      <c r="A6762">
        <v>6761</v>
      </c>
    </row>
    <row r="6763" spans="1:1" x14ac:dyDescent="0.25">
      <c r="A6763">
        <v>6762</v>
      </c>
    </row>
    <row r="6764" spans="1:1" x14ac:dyDescent="0.25">
      <c r="A6764">
        <v>6763</v>
      </c>
    </row>
    <row r="6765" spans="1:1" x14ac:dyDescent="0.25">
      <c r="A6765">
        <v>6764</v>
      </c>
    </row>
    <row r="6766" spans="1:1" x14ac:dyDescent="0.25">
      <c r="A6766">
        <v>6765</v>
      </c>
    </row>
    <row r="6767" spans="1:1" x14ac:dyDescent="0.25">
      <c r="A6767">
        <v>6766</v>
      </c>
    </row>
    <row r="6768" spans="1:1" x14ac:dyDescent="0.25">
      <c r="A6768">
        <v>6767</v>
      </c>
    </row>
    <row r="6769" spans="1:1" x14ac:dyDescent="0.25">
      <c r="A6769">
        <v>6768</v>
      </c>
    </row>
    <row r="6770" spans="1:1" x14ac:dyDescent="0.25">
      <c r="A6770">
        <v>6769</v>
      </c>
    </row>
    <row r="6771" spans="1:1" x14ac:dyDescent="0.25">
      <c r="A6771">
        <v>6770</v>
      </c>
    </row>
    <row r="6772" spans="1:1" x14ac:dyDescent="0.25">
      <c r="A6772">
        <v>6771</v>
      </c>
    </row>
    <row r="6773" spans="1:1" x14ac:dyDescent="0.25">
      <c r="A6773">
        <v>6772</v>
      </c>
    </row>
    <row r="6774" spans="1:1" x14ac:dyDescent="0.25">
      <c r="A6774">
        <v>6773</v>
      </c>
    </row>
    <row r="6775" spans="1:1" x14ac:dyDescent="0.25">
      <c r="A6775">
        <v>6774</v>
      </c>
    </row>
    <row r="6776" spans="1:1" x14ac:dyDescent="0.25">
      <c r="A6776">
        <v>6775</v>
      </c>
    </row>
    <row r="6777" spans="1:1" x14ac:dyDescent="0.25">
      <c r="A6777">
        <v>6776</v>
      </c>
    </row>
    <row r="6778" spans="1:1" x14ac:dyDescent="0.25">
      <c r="A6778">
        <v>6777</v>
      </c>
    </row>
    <row r="6779" spans="1:1" x14ac:dyDescent="0.25">
      <c r="A6779">
        <v>6778</v>
      </c>
    </row>
    <row r="6780" spans="1:1" x14ac:dyDescent="0.25">
      <c r="A6780">
        <v>6779</v>
      </c>
    </row>
    <row r="6781" spans="1:1" x14ac:dyDescent="0.25">
      <c r="A6781">
        <v>6780</v>
      </c>
    </row>
    <row r="6782" spans="1:1" x14ac:dyDescent="0.25">
      <c r="A6782">
        <v>6781</v>
      </c>
    </row>
    <row r="6783" spans="1:1" x14ac:dyDescent="0.25">
      <c r="A6783">
        <v>6782</v>
      </c>
    </row>
    <row r="6784" spans="1:1" x14ac:dyDescent="0.25">
      <c r="A6784">
        <v>6783</v>
      </c>
    </row>
    <row r="6785" spans="1:1" x14ac:dyDescent="0.25">
      <c r="A6785">
        <v>6784</v>
      </c>
    </row>
    <row r="6786" spans="1:1" x14ac:dyDescent="0.25">
      <c r="A6786">
        <v>6785</v>
      </c>
    </row>
    <row r="6787" spans="1:1" x14ac:dyDescent="0.25">
      <c r="A6787">
        <v>6786</v>
      </c>
    </row>
    <row r="6788" spans="1:1" x14ac:dyDescent="0.25">
      <c r="A6788">
        <v>6787</v>
      </c>
    </row>
    <row r="6789" spans="1:1" x14ac:dyDescent="0.25">
      <c r="A6789">
        <v>6788</v>
      </c>
    </row>
    <row r="6790" spans="1:1" x14ac:dyDescent="0.25">
      <c r="A6790">
        <v>6789</v>
      </c>
    </row>
    <row r="6791" spans="1:1" x14ac:dyDescent="0.25">
      <c r="A6791">
        <v>6790</v>
      </c>
    </row>
    <row r="6792" spans="1:1" x14ac:dyDescent="0.25">
      <c r="A6792">
        <v>6791</v>
      </c>
    </row>
    <row r="6793" spans="1:1" x14ac:dyDescent="0.25">
      <c r="A6793">
        <v>6792</v>
      </c>
    </row>
    <row r="6794" spans="1:1" x14ac:dyDescent="0.25">
      <c r="A6794">
        <v>6793</v>
      </c>
    </row>
    <row r="6795" spans="1:1" x14ac:dyDescent="0.25">
      <c r="A6795">
        <v>6794</v>
      </c>
    </row>
    <row r="6796" spans="1:1" x14ac:dyDescent="0.25">
      <c r="A6796">
        <v>6795</v>
      </c>
    </row>
    <row r="6797" spans="1:1" x14ac:dyDescent="0.25">
      <c r="A6797">
        <v>6796</v>
      </c>
    </row>
    <row r="6798" spans="1:1" x14ac:dyDescent="0.25">
      <c r="A6798">
        <v>6797</v>
      </c>
    </row>
    <row r="6799" spans="1:1" x14ac:dyDescent="0.25">
      <c r="A6799">
        <v>6798</v>
      </c>
    </row>
    <row r="6800" spans="1:1" x14ac:dyDescent="0.25">
      <c r="A6800">
        <v>6799</v>
      </c>
    </row>
    <row r="6801" spans="1:1" x14ac:dyDescent="0.25">
      <c r="A6801">
        <v>6800</v>
      </c>
    </row>
    <row r="6802" spans="1:1" x14ac:dyDescent="0.25">
      <c r="A6802">
        <v>6801</v>
      </c>
    </row>
    <row r="6803" spans="1:1" x14ac:dyDescent="0.25">
      <c r="A6803">
        <v>6802</v>
      </c>
    </row>
    <row r="6804" spans="1:1" x14ac:dyDescent="0.25">
      <c r="A6804">
        <v>6803</v>
      </c>
    </row>
    <row r="6805" spans="1:1" x14ac:dyDescent="0.25">
      <c r="A6805">
        <v>6804</v>
      </c>
    </row>
    <row r="6806" spans="1:1" x14ac:dyDescent="0.25">
      <c r="A6806">
        <v>6805</v>
      </c>
    </row>
    <row r="6807" spans="1:1" x14ac:dyDescent="0.25">
      <c r="A6807">
        <v>6806</v>
      </c>
    </row>
    <row r="6808" spans="1:1" x14ac:dyDescent="0.25">
      <c r="A6808">
        <v>6807</v>
      </c>
    </row>
    <row r="6809" spans="1:1" x14ac:dyDescent="0.25">
      <c r="A6809">
        <v>6808</v>
      </c>
    </row>
    <row r="6810" spans="1:1" x14ac:dyDescent="0.25">
      <c r="A6810">
        <v>6809</v>
      </c>
    </row>
    <row r="6811" spans="1:1" x14ac:dyDescent="0.25">
      <c r="A6811">
        <v>6810</v>
      </c>
    </row>
    <row r="6812" spans="1:1" x14ac:dyDescent="0.25">
      <c r="A6812">
        <v>6811</v>
      </c>
    </row>
    <row r="6813" spans="1:1" x14ac:dyDescent="0.25">
      <c r="A6813">
        <v>6812</v>
      </c>
    </row>
    <row r="6814" spans="1:1" x14ac:dyDescent="0.25">
      <c r="A6814">
        <v>6813</v>
      </c>
    </row>
    <row r="6815" spans="1:1" x14ac:dyDescent="0.25">
      <c r="A6815">
        <v>6814</v>
      </c>
    </row>
    <row r="6816" spans="1:1" x14ac:dyDescent="0.25">
      <c r="A6816">
        <v>6815</v>
      </c>
    </row>
    <row r="6817" spans="1:1" x14ac:dyDescent="0.25">
      <c r="A6817">
        <v>6816</v>
      </c>
    </row>
    <row r="6818" spans="1:1" x14ac:dyDescent="0.25">
      <c r="A6818">
        <v>6817</v>
      </c>
    </row>
    <row r="6819" spans="1:1" x14ac:dyDescent="0.25">
      <c r="A6819">
        <v>6818</v>
      </c>
    </row>
    <row r="6820" spans="1:1" x14ac:dyDescent="0.25">
      <c r="A6820">
        <v>6819</v>
      </c>
    </row>
    <row r="6821" spans="1:1" x14ac:dyDescent="0.25">
      <c r="A6821">
        <v>6820</v>
      </c>
    </row>
    <row r="6822" spans="1:1" x14ac:dyDescent="0.25">
      <c r="A6822">
        <v>6821</v>
      </c>
    </row>
    <row r="6823" spans="1:1" x14ac:dyDescent="0.25">
      <c r="A6823">
        <v>6822</v>
      </c>
    </row>
    <row r="6824" spans="1:1" x14ac:dyDescent="0.25">
      <c r="A6824">
        <v>6823</v>
      </c>
    </row>
    <row r="6825" spans="1:1" x14ac:dyDescent="0.25">
      <c r="A6825">
        <v>6824</v>
      </c>
    </row>
    <row r="6826" spans="1:1" x14ac:dyDescent="0.25">
      <c r="A6826">
        <v>6825</v>
      </c>
    </row>
    <row r="6827" spans="1:1" x14ac:dyDescent="0.25">
      <c r="A6827">
        <v>6826</v>
      </c>
    </row>
    <row r="6828" spans="1:1" x14ac:dyDescent="0.25">
      <c r="A6828">
        <v>6827</v>
      </c>
    </row>
    <row r="6829" spans="1:1" x14ac:dyDescent="0.25">
      <c r="A6829">
        <v>6828</v>
      </c>
    </row>
    <row r="6830" spans="1:1" x14ac:dyDescent="0.25">
      <c r="A6830">
        <v>6829</v>
      </c>
    </row>
    <row r="6831" spans="1:1" x14ac:dyDescent="0.25">
      <c r="A6831">
        <v>6830</v>
      </c>
    </row>
    <row r="6832" spans="1:1" x14ac:dyDescent="0.25">
      <c r="A6832">
        <v>6831</v>
      </c>
    </row>
    <row r="6833" spans="1:1" x14ac:dyDescent="0.25">
      <c r="A6833">
        <v>6832</v>
      </c>
    </row>
    <row r="6834" spans="1:1" x14ac:dyDescent="0.25">
      <c r="A6834">
        <v>6833</v>
      </c>
    </row>
    <row r="6835" spans="1:1" x14ac:dyDescent="0.25">
      <c r="A6835">
        <v>6834</v>
      </c>
    </row>
    <row r="6836" spans="1:1" x14ac:dyDescent="0.25">
      <c r="A6836">
        <v>6835</v>
      </c>
    </row>
    <row r="6837" spans="1:1" x14ac:dyDescent="0.25">
      <c r="A6837">
        <v>6836</v>
      </c>
    </row>
    <row r="6838" spans="1:1" x14ac:dyDescent="0.25">
      <c r="A6838">
        <v>6837</v>
      </c>
    </row>
    <row r="6839" spans="1:1" x14ac:dyDescent="0.25">
      <c r="A6839">
        <v>6838</v>
      </c>
    </row>
    <row r="6840" spans="1:1" x14ac:dyDescent="0.25">
      <c r="A6840">
        <v>6839</v>
      </c>
    </row>
    <row r="6841" spans="1:1" x14ac:dyDescent="0.25">
      <c r="A6841">
        <v>6840</v>
      </c>
    </row>
    <row r="6842" spans="1:1" x14ac:dyDescent="0.25">
      <c r="A6842">
        <v>6841</v>
      </c>
    </row>
    <row r="6843" spans="1:1" x14ac:dyDescent="0.25">
      <c r="A6843">
        <v>6842</v>
      </c>
    </row>
    <row r="6844" spans="1:1" x14ac:dyDescent="0.25">
      <c r="A6844">
        <v>6843</v>
      </c>
    </row>
    <row r="6845" spans="1:1" x14ac:dyDescent="0.25">
      <c r="A6845">
        <v>6844</v>
      </c>
    </row>
    <row r="6846" spans="1:1" x14ac:dyDescent="0.25">
      <c r="A6846">
        <v>6845</v>
      </c>
    </row>
    <row r="6847" spans="1:1" x14ac:dyDescent="0.25">
      <c r="A6847">
        <v>6846</v>
      </c>
    </row>
    <row r="6848" spans="1:1" x14ac:dyDescent="0.25">
      <c r="A6848">
        <v>6847</v>
      </c>
    </row>
    <row r="6849" spans="1:1" x14ac:dyDescent="0.25">
      <c r="A6849">
        <v>6848</v>
      </c>
    </row>
    <row r="6850" spans="1:1" x14ac:dyDescent="0.25">
      <c r="A6850">
        <v>6849</v>
      </c>
    </row>
    <row r="6851" spans="1:1" x14ac:dyDescent="0.25">
      <c r="A6851">
        <v>6850</v>
      </c>
    </row>
    <row r="6852" spans="1:1" x14ac:dyDescent="0.25">
      <c r="A6852">
        <v>6851</v>
      </c>
    </row>
    <row r="6853" spans="1:1" x14ac:dyDescent="0.25">
      <c r="A6853">
        <v>6852</v>
      </c>
    </row>
    <row r="6854" spans="1:1" x14ac:dyDescent="0.25">
      <c r="A6854">
        <v>6853</v>
      </c>
    </row>
    <row r="6855" spans="1:1" x14ac:dyDescent="0.25">
      <c r="A6855">
        <v>6854</v>
      </c>
    </row>
    <row r="6856" spans="1:1" x14ac:dyDescent="0.25">
      <c r="A6856">
        <v>6855</v>
      </c>
    </row>
    <row r="6857" spans="1:1" x14ac:dyDescent="0.25">
      <c r="A6857">
        <v>6856</v>
      </c>
    </row>
    <row r="6858" spans="1:1" x14ac:dyDescent="0.25">
      <c r="A6858">
        <v>6857</v>
      </c>
    </row>
    <row r="6859" spans="1:1" x14ac:dyDescent="0.25">
      <c r="A6859">
        <v>6858</v>
      </c>
    </row>
    <row r="6860" spans="1:1" x14ac:dyDescent="0.25">
      <c r="A6860">
        <v>6859</v>
      </c>
    </row>
    <row r="6861" spans="1:1" x14ac:dyDescent="0.25">
      <c r="A6861">
        <v>6860</v>
      </c>
    </row>
    <row r="6862" spans="1:1" x14ac:dyDescent="0.25">
      <c r="A6862">
        <v>6861</v>
      </c>
    </row>
    <row r="6863" spans="1:1" x14ac:dyDescent="0.25">
      <c r="A6863">
        <v>6862</v>
      </c>
    </row>
    <row r="6864" spans="1:1" x14ac:dyDescent="0.25">
      <c r="A6864">
        <v>6863</v>
      </c>
    </row>
    <row r="6865" spans="1:1" x14ac:dyDescent="0.25">
      <c r="A6865">
        <v>6864</v>
      </c>
    </row>
    <row r="6866" spans="1:1" x14ac:dyDescent="0.25">
      <c r="A6866">
        <v>6865</v>
      </c>
    </row>
    <row r="6867" spans="1:1" x14ac:dyDescent="0.25">
      <c r="A6867">
        <v>6866</v>
      </c>
    </row>
    <row r="6868" spans="1:1" x14ac:dyDescent="0.25">
      <c r="A6868">
        <v>6867</v>
      </c>
    </row>
    <row r="6869" spans="1:1" x14ac:dyDescent="0.25">
      <c r="A6869">
        <v>6868</v>
      </c>
    </row>
    <row r="6870" spans="1:1" x14ac:dyDescent="0.25">
      <c r="A6870">
        <v>6869</v>
      </c>
    </row>
    <row r="6871" spans="1:1" x14ac:dyDescent="0.25">
      <c r="A6871">
        <v>6870</v>
      </c>
    </row>
    <row r="6872" spans="1:1" x14ac:dyDescent="0.25">
      <c r="A6872">
        <v>6871</v>
      </c>
    </row>
    <row r="6873" spans="1:1" x14ac:dyDescent="0.25">
      <c r="A6873">
        <v>6872</v>
      </c>
    </row>
    <row r="6874" spans="1:1" x14ac:dyDescent="0.25">
      <c r="A6874">
        <v>6873</v>
      </c>
    </row>
    <row r="6875" spans="1:1" x14ac:dyDescent="0.25">
      <c r="A6875">
        <v>6874</v>
      </c>
    </row>
    <row r="6876" spans="1:1" x14ac:dyDescent="0.25">
      <c r="A6876">
        <v>6875</v>
      </c>
    </row>
    <row r="6877" spans="1:1" x14ac:dyDescent="0.25">
      <c r="A6877">
        <v>6876</v>
      </c>
    </row>
    <row r="6878" spans="1:1" x14ac:dyDescent="0.25">
      <c r="A6878">
        <v>6877</v>
      </c>
    </row>
    <row r="6879" spans="1:1" x14ac:dyDescent="0.25">
      <c r="A6879">
        <v>6878</v>
      </c>
    </row>
    <row r="6880" spans="1:1" x14ac:dyDescent="0.25">
      <c r="A6880">
        <v>6879</v>
      </c>
    </row>
    <row r="6881" spans="1:1" x14ac:dyDescent="0.25">
      <c r="A6881">
        <v>6880</v>
      </c>
    </row>
    <row r="6882" spans="1:1" x14ac:dyDescent="0.25">
      <c r="A6882">
        <v>6881</v>
      </c>
    </row>
    <row r="6883" spans="1:1" x14ac:dyDescent="0.25">
      <c r="A6883">
        <v>6882</v>
      </c>
    </row>
    <row r="6884" spans="1:1" x14ac:dyDescent="0.25">
      <c r="A6884">
        <v>6883</v>
      </c>
    </row>
    <row r="6885" spans="1:1" x14ac:dyDescent="0.25">
      <c r="A6885">
        <v>6884</v>
      </c>
    </row>
    <row r="6886" spans="1:1" x14ac:dyDescent="0.25">
      <c r="A6886">
        <v>6885</v>
      </c>
    </row>
    <row r="6887" spans="1:1" x14ac:dyDescent="0.25">
      <c r="A6887">
        <v>6886</v>
      </c>
    </row>
    <row r="6888" spans="1:1" x14ac:dyDescent="0.25">
      <c r="A6888">
        <v>6887</v>
      </c>
    </row>
    <row r="6889" spans="1:1" x14ac:dyDescent="0.25">
      <c r="A6889">
        <v>6888</v>
      </c>
    </row>
    <row r="6890" spans="1:1" x14ac:dyDescent="0.25">
      <c r="A6890">
        <v>6889</v>
      </c>
    </row>
    <row r="6891" spans="1:1" x14ac:dyDescent="0.25">
      <c r="A6891">
        <v>6890</v>
      </c>
    </row>
    <row r="6892" spans="1:1" x14ac:dyDescent="0.25">
      <c r="A6892">
        <v>6891</v>
      </c>
    </row>
    <row r="6893" spans="1:1" x14ac:dyDescent="0.25">
      <c r="A6893">
        <v>6892</v>
      </c>
    </row>
    <row r="6894" spans="1:1" x14ac:dyDescent="0.25">
      <c r="A6894">
        <v>6893</v>
      </c>
    </row>
    <row r="6895" spans="1:1" x14ac:dyDescent="0.25">
      <c r="A6895">
        <v>6894</v>
      </c>
    </row>
    <row r="6896" spans="1:1" x14ac:dyDescent="0.25">
      <c r="A6896">
        <v>6895</v>
      </c>
    </row>
    <row r="6897" spans="1:1" x14ac:dyDescent="0.25">
      <c r="A6897">
        <v>6896</v>
      </c>
    </row>
    <row r="6898" spans="1:1" x14ac:dyDescent="0.25">
      <c r="A6898">
        <v>6897</v>
      </c>
    </row>
    <row r="6899" spans="1:1" x14ac:dyDescent="0.25">
      <c r="A6899">
        <v>6898</v>
      </c>
    </row>
    <row r="6900" spans="1:1" x14ac:dyDescent="0.25">
      <c r="A6900">
        <v>6899</v>
      </c>
    </row>
    <row r="6901" spans="1:1" x14ac:dyDescent="0.25">
      <c r="A6901">
        <v>6900</v>
      </c>
    </row>
    <row r="6902" spans="1:1" x14ac:dyDescent="0.25">
      <c r="A6902">
        <v>6901</v>
      </c>
    </row>
    <row r="6903" spans="1:1" x14ac:dyDescent="0.25">
      <c r="A6903">
        <v>6902</v>
      </c>
    </row>
    <row r="6904" spans="1:1" x14ac:dyDescent="0.25">
      <c r="A6904">
        <v>6903</v>
      </c>
    </row>
    <row r="6905" spans="1:1" x14ac:dyDescent="0.25">
      <c r="A6905">
        <v>6904</v>
      </c>
    </row>
    <row r="6906" spans="1:1" x14ac:dyDescent="0.25">
      <c r="A6906">
        <v>6905</v>
      </c>
    </row>
    <row r="6907" spans="1:1" x14ac:dyDescent="0.25">
      <c r="A6907">
        <v>6906</v>
      </c>
    </row>
    <row r="6908" spans="1:1" x14ac:dyDescent="0.25">
      <c r="A6908">
        <v>6907</v>
      </c>
    </row>
    <row r="6909" spans="1:1" x14ac:dyDescent="0.25">
      <c r="A6909">
        <v>6908</v>
      </c>
    </row>
    <row r="6910" spans="1:1" x14ac:dyDescent="0.25">
      <c r="A6910">
        <v>6909</v>
      </c>
    </row>
    <row r="6911" spans="1:1" x14ac:dyDescent="0.25">
      <c r="A6911">
        <v>6910</v>
      </c>
    </row>
    <row r="6912" spans="1:1" x14ac:dyDescent="0.25">
      <c r="A6912">
        <v>6911</v>
      </c>
    </row>
    <row r="6913" spans="1:1" x14ac:dyDescent="0.25">
      <c r="A6913">
        <v>6912</v>
      </c>
    </row>
    <row r="6914" spans="1:1" x14ac:dyDescent="0.25">
      <c r="A6914">
        <v>6913</v>
      </c>
    </row>
    <row r="6915" spans="1:1" x14ac:dyDescent="0.25">
      <c r="A6915">
        <v>6914</v>
      </c>
    </row>
    <row r="6916" spans="1:1" x14ac:dyDescent="0.25">
      <c r="A6916">
        <v>6915</v>
      </c>
    </row>
    <row r="6917" spans="1:1" x14ac:dyDescent="0.25">
      <c r="A6917">
        <v>6916</v>
      </c>
    </row>
    <row r="6918" spans="1:1" x14ac:dyDescent="0.25">
      <c r="A6918">
        <v>6917</v>
      </c>
    </row>
    <row r="6919" spans="1:1" x14ac:dyDescent="0.25">
      <c r="A6919">
        <v>6918</v>
      </c>
    </row>
    <row r="6920" spans="1:1" x14ac:dyDescent="0.25">
      <c r="A6920">
        <v>6919</v>
      </c>
    </row>
    <row r="6921" spans="1:1" x14ac:dyDescent="0.25">
      <c r="A6921">
        <v>6920</v>
      </c>
    </row>
    <row r="6922" spans="1:1" x14ac:dyDescent="0.25">
      <c r="A6922">
        <v>6921</v>
      </c>
    </row>
    <row r="6923" spans="1:1" x14ac:dyDescent="0.25">
      <c r="A6923">
        <v>6922</v>
      </c>
    </row>
    <row r="6924" spans="1:1" x14ac:dyDescent="0.25">
      <c r="A6924">
        <v>6923</v>
      </c>
    </row>
    <row r="6925" spans="1:1" x14ac:dyDescent="0.25">
      <c r="A6925">
        <v>6924</v>
      </c>
    </row>
    <row r="6926" spans="1:1" x14ac:dyDescent="0.25">
      <c r="A6926">
        <v>6925</v>
      </c>
    </row>
    <row r="6927" spans="1:1" x14ac:dyDescent="0.25">
      <c r="A6927">
        <v>6926</v>
      </c>
    </row>
    <row r="6928" spans="1:1" x14ac:dyDescent="0.25">
      <c r="A6928">
        <v>6927</v>
      </c>
    </row>
    <row r="6929" spans="1:1" x14ac:dyDescent="0.25">
      <c r="A6929">
        <v>6928</v>
      </c>
    </row>
    <row r="6930" spans="1:1" x14ac:dyDescent="0.25">
      <c r="A6930">
        <v>6929</v>
      </c>
    </row>
    <row r="6931" spans="1:1" x14ac:dyDescent="0.25">
      <c r="A6931">
        <v>6930</v>
      </c>
    </row>
    <row r="6932" spans="1:1" x14ac:dyDescent="0.25">
      <c r="A6932">
        <v>6931</v>
      </c>
    </row>
    <row r="6933" spans="1:1" x14ac:dyDescent="0.25">
      <c r="A6933">
        <v>6932</v>
      </c>
    </row>
    <row r="6934" spans="1:1" x14ac:dyDescent="0.25">
      <c r="A6934">
        <v>6933</v>
      </c>
    </row>
    <row r="6935" spans="1:1" x14ac:dyDescent="0.25">
      <c r="A6935">
        <v>6934</v>
      </c>
    </row>
    <row r="6936" spans="1:1" x14ac:dyDescent="0.25">
      <c r="A6936">
        <v>6935</v>
      </c>
    </row>
    <row r="6937" spans="1:1" x14ac:dyDescent="0.25">
      <c r="A6937">
        <v>6936</v>
      </c>
    </row>
    <row r="6938" spans="1:1" x14ac:dyDescent="0.25">
      <c r="A6938">
        <v>6937</v>
      </c>
    </row>
    <row r="6939" spans="1:1" x14ac:dyDescent="0.25">
      <c r="A6939">
        <v>6938</v>
      </c>
    </row>
    <row r="6940" spans="1:1" x14ac:dyDescent="0.25">
      <c r="A6940">
        <v>6939</v>
      </c>
    </row>
    <row r="6941" spans="1:1" x14ac:dyDescent="0.25">
      <c r="A6941">
        <v>6940</v>
      </c>
    </row>
    <row r="6942" spans="1:1" x14ac:dyDescent="0.25">
      <c r="A6942">
        <v>6941</v>
      </c>
    </row>
    <row r="6943" spans="1:1" x14ac:dyDescent="0.25">
      <c r="A6943">
        <v>6942</v>
      </c>
    </row>
    <row r="6944" spans="1:1" x14ac:dyDescent="0.25">
      <c r="A6944">
        <v>6943</v>
      </c>
    </row>
    <row r="6945" spans="1:1" x14ac:dyDescent="0.25">
      <c r="A6945">
        <v>6944</v>
      </c>
    </row>
    <row r="6946" spans="1:1" x14ac:dyDescent="0.25">
      <c r="A6946">
        <v>6945</v>
      </c>
    </row>
    <row r="6947" spans="1:1" x14ac:dyDescent="0.25">
      <c r="A6947">
        <v>6946</v>
      </c>
    </row>
    <row r="6948" spans="1:1" x14ac:dyDescent="0.25">
      <c r="A6948">
        <v>6947</v>
      </c>
    </row>
    <row r="6949" spans="1:1" x14ac:dyDescent="0.25">
      <c r="A6949">
        <v>6948</v>
      </c>
    </row>
    <row r="6950" spans="1:1" x14ac:dyDescent="0.25">
      <c r="A6950">
        <v>6949</v>
      </c>
    </row>
    <row r="6951" spans="1:1" x14ac:dyDescent="0.25">
      <c r="A6951">
        <v>6950</v>
      </c>
    </row>
    <row r="6952" spans="1:1" x14ac:dyDescent="0.25">
      <c r="A6952">
        <v>6951</v>
      </c>
    </row>
    <row r="6953" spans="1:1" x14ac:dyDescent="0.25">
      <c r="A6953">
        <v>6952</v>
      </c>
    </row>
    <row r="6954" spans="1:1" x14ac:dyDescent="0.25">
      <c r="A6954">
        <v>6953</v>
      </c>
    </row>
    <row r="6955" spans="1:1" x14ac:dyDescent="0.25">
      <c r="A6955">
        <v>6954</v>
      </c>
    </row>
    <row r="6956" spans="1:1" x14ac:dyDescent="0.25">
      <c r="A6956">
        <v>6955</v>
      </c>
    </row>
    <row r="6957" spans="1:1" x14ac:dyDescent="0.25">
      <c r="A6957">
        <v>6956</v>
      </c>
    </row>
    <row r="6958" spans="1:1" x14ac:dyDescent="0.25">
      <c r="A6958">
        <v>6957</v>
      </c>
    </row>
    <row r="6959" spans="1:1" x14ac:dyDescent="0.25">
      <c r="A6959">
        <v>6958</v>
      </c>
    </row>
    <row r="6960" spans="1:1" x14ac:dyDescent="0.25">
      <c r="A6960">
        <v>6959</v>
      </c>
    </row>
    <row r="6961" spans="1:1" x14ac:dyDescent="0.25">
      <c r="A6961">
        <v>6960</v>
      </c>
    </row>
    <row r="6962" spans="1:1" x14ac:dyDescent="0.25">
      <c r="A6962">
        <v>6961</v>
      </c>
    </row>
    <row r="6963" spans="1:1" x14ac:dyDescent="0.25">
      <c r="A6963">
        <v>6962</v>
      </c>
    </row>
    <row r="6964" spans="1:1" x14ac:dyDescent="0.25">
      <c r="A6964">
        <v>6963</v>
      </c>
    </row>
    <row r="6965" spans="1:1" x14ac:dyDescent="0.25">
      <c r="A6965">
        <v>6964</v>
      </c>
    </row>
    <row r="6966" spans="1:1" x14ac:dyDescent="0.25">
      <c r="A6966">
        <v>6965</v>
      </c>
    </row>
    <row r="6967" spans="1:1" x14ac:dyDescent="0.25">
      <c r="A6967">
        <v>6966</v>
      </c>
    </row>
    <row r="6968" spans="1:1" x14ac:dyDescent="0.25">
      <c r="A6968">
        <v>6967</v>
      </c>
    </row>
    <row r="6969" spans="1:1" x14ac:dyDescent="0.25">
      <c r="A6969">
        <v>6968</v>
      </c>
    </row>
    <row r="6970" spans="1:1" x14ac:dyDescent="0.25">
      <c r="A6970">
        <v>6969</v>
      </c>
    </row>
    <row r="6971" spans="1:1" x14ac:dyDescent="0.25">
      <c r="A6971">
        <v>6970</v>
      </c>
    </row>
    <row r="6972" spans="1:1" x14ac:dyDescent="0.25">
      <c r="A6972">
        <v>6971</v>
      </c>
    </row>
    <row r="6973" spans="1:1" x14ac:dyDescent="0.25">
      <c r="A6973">
        <v>6972</v>
      </c>
    </row>
    <row r="6974" spans="1:1" x14ac:dyDescent="0.25">
      <c r="A6974">
        <v>6973</v>
      </c>
    </row>
    <row r="6975" spans="1:1" x14ac:dyDescent="0.25">
      <c r="A6975">
        <v>6974</v>
      </c>
    </row>
    <row r="6976" spans="1:1" x14ac:dyDescent="0.25">
      <c r="A6976">
        <v>6975</v>
      </c>
    </row>
    <row r="6977" spans="1:1" x14ac:dyDescent="0.25">
      <c r="A6977">
        <v>6976</v>
      </c>
    </row>
    <row r="6978" spans="1:1" x14ac:dyDescent="0.25">
      <c r="A6978">
        <v>6977</v>
      </c>
    </row>
    <row r="6979" spans="1:1" x14ac:dyDescent="0.25">
      <c r="A6979">
        <v>6978</v>
      </c>
    </row>
    <row r="6980" spans="1:1" x14ac:dyDescent="0.25">
      <c r="A6980">
        <v>6979</v>
      </c>
    </row>
    <row r="6981" spans="1:1" x14ac:dyDescent="0.25">
      <c r="A6981">
        <v>6980</v>
      </c>
    </row>
    <row r="6982" spans="1:1" x14ac:dyDescent="0.25">
      <c r="A6982">
        <v>6981</v>
      </c>
    </row>
    <row r="6983" spans="1:1" x14ac:dyDescent="0.25">
      <c r="A6983">
        <v>6982</v>
      </c>
    </row>
    <row r="6984" spans="1:1" x14ac:dyDescent="0.25">
      <c r="A6984">
        <v>6983</v>
      </c>
    </row>
    <row r="6985" spans="1:1" x14ac:dyDescent="0.25">
      <c r="A6985">
        <v>6984</v>
      </c>
    </row>
    <row r="6986" spans="1:1" x14ac:dyDescent="0.25">
      <c r="A6986">
        <v>6985</v>
      </c>
    </row>
    <row r="6987" spans="1:1" x14ac:dyDescent="0.25">
      <c r="A6987">
        <v>6986</v>
      </c>
    </row>
    <row r="6988" spans="1:1" x14ac:dyDescent="0.25">
      <c r="A6988">
        <v>6987</v>
      </c>
    </row>
    <row r="6989" spans="1:1" x14ac:dyDescent="0.25">
      <c r="A6989">
        <v>6988</v>
      </c>
    </row>
    <row r="6990" spans="1:1" x14ac:dyDescent="0.25">
      <c r="A6990">
        <v>6989</v>
      </c>
    </row>
    <row r="6991" spans="1:1" x14ac:dyDescent="0.25">
      <c r="A6991">
        <v>6990</v>
      </c>
    </row>
    <row r="6992" spans="1:1" x14ac:dyDescent="0.25">
      <c r="A6992">
        <v>6991</v>
      </c>
    </row>
    <row r="6993" spans="1:1" x14ac:dyDescent="0.25">
      <c r="A6993">
        <v>6992</v>
      </c>
    </row>
    <row r="6994" spans="1:1" x14ac:dyDescent="0.25">
      <c r="A6994">
        <v>6993</v>
      </c>
    </row>
    <row r="6995" spans="1:1" x14ac:dyDescent="0.25">
      <c r="A6995">
        <v>6994</v>
      </c>
    </row>
    <row r="6996" spans="1:1" x14ac:dyDescent="0.25">
      <c r="A6996">
        <v>6995</v>
      </c>
    </row>
    <row r="6997" spans="1:1" x14ac:dyDescent="0.25">
      <c r="A6997">
        <v>6996</v>
      </c>
    </row>
    <row r="6998" spans="1:1" x14ac:dyDescent="0.25">
      <c r="A6998">
        <v>6997</v>
      </c>
    </row>
    <row r="6999" spans="1:1" x14ac:dyDescent="0.25">
      <c r="A6999">
        <v>6998</v>
      </c>
    </row>
    <row r="7000" spans="1:1" x14ac:dyDescent="0.25">
      <c r="A7000">
        <v>6999</v>
      </c>
    </row>
    <row r="7001" spans="1:1" x14ac:dyDescent="0.25">
      <c r="A7001">
        <v>7000</v>
      </c>
    </row>
    <row r="7002" spans="1:1" x14ac:dyDescent="0.25">
      <c r="A7002">
        <v>7001</v>
      </c>
    </row>
    <row r="7003" spans="1:1" x14ac:dyDescent="0.25">
      <c r="A7003">
        <v>7002</v>
      </c>
    </row>
    <row r="7004" spans="1:1" x14ac:dyDescent="0.25">
      <c r="A7004">
        <v>7003</v>
      </c>
    </row>
    <row r="7005" spans="1:1" x14ac:dyDescent="0.25">
      <c r="A7005">
        <v>7004</v>
      </c>
    </row>
    <row r="7006" spans="1:1" x14ac:dyDescent="0.25">
      <c r="A7006">
        <v>7005</v>
      </c>
    </row>
    <row r="7007" spans="1:1" x14ac:dyDescent="0.25">
      <c r="A7007">
        <v>7006</v>
      </c>
    </row>
    <row r="7008" spans="1:1" x14ac:dyDescent="0.25">
      <c r="A7008">
        <v>7007</v>
      </c>
    </row>
    <row r="7009" spans="1:1" x14ac:dyDescent="0.25">
      <c r="A7009">
        <v>7008</v>
      </c>
    </row>
    <row r="7010" spans="1:1" x14ac:dyDescent="0.25">
      <c r="A7010">
        <v>7009</v>
      </c>
    </row>
    <row r="7011" spans="1:1" x14ac:dyDescent="0.25">
      <c r="A7011">
        <v>7010</v>
      </c>
    </row>
    <row r="7012" spans="1:1" x14ac:dyDescent="0.25">
      <c r="A7012">
        <v>7011</v>
      </c>
    </row>
    <row r="7013" spans="1:1" x14ac:dyDescent="0.25">
      <c r="A7013">
        <v>7012</v>
      </c>
    </row>
    <row r="7014" spans="1:1" x14ac:dyDescent="0.25">
      <c r="A7014">
        <v>7013</v>
      </c>
    </row>
    <row r="7015" spans="1:1" x14ac:dyDescent="0.25">
      <c r="A7015">
        <v>7014</v>
      </c>
    </row>
    <row r="7016" spans="1:1" x14ac:dyDescent="0.25">
      <c r="A7016">
        <v>7015</v>
      </c>
    </row>
    <row r="7017" spans="1:1" x14ac:dyDescent="0.25">
      <c r="A7017">
        <v>7016</v>
      </c>
    </row>
    <row r="7018" spans="1:1" x14ac:dyDescent="0.25">
      <c r="A7018">
        <v>7017</v>
      </c>
    </row>
    <row r="7019" spans="1:1" x14ac:dyDescent="0.25">
      <c r="A7019">
        <v>7018</v>
      </c>
    </row>
    <row r="7020" spans="1:1" x14ac:dyDescent="0.25">
      <c r="A7020">
        <v>7019</v>
      </c>
    </row>
    <row r="7021" spans="1:1" x14ac:dyDescent="0.25">
      <c r="A7021">
        <v>7020</v>
      </c>
    </row>
    <row r="7022" spans="1:1" x14ac:dyDescent="0.25">
      <c r="A7022">
        <v>7021</v>
      </c>
    </row>
    <row r="7023" spans="1:1" x14ac:dyDescent="0.25">
      <c r="A7023">
        <v>7022</v>
      </c>
    </row>
    <row r="7024" spans="1:1" x14ac:dyDescent="0.25">
      <c r="A7024">
        <v>7023</v>
      </c>
    </row>
    <row r="7025" spans="1:1" x14ac:dyDescent="0.25">
      <c r="A7025">
        <v>7024</v>
      </c>
    </row>
    <row r="7026" spans="1:1" x14ac:dyDescent="0.25">
      <c r="A7026">
        <v>7025</v>
      </c>
    </row>
    <row r="7027" spans="1:1" x14ac:dyDescent="0.25">
      <c r="A7027">
        <v>7026</v>
      </c>
    </row>
    <row r="7028" spans="1:1" x14ac:dyDescent="0.25">
      <c r="A7028">
        <v>7027</v>
      </c>
    </row>
    <row r="7029" spans="1:1" x14ac:dyDescent="0.25">
      <c r="A7029">
        <v>7028</v>
      </c>
    </row>
    <row r="7030" spans="1:1" x14ac:dyDescent="0.25">
      <c r="A7030">
        <v>7029</v>
      </c>
    </row>
    <row r="7031" spans="1:1" x14ac:dyDescent="0.25">
      <c r="A7031">
        <v>7030</v>
      </c>
    </row>
    <row r="7032" spans="1:1" x14ac:dyDescent="0.25">
      <c r="A7032">
        <v>7031</v>
      </c>
    </row>
    <row r="7033" spans="1:1" x14ac:dyDescent="0.25">
      <c r="A7033">
        <v>7032</v>
      </c>
    </row>
    <row r="7034" spans="1:1" x14ac:dyDescent="0.25">
      <c r="A7034">
        <v>7033</v>
      </c>
    </row>
    <row r="7035" spans="1:1" x14ac:dyDescent="0.25">
      <c r="A7035">
        <v>7034</v>
      </c>
    </row>
    <row r="7036" spans="1:1" x14ac:dyDescent="0.25">
      <c r="A7036">
        <v>7035</v>
      </c>
    </row>
    <row r="7037" spans="1:1" x14ac:dyDescent="0.25">
      <c r="A7037">
        <v>7036</v>
      </c>
    </row>
    <row r="7038" spans="1:1" x14ac:dyDescent="0.25">
      <c r="A7038">
        <v>7037</v>
      </c>
    </row>
    <row r="7039" spans="1:1" x14ac:dyDescent="0.25">
      <c r="A7039">
        <v>7038</v>
      </c>
    </row>
    <row r="7040" spans="1:1" x14ac:dyDescent="0.25">
      <c r="A7040">
        <v>7039</v>
      </c>
    </row>
    <row r="7041" spans="1:1" x14ac:dyDescent="0.25">
      <c r="A7041">
        <v>7040</v>
      </c>
    </row>
    <row r="7042" spans="1:1" x14ac:dyDescent="0.25">
      <c r="A7042">
        <v>7041</v>
      </c>
    </row>
    <row r="7043" spans="1:1" x14ac:dyDescent="0.25">
      <c r="A7043">
        <v>7042</v>
      </c>
    </row>
    <row r="7044" spans="1:1" x14ac:dyDescent="0.25">
      <c r="A7044">
        <v>7043</v>
      </c>
    </row>
    <row r="7045" spans="1:1" x14ac:dyDescent="0.25">
      <c r="A7045">
        <v>7044</v>
      </c>
    </row>
    <row r="7046" spans="1:1" x14ac:dyDescent="0.25">
      <c r="A7046">
        <v>7045</v>
      </c>
    </row>
    <row r="7047" spans="1:1" x14ac:dyDescent="0.25">
      <c r="A7047">
        <v>7046</v>
      </c>
    </row>
    <row r="7048" spans="1:1" x14ac:dyDescent="0.25">
      <c r="A7048">
        <v>7047</v>
      </c>
    </row>
    <row r="7049" spans="1:1" x14ac:dyDescent="0.25">
      <c r="A7049">
        <v>7048</v>
      </c>
    </row>
    <row r="7050" spans="1:1" x14ac:dyDescent="0.25">
      <c r="A7050">
        <v>7049</v>
      </c>
    </row>
    <row r="7051" spans="1:1" x14ac:dyDescent="0.25">
      <c r="A7051">
        <v>7050</v>
      </c>
    </row>
    <row r="7052" spans="1:1" x14ac:dyDescent="0.25">
      <c r="A7052">
        <v>7051</v>
      </c>
    </row>
    <row r="7053" spans="1:1" x14ac:dyDescent="0.25">
      <c r="A7053">
        <v>7052</v>
      </c>
    </row>
    <row r="7054" spans="1:1" x14ac:dyDescent="0.25">
      <c r="A7054">
        <v>7053</v>
      </c>
    </row>
    <row r="7055" spans="1:1" x14ac:dyDescent="0.25">
      <c r="A7055">
        <v>7054</v>
      </c>
    </row>
    <row r="7056" spans="1:1" x14ac:dyDescent="0.25">
      <c r="A7056">
        <v>7055</v>
      </c>
    </row>
    <row r="7057" spans="1:1" x14ac:dyDescent="0.25">
      <c r="A7057">
        <v>7056</v>
      </c>
    </row>
    <row r="7058" spans="1:1" x14ac:dyDescent="0.25">
      <c r="A7058">
        <v>7057</v>
      </c>
    </row>
    <row r="7059" spans="1:1" x14ac:dyDescent="0.25">
      <c r="A7059">
        <v>7058</v>
      </c>
    </row>
    <row r="7060" spans="1:1" x14ac:dyDescent="0.25">
      <c r="A7060">
        <v>7059</v>
      </c>
    </row>
    <row r="7061" spans="1:1" x14ac:dyDescent="0.25">
      <c r="A7061">
        <v>7060</v>
      </c>
    </row>
    <row r="7062" spans="1:1" x14ac:dyDescent="0.25">
      <c r="A7062">
        <v>7061</v>
      </c>
    </row>
    <row r="7063" spans="1:1" x14ac:dyDescent="0.25">
      <c r="A7063">
        <v>7062</v>
      </c>
    </row>
    <row r="7064" spans="1:1" x14ac:dyDescent="0.25">
      <c r="A7064">
        <v>7063</v>
      </c>
    </row>
    <row r="7065" spans="1:1" x14ac:dyDescent="0.25">
      <c r="A7065">
        <v>7064</v>
      </c>
    </row>
    <row r="7066" spans="1:1" x14ac:dyDescent="0.25">
      <c r="A7066">
        <v>7065</v>
      </c>
    </row>
    <row r="7067" spans="1:1" x14ac:dyDescent="0.25">
      <c r="A7067">
        <v>7066</v>
      </c>
    </row>
    <row r="7068" spans="1:1" x14ac:dyDescent="0.25">
      <c r="A7068">
        <v>7067</v>
      </c>
    </row>
    <row r="7069" spans="1:1" x14ac:dyDescent="0.25">
      <c r="A7069">
        <v>7068</v>
      </c>
    </row>
    <row r="7070" spans="1:1" x14ac:dyDescent="0.25">
      <c r="A7070">
        <v>7069</v>
      </c>
    </row>
    <row r="7071" spans="1:1" x14ac:dyDescent="0.25">
      <c r="A7071">
        <v>7070</v>
      </c>
    </row>
    <row r="7072" spans="1:1" x14ac:dyDescent="0.25">
      <c r="A7072">
        <v>7071</v>
      </c>
    </row>
    <row r="7073" spans="1:1" x14ac:dyDescent="0.25">
      <c r="A7073">
        <v>7072</v>
      </c>
    </row>
    <row r="7074" spans="1:1" x14ac:dyDescent="0.25">
      <c r="A7074">
        <v>7073</v>
      </c>
    </row>
    <row r="7075" spans="1:1" x14ac:dyDescent="0.25">
      <c r="A7075">
        <v>7074</v>
      </c>
    </row>
    <row r="7076" spans="1:1" x14ac:dyDescent="0.25">
      <c r="A7076">
        <v>7075</v>
      </c>
    </row>
    <row r="7077" spans="1:1" x14ac:dyDescent="0.25">
      <c r="A7077">
        <v>7076</v>
      </c>
    </row>
    <row r="7078" spans="1:1" x14ac:dyDescent="0.25">
      <c r="A7078">
        <v>7077</v>
      </c>
    </row>
    <row r="7079" spans="1:1" x14ac:dyDescent="0.25">
      <c r="A7079">
        <v>7078</v>
      </c>
    </row>
    <row r="7080" spans="1:1" x14ac:dyDescent="0.25">
      <c r="A7080">
        <v>7079</v>
      </c>
    </row>
    <row r="7081" spans="1:1" x14ac:dyDescent="0.25">
      <c r="A7081">
        <v>7080</v>
      </c>
    </row>
    <row r="7082" spans="1:1" x14ac:dyDescent="0.25">
      <c r="A7082">
        <v>7081</v>
      </c>
    </row>
    <row r="7083" spans="1:1" x14ac:dyDescent="0.25">
      <c r="A7083">
        <v>7082</v>
      </c>
    </row>
    <row r="7084" spans="1:1" x14ac:dyDescent="0.25">
      <c r="A7084">
        <v>7083</v>
      </c>
    </row>
    <row r="7085" spans="1:1" x14ac:dyDescent="0.25">
      <c r="A7085">
        <v>7084</v>
      </c>
    </row>
    <row r="7086" spans="1:1" x14ac:dyDescent="0.25">
      <c r="A7086">
        <v>7085</v>
      </c>
    </row>
    <row r="7087" spans="1:1" x14ac:dyDescent="0.25">
      <c r="A7087">
        <v>7086</v>
      </c>
    </row>
    <row r="7088" spans="1:1" x14ac:dyDescent="0.25">
      <c r="A7088">
        <v>7087</v>
      </c>
    </row>
    <row r="7089" spans="1:1" x14ac:dyDescent="0.25">
      <c r="A7089">
        <v>7088</v>
      </c>
    </row>
    <row r="7090" spans="1:1" x14ac:dyDescent="0.25">
      <c r="A7090">
        <v>7089</v>
      </c>
    </row>
    <row r="7091" spans="1:1" x14ac:dyDescent="0.25">
      <c r="A7091">
        <v>7090</v>
      </c>
    </row>
    <row r="7092" spans="1:1" x14ac:dyDescent="0.25">
      <c r="A7092">
        <v>7091</v>
      </c>
    </row>
    <row r="7093" spans="1:1" x14ac:dyDescent="0.25">
      <c r="A7093">
        <v>7092</v>
      </c>
    </row>
    <row r="7094" spans="1:1" x14ac:dyDescent="0.25">
      <c r="A7094">
        <v>7093</v>
      </c>
    </row>
    <row r="7095" spans="1:1" x14ac:dyDescent="0.25">
      <c r="A7095">
        <v>7094</v>
      </c>
    </row>
    <row r="7096" spans="1:1" x14ac:dyDescent="0.25">
      <c r="A7096">
        <v>7095</v>
      </c>
    </row>
    <row r="7097" spans="1:1" x14ac:dyDescent="0.25">
      <c r="A7097">
        <v>7096</v>
      </c>
    </row>
    <row r="7098" spans="1:1" x14ac:dyDescent="0.25">
      <c r="A7098">
        <v>7097</v>
      </c>
    </row>
    <row r="7099" spans="1:1" x14ac:dyDescent="0.25">
      <c r="A7099">
        <v>7098</v>
      </c>
    </row>
    <row r="7100" spans="1:1" x14ac:dyDescent="0.25">
      <c r="A7100">
        <v>7099</v>
      </c>
    </row>
    <row r="7101" spans="1:1" x14ac:dyDescent="0.25">
      <c r="A7101">
        <v>7100</v>
      </c>
    </row>
    <row r="7102" spans="1:1" x14ac:dyDescent="0.25">
      <c r="A7102">
        <v>7101</v>
      </c>
    </row>
    <row r="7103" spans="1:1" x14ac:dyDescent="0.25">
      <c r="A7103">
        <v>7102</v>
      </c>
    </row>
    <row r="7104" spans="1:1" x14ac:dyDescent="0.25">
      <c r="A7104">
        <v>7103</v>
      </c>
    </row>
    <row r="7105" spans="1:1" x14ac:dyDescent="0.25">
      <c r="A7105">
        <v>7104</v>
      </c>
    </row>
    <row r="7106" spans="1:1" x14ac:dyDescent="0.25">
      <c r="A7106">
        <v>7105</v>
      </c>
    </row>
    <row r="7107" spans="1:1" x14ac:dyDescent="0.25">
      <c r="A7107">
        <v>7106</v>
      </c>
    </row>
    <row r="7108" spans="1:1" x14ac:dyDescent="0.25">
      <c r="A7108">
        <v>7107</v>
      </c>
    </row>
    <row r="7109" spans="1:1" x14ac:dyDescent="0.25">
      <c r="A7109">
        <v>7108</v>
      </c>
    </row>
    <row r="7110" spans="1:1" x14ac:dyDescent="0.25">
      <c r="A7110">
        <v>7109</v>
      </c>
    </row>
    <row r="7111" spans="1:1" x14ac:dyDescent="0.25">
      <c r="A7111">
        <v>7110</v>
      </c>
    </row>
    <row r="7112" spans="1:1" x14ac:dyDescent="0.25">
      <c r="A7112">
        <v>7111</v>
      </c>
    </row>
    <row r="7113" spans="1:1" x14ac:dyDescent="0.25">
      <c r="A7113">
        <v>7112</v>
      </c>
    </row>
    <row r="7114" spans="1:1" x14ac:dyDescent="0.25">
      <c r="A7114">
        <v>7113</v>
      </c>
    </row>
    <row r="7115" spans="1:1" x14ac:dyDescent="0.25">
      <c r="A7115">
        <v>7114</v>
      </c>
    </row>
    <row r="7116" spans="1:1" x14ac:dyDescent="0.25">
      <c r="A7116">
        <v>7115</v>
      </c>
    </row>
    <row r="7117" spans="1:1" x14ac:dyDescent="0.25">
      <c r="A7117">
        <v>7116</v>
      </c>
    </row>
    <row r="7118" spans="1:1" x14ac:dyDescent="0.25">
      <c r="A7118">
        <v>7117</v>
      </c>
    </row>
    <row r="7119" spans="1:1" x14ac:dyDescent="0.25">
      <c r="A7119">
        <v>7118</v>
      </c>
    </row>
    <row r="7120" spans="1:1" x14ac:dyDescent="0.25">
      <c r="A7120">
        <v>7119</v>
      </c>
    </row>
    <row r="7121" spans="1:1" x14ac:dyDescent="0.25">
      <c r="A7121">
        <v>7120</v>
      </c>
    </row>
    <row r="7122" spans="1:1" x14ac:dyDescent="0.25">
      <c r="A7122">
        <v>7121</v>
      </c>
    </row>
    <row r="7123" spans="1:1" x14ac:dyDescent="0.25">
      <c r="A7123">
        <v>7122</v>
      </c>
    </row>
    <row r="7124" spans="1:1" x14ac:dyDescent="0.25">
      <c r="A7124">
        <v>7123</v>
      </c>
    </row>
    <row r="7125" spans="1:1" x14ac:dyDescent="0.25">
      <c r="A7125">
        <v>7124</v>
      </c>
    </row>
    <row r="7126" spans="1:1" x14ac:dyDescent="0.25">
      <c r="A7126">
        <v>7125</v>
      </c>
    </row>
    <row r="7127" spans="1:1" x14ac:dyDescent="0.25">
      <c r="A7127">
        <v>7126</v>
      </c>
    </row>
    <row r="7128" spans="1:1" x14ac:dyDescent="0.25">
      <c r="A7128">
        <v>7127</v>
      </c>
    </row>
    <row r="7129" spans="1:1" x14ac:dyDescent="0.25">
      <c r="A7129">
        <v>7128</v>
      </c>
    </row>
    <row r="7130" spans="1:1" x14ac:dyDescent="0.25">
      <c r="A7130">
        <v>7129</v>
      </c>
    </row>
    <row r="7131" spans="1:1" x14ac:dyDescent="0.25">
      <c r="A7131">
        <v>7130</v>
      </c>
    </row>
    <row r="7132" spans="1:1" x14ac:dyDescent="0.25">
      <c r="A7132">
        <v>7131</v>
      </c>
    </row>
    <row r="7133" spans="1:1" x14ac:dyDescent="0.25">
      <c r="A7133">
        <v>7132</v>
      </c>
    </row>
    <row r="7134" spans="1:1" x14ac:dyDescent="0.25">
      <c r="A7134">
        <v>7133</v>
      </c>
    </row>
    <row r="7135" spans="1:1" x14ac:dyDescent="0.25">
      <c r="A7135">
        <v>7134</v>
      </c>
    </row>
    <row r="7136" spans="1:1" x14ac:dyDescent="0.25">
      <c r="A7136">
        <v>7135</v>
      </c>
    </row>
    <row r="7137" spans="1:1" x14ac:dyDescent="0.25">
      <c r="A7137">
        <v>7136</v>
      </c>
    </row>
    <row r="7138" spans="1:1" x14ac:dyDescent="0.25">
      <c r="A7138">
        <v>7137</v>
      </c>
    </row>
    <row r="7139" spans="1:1" x14ac:dyDescent="0.25">
      <c r="A7139">
        <v>7138</v>
      </c>
    </row>
    <row r="7140" spans="1:1" x14ac:dyDescent="0.25">
      <c r="A7140">
        <v>7139</v>
      </c>
    </row>
    <row r="7141" spans="1:1" x14ac:dyDescent="0.25">
      <c r="A7141">
        <v>7140</v>
      </c>
    </row>
    <row r="7142" spans="1:1" x14ac:dyDescent="0.25">
      <c r="A7142">
        <v>7141</v>
      </c>
    </row>
    <row r="7143" spans="1:1" x14ac:dyDescent="0.25">
      <c r="A7143">
        <v>7142</v>
      </c>
    </row>
    <row r="7144" spans="1:1" x14ac:dyDescent="0.25">
      <c r="A7144">
        <v>7143</v>
      </c>
    </row>
    <row r="7145" spans="1:1" x14ac:dyDescent="0.25">
      <c r="A7145">
        <v>7144</v>
      </c>
    </row>
    <row r="7146" spans="1:1" x14ac:dyDescent="0.25">
      <c r="A7146">
        <v>7145</v>
      </c>
    </row>
    <row r="7147" spans="1:1" x14ac:dyDescent="0.25">
      <c r="A7147">
        <v>7146</v>
      </c>
    </row>
    <row r="7148" spans="1:1" x14ac:dyDescent="0.25">
      <c r="A7148">
        <v>7147</v>
      </c>
    </row>
    <row r="7149" spans="1:1" x14ac:dyDescent="0.25">
      <c r="A7149">
        <v>7148</v>
      </c>
    </row>
    <row r="7150" spans="1:1" x14ac:dyDescent="0.25">
      <c r="A7150">
        <v>7149</v>
      </c>
    </row>
    <row r="7151" spans="1:1" x14ac:dyDescent="0.25">
      <c r="A7151">
        <v>7150</v>
      </c>
    </row>
    <row r="7152" spans="1:1" x14ac:dyDescent="0.25">
      <c r="A7152">
        <v>7151</v>
      </c>
    </row>
    <row r="7153" spans="1:1" x14ac:dyDescent="0.25">
      <c r="A7153">
        <v>7152</v>
      </c>
    </row>
    <row r="7154" spans="1:1" x14ac:dyDescent="0.25">
      <c r="A7154">
        <v>7153</v>
      </c>
    </row>
    <row r="7155" spans="1:1" x14ac:dyDescent="0.25">
      <c r="A7155">
        <v>7154</v>
      </c>
    </row>
    <row r="7156" spans="1:1" x14ac:dyDescent="0.25">
      <c r="A7156">
        <v>7155</v>
      </c>
    </row>
    <row r="7157" spans="1:1" x14ac:dyDescent="0.25">
      <c r="A7157">
        <v>7156</v>
      </c>
    </row>
    <row r="7158" spans="1:1" x14ac:dyDescent="0.25">
      <c r="A7158">
        <v>7157</v>
      </c>
    </row>
    <row r="7159" spans="1:1" x14ac:dyDescent="0.25">
      <c r="A7159">
        <v>7158</v>
      </c>
    </row>
    <row r="7160" spans="1:1" x14ac:dyDescent="0.25">
      <c r="A7160">
        <v>7159</v>
      </c>
    </row>
    <row r="7161" spans="1:1" x14ac:dyDescent="0.25">
      <c r="A7161">
        <v>7160</v>
      </c>
    </row>
    <row r="7162" spans="1:1" x14ac:dyDescent="0.25">
      <c r="A7162">
        <v>7161</v>
      </c>
    </row>
    <row r="7163" spans="1:1" x14ac:dyDescent="0.25">
      <c r="A7163">
        <v>7162</v>
      </c>
    </row>
    <row r="7164" spans="1:1" x14ac:dyDescent="0.25">
      <c r="A7164">
        <v>7163</v>
      </c>
    </row>
    <row r="7165" spans="1:1" x14ac:dyDescent="0.25">
      <c r="A7165">
        <v>7164</v>
      </c>
    </row>
    <row r="7166" spans="1:1" x14ac:dyDescent="0.25">
      <c r="A7166">
        <v>7165</v>
      </c>
    </row>
    <row r="7167" spans="1:1" x14ac:dyDescent="0.25">
      <c r="A7167">
        <v>7166</v>
      </c>
    </row>
    <row r="7168" spans="1:1" x14ac:dyDescent="0.25">
      <c r="A7168">
        <v>7167</v>
      </c>
    </row>
    <row r="7169" spans="1:1" x14ac:dyDescent="0.25">
      <c r="A7169">
        <v>7168</v>
      </c>
    </row>
    <row r="7170" spans="1:1" x14ac:dyDescent="0.25">
      <c r="A7170">
        <v>7169</v>
      </c>
    </row>
    <row r="7171" spans="1:1" x14ac:dyDescent="0.25">
      <c r="A7171">
        <v>7170</v>
      </c>
    </row>
    <row r="7172" spans="1:1" x14ac:dyDescent="0.25">
      <c r="A7172">
        <v>7171</v>
      </c>
    </row>
    <row r="7173" spans="1:1" x14ac:dyDescent="0.25">
      <c r="A7173">
        <v>7172</v>
      </c>
    </row>
    <row r="7174" spans="1:1" x14ac:dyDescent="0.25">
      <c r="A7174">
        <v>7173</v>
      </c>
    </row>
    <row r="7175" spans="1:1" x14ac:dyDescent="0.25">
      <c r="A7175">
        <v>7174</v>
      </c>
    </row>
    <row r="7176" spans="1:1" x14ac:dyDescent="0.25">
      <c r="A7176">
        <v>7175</v>
      </c>
    </row>
    <row r="7177" spans="1:1" x14ac:dyDescent="0.25">
      <c r="A7177">
        <v>7176</v>
      </c>
    </row>
    <row r="7178" spans="1:1" x14ac:dyDescent="0.25">
      <c r="A7178">
        <v>7177</v>
      </c>
    </row>
    <row r="7179" spans="1:1" x14ac:dyDescent="0.25">
      <c r="A7179">
        <v>7178</v>
      </c>
    </row>
    <row r="7180" spans="1:1" x14ac:dyDescent="0.25">
      <c r="A7180">
        <v>7179</v>
      </c>
    </row>
    <row r="7181" spans="1:1" x14ac:dyDescent="0.25">
      <c r="A7181">
        <v>7180</v>
      </c>
    </row>
    <row r="7182" spans="1:1" x14ac:dyDescent="0.25">
      <c r="A7182">
        <v>7181</v>
      </c>
    </row>
    <row r="7183" spans="1:1" x14ac:dyDescent="0.25">
      <c r="A7183">
        <v>7182</v>
      </c>
    </row>
    <row r="7184" spans="1:1" x14ac:dyDescent="0.25">
      <c r="A7184">
        <v>7183</v>
      </c>
    </row>
    <row r="7185" spans="1:1" x14ac:dyDescent="0.25">
      <c r="A7185">
        <v>7184</v>
      </c>
    </row>
    <row r="7186" spans="1:1" x14ac:dyDescent="0.25">
      <c r="A7186">
        <v>7185</v>
      </c>
    </row>
    <row r="7187" spans="1:1" x14ac:dyDescent="0.25">
      <c r="A7187">
        <v>7186</v>
      </c>
    </row>
    <row r="7188" spans="1:1" x14ac:dyDescent="0.25">
      <c r="A7188">
        <v>7187</v>
      </c>
    </row>
    <row r="7189" spans="1:1" x14ac:dyDescent="0.25">
      <c r="A7189">
        <v>7188</v>
      </c>
    </row>
    <row r="7190" spans="1:1" x14ac:dyDescent="0.25">
      <c r="A7190">
        <v>7189</v>
      </c>
    </row>
    <row r="7191" spans="1:1" x14ac:dyDescent="0.25">
      <c r="A7191">
        <v>7190</v>
      </c>
    </row>
    <row r="7192" spans="1:1" x14ac:dyDescent="0.25">
      <c r="A7192">
        <v>7191</v>
      </c>
    </row>
    <row r="7193" spans="1:1" x14ac:dyDescent="0.25">
      <c r="A7193">
        <v>7192</v>
      </c>
    </row>
    <row r="7194" spans="1:1" x14ac:dyDescent="0.25">
      <c r="A7194">
        <v>7193</v>
      </c>
    </row>
    <row r="7195" spans="1:1" x14ac:dyDescent="0.25">
      <c r="A7195">
        <v>7194</v>
      </c>
    </row>
    <row r="7196" spans="1:1" x14ac:dyDescent="0.25">
      <c r="A7196">
        <v>7195</v>
      </c>
    </row>
    <row r="7197" spans="1:1" x14ac:dyDescent="0.25">
      <c r="A7197">
        <v>7196</v>
      </c>
    </row>
    <row r="7198" spans="1:1" x14ac:dyDescent="0.25">
      <c r="A7198">
        <v>7197</v>
      </c>
    </row>
    <row r="7199" spans="1:1" x14ac:dyDescent="0.25">
      <c r="A7199">
        <v>7198</v>
      </c>
    </row>
    <row r="7200" spans="1:1" x14ac:dyDescent="0.25">
      <c r="A7200">
        <v>7199</v>
      </c>
    </row>
    <row r="7201" spans="1:1" x14ac:dyDescent="0.25">
      <c r="A7201">
        <v>7200</v>
      </c>
    </row>
    <row r="7202" spans="1:1" x14ac:dyDescent="0.25">
      <c r="A7202">
        <v>7201</v>
      </c>
    </row>
    <row r="7203" spans="1:1" x14ac:dyDescent="0.25">
      <c r="A7203">
        <v>7202</v>
      </c>
    </row>
    <row r="7204" spans="1:1" x14ac:dyDescent="0.25">
      <c r="A7204">
        <v>7203</v>
      </c>
    </row>
    <row r="7205" spans="1:1" x14ac:dyDescent="0.25">
      <c r="A7205">
        <v>7204</v>
      </c>
    </row>
    <row r="7206" spans="1:1" x14ac:dyDescent="0.25">
      <c r="A7206">
        <v>7205</v>
      </c>
    </row>
    <row r="7207" spans="1:1" x14ac:dyDescent="0.25">
      <c r="A7207">
        <v>7206</v>
      </c>
    </row>
    <row r="7208" spans="1:1" x14ac:dyDescent="0.25">
      <c r="A7208">
        <v>7207</v>
      </c>
    </row>
    <row r="7209" spans="1:1" x14ac:dyDescent="0.25">
      <c r="A7209">
        <v>7208</v>
      </c>
    </row>
    <row r="7210" spans="1:1" x14ac:dyDescent="0.25">
      <c r="A7210">
        <v>7209</v>
      </c>
    </row>
    <row r="7211" spans="1:1" x14ac:dyDescent="0.25">
      <c r="A7211">
        <v>7210</v>
      </c>
    </row>
    <row r="7212" spans="1:1" x14ac:dyDescent="0.25">
      <c r="A7212">
        <v>7211</v>
      </c>
    </row>
    <row r="7213" spans="1:1" x14ac:dyDescent="0.25">
      <c r="A7213">
        <v>7212</v>
      </c>
    </row>
    <row r="7214" spans="1:1" x14ac:dyDescent="0.25">
      <c r="A7214">
        <v>7213</v>
      </c>
    </row>
    <row r="7215" spans="1:1" x14ac:dyDescent="0.25">
      <c r="A7215">
        <v>7214</v>
      </c>
    </row>
    <row r="7216" spans="1:1" x14ac:dyDescent="0.25">
      <c r="A7216">
        <v>7215</v>
      </c>
    </row>
    <row r="7217" spans="1:1" x14ac:dyDescent="0.25">
      <c r="A7217">
        <v>7216</v>
      </c>
    </row>
    <row r="7218" spans="1:1" x14ac:dyDescent="0.25">
      <c r="A7218">
        <v>7217</v>
      </c>
    </row>
    <row r="7219" spans="1:1" x14ac:dyDescent="0.25">
      <c r="A7219">
        <v>7218</v>
      </c>
    </row>
    <row r="7220" spans="1:1" x14ac:dyDescent="0.25">
      <c r="A7220">
        <v>7219</v>
      </c>
    </row>
    <row r="7221" spans="1:1" x14ac:dyDescent="0.25">
      <c r="A7221">
        <v>7220</v>
      </c>
    </row>
    <row r="7222" spans="1:1" x14ac:dyDescent="0.25">
      <c r="A7222">
        <v>7221</v>
      </c>
    </row>
    <row r="7223" spans="1:1" x14ac:dyDescent="0.25">
      <c r="A7223">
        <v>7222</v>
      </c>
    </row>
    <row r="7224" spans="1:1" x14ac:dyDescent="0.25">
      <c r="A7224">
        <v>7223</v>
      </c>
    </row>
    <row r="7225" spans="1:1" x14ac:dyDescent="0.25">
      <c r="A7225">
        <v>7224</v>
      </c>
    </row>
    <row r="7226" spans="1:1" x14ac:dyDescent="0.25">
      <c r="A7226">
        <v>7225</v>
      </c>
    </row>
    <row r="7227" spans="1:1" x14ac:dyDescent="0.25">
      <c r="A7227">
        <v>7226</v>
      </c>
    </row>
    <row r="7228" spans="1:1" x14ac:dyDescent="0.25">
      <c r="A7228">
        <v>7227</v>
      </c>
    </row>
    <row r="7229" spans="1:1" x14ac:dyDescent="0.25">
      <c r="A7229">
        <v>7228</v>
      </c>
    </row>
    <row r="7230" spans="1:1" x14ac:dyDescent="0.25">
      <c r="A7230">
        <v>7229</v>
      </c>
    </row>
    <row r="7231" spans="1:1" x14ac:dyDescent="0.25">
      <c r="A7231">
        <v>7230</v>
      </c>
    </row>
    <row r="7232" spans="1:1" x14ac:dyDescent="0.25">
      <c r="A7232">
        <v>7231</v>
      </c>
    </row>
    <row r="7233" spans="1:1" x14ac:dyDescent="0.25">
      <c r="A7233">
        <v>7232</v>
      </c>
    </row>
    <row r="7234" spans="1:1" x14ac:dyDescent="0.25">
      <c r="A7234">
        <v>7233</v>
      </c>
    </row>
    <row r="7235" spans="1:1" x14ac:dyDescent="0.25">
      <c r="A7235">
        <v>7234</v>
      </c>
    </row>
    <row r="7236" spans="1:1" x14ac:dyDescent="0.25">
      <c r="A7236">
        <v>7235</v>
      </c>
    </row>
    <row r="7237" spans="1:1" x14ac:dyDescent="0.25">
      <c r="A7237">
        <v>7236</v>
      </c>
    </row>
    <row r="7238" spans="1:1" x14ac:dyDescent="0.25">
      <c r="A7238">
        <v>7237</v>
      </c>
    </row>
    <row r="7239" spans="1:1" x14ac:dyDescent="0.25">
      <c r="A7239">
        <v>7238</v>
      </c>
    </row>
    <row r="7240" spans="1:1" x14ac:dyDescent="0.25">
      <c r="A7240">
        <v>7239</v>
      </c>
    </row>
    <row r="7241" spans="1:1" x14ac:dyDescent="0.25">
      <c r="A7241">
        <v>7240</v>
      </c>
    </row>
    <row r="7242" spans="1:1" x14ac:dyDescent="0.25">
      <c r="A7242">
        <v>7241</v>
      </c>
    </row>
    <row r="7243" spans="1:1" x14ac:dyDescent="0.25">
      <c r="A7243">
        <v>7242</v>
      </c>
    </row>
    <row r="7244" spans="1:1" x14ac:dyDescent="0.25">
      <c r="A7244">
        <v>7243</v>
      </c>
    </row>
    <row r="7245" spans="1:1" x14ac:dyDescent="0.25">
      <c r="A7245">
        <v>7244</v>
      </c>
    </row>
    <row r="7246" spans="1:1" x14ac:dyDescent="0.25">
      <c r="A7246">
        <v>7245</v>
      </c>
    </row>
    <row r="7247" spans="1:1" x14ac:dyDescent="0.25">
      <c r="A7247">
        <v>7246</v>
      </c>
    </row>
    <row r="7248" spans="1:1" x14ac:dyDescent="0.25">
      <c r="A7248">
        <v>7247</v>
      </c>
    </row>
    <row r="7249" spans="1:1" x14ac:dyDescent="0.25">
      <c r="A7249">
        <v>7248</v>
      </c>
    </row>
    <row r="7250" spans="1:1" x14ac:dyDescent="0.25">
      <c r="A7250">
        <v>7249</v>
      </c>
    </row>
    <row r="7251" spans="1:1" x14ac:dyDescent="0.25">
      <c r="A7251">
        <v>7250</v>
      </c>
    </row>
    <row r="7252" spans="1:1" x14ac:dyDescent="0.25">
      <c r="A7252">
        <v>7251</v>
      </c>
    </row>
    <row r="7253" spans="1:1" x14ac:dyDescent="0.25">
      <c r="A7253">
        <v>7252</v>
      </c>
    </row>
    <row r="7254" spans="1:1" x14ac:dyDescent="0.25">
      <c r="A7254">
        <v>7253</v>
      </c>
    </row>
    <row r="7255" spans="1:1" x14ac:dyDescent="0.25">
      <c r="A7255">
        <v>7254</v>
      </c>
    </row>
    <row r="7256" spans="1:1" x14ac:dyDescent="0.25">
      <c r="A7256">
        <v>7255</v>
      </c>
    </row>
    <row r="7257" spans="1:1" x14ac:dyDescent="0.25">
      <c r="A7257">
        <v>7256</v>
      </c>
    </row>
    <row r="7258" spans="1:1" x14ac:dyDescent="0.25">
      <c r="A7258">
        <v>7257</v>
      </c>
    </row>
    <row r="7259" spans="1:1" x14ac:dyDescent="0.25">
      <c r="A7259">
        <v>7258</v>
      </c>
    </row>
    <row r="7260" spans="1:1" x14ac:dyDescent="0.25">
      <c r="A7260">
        <v>7259</v>
      </c>
    </row>
    <row r="7261" spans="1:1" x14ac:dyDescent="0.25">
      <c r="A7261">
        <v>7260</v>
      </c>
    </row>
    <row r="7262" spans="1:1" x14ac:dyDescent="0.25">
      <c r="A7262">
        <v>7261</v>
      </c>
    </row>
    <row r="7263" spans="1:1" x14ac:dyDescent="0.25">
      <c r="A7263">
        <v>7262</v>
      </c>
    </row>
    <row r="7264" spans="1:1" x14ac:dyDescent="0.25">
      <c r="A7264">
        <v>7263</v>
      </c>
    </row>
    <row r="7265" spans="1:1" x14ac:dyDescent="0.25">
      <c r="A7265">
        <v>7264</v>
      </c>
    </row>
    <row r="7266" spans="1:1" x14ac:dyDescent="0.25">
      <c r="A7266">
        <v>7265</v>
      </c>
    </row>
    <row r="7267" spans="1:1" x14ac:dyDescent="0.25">
      <c r="A7267">
        <v>7266</v>
      </c>
    </row>
    <row r="7268" spans="1:1" x14ac:dyDescent="0.25">
      <c r="A7268">
        <v>7267</v>
      </c>
    </row>
    <row r="7269" spans="1:1" x14ac:dyDescent="0.25">
      <c r="A7269">
        <v>7268</v>
      </c>
    </row>
    <row r="7270" spans="1:1" x14ac:dyDescent="0.25">
      <c r="A7270">
        <v>7269</v>
      </c>
    </row>
    <row r="7271" spans="1:1" x14ac:dyDescent="0.25">
      <c r="A7271">
        <v>7270</v>
      </c>
    </row>
    <row r="7272" spans="1:1" x14ac:dyDescent="0.25">
      <c r="A7272">
        <v>7271</v>
      </c>
    </row>
    <row r="7273" spans="1:1" x14ac:dyDescent="0.25">
      <c r="A7273">
        <v>7272</v>
      </c>
    </row>
    <row r="7274" spans="1:1" x14ac:dyDescent="0.25">
      <c r="A7274">
        <v>7273</v>
      </c>
    </row>
    <row r="7275" spans="1:1" x14ac:dyDescent="0.25">
      <c r="A7275">
        <v>7274</v>
      </c>
    </row>
    <row r="7276" spans="1:1" x14ac:dyDescent="0.25">
      <c r="A7276">
        <v>7275</v>
      </c>
    </row>
    <row r="7277" spans="1:1" x14ac:dyDescent="0.25">
      <c r="A7277">
        <v>7276</v>
      </c>
    </row>
    <row r="7278" spans="1:1" x14ac:dyDescent="0.25">
      <c r="A7278">
        <v>7277</v>
      </c>
    </row>
    <row r="7279" spans="1:1" x14ac:dyDescent="0.25">
      <c r="A7279">
        <v>7278</v>
      </c>
    </row>
    <row r="7280" spans="1:1" x14ac:dyDescent="0.25">
      <c r="A7280">
        <v>7279</v>
      </c>
    </row>
    <row r="7281" spans="1:1" x14ac:dyDescent="0.25">
      <c r="A7281">
        <v>7280</v>
      </c>
    </row>
    <row r="7282" spans="1:1" x14ac:dyDescent="0.25">
      <c r="A7282">
        <v>7281</v>
      </c>
    </row>
    <row r="7283" spans="1:1" x14ac:dyDescent="0.25">
      <c r="A7283">
        <v>7282</v>
      </c>
    </row>
    <row r="7284" spans="1:1" x14ac:dyDescent="0.25">
      <c r="A7284">
        <v>7283</v>
      </c>
    </row>
    <row r="7285" spans="1:1" x14ac:dyDescent="0.25">
      <c r="A7285">
        <v>7284</v>
      </c>
    </row>
    <row r="7286" spans="1:1" x14ac:dyDescent="0.25">
      <c r="A7286">
        <v>7285</v>
      </c>
    </row>
    <row r="7287" spans="1:1" x14ac:dyDescent="0.25">
      <c r="A7287">
        <v>7286</v>
      </c>
    </row>
    <row r="7288" spans="1:1" x14ac:dyDescent="0.25">
      <c r="A7288">
        <v>7287</v>
      </c>
    </row>
    <row r="7289" spans="1:1" x14ac:dyDescent="0.25">
      <c r="A7289">
        <v>7288</v>
      </c>
    </row>
    <row r="7290" spans="1:1" x14ac:dyDescent="0.25">
      <c r="A7290">
        <v>7289</v>
      </c>
    </row>
    <row r="7291" spans="1:1" x14ac:dyDescent="0.25">
      <c r="A7291">
        <v>7290</v>
      </c>
    </row>
    <row r="7292" spans="1:1" x14ac:dyDescent="0.25">
      <c r="A7292">
        <v>7291</v>
      </c>
    </row>
    <row r="7293" spans="1:1" x14ac:dyDescent="0.25">
      <c r="A7293">
        <v>7292</v>
      </c>
    </row>
    <row r="7294" spans="1:1" x14ac:dyDescent="0.25">
      <c r="A7294">
        <v>7293</v>
      </c>
    </row>
    <row r="7295" spans="1:1" x14ac:dyDescent="0.25">
      <c r="A7295">
        <v>7294</v>
      </c>
    </row>
    <row r="7296" spans="1:1" x14ac:dyDescent="0.25">
      <c r="A7296">
        <v>7295</v>
      </c>
    </row>
    <row r="7297" spans="1:1" x14ac:dyDescent="0.25">
      <c r="A7297">
        <v>7296</v>
      </c>
    </row>
    <row r="7298" spans="1:1" x14ac:dyDescent="0.25">
      <c r="A7298">
        <v>7297</v>
      </c>
    </row>
    <row r="7299" spans="1:1" x14ac:dyDescent="0.25">
      <c r="A7299">
        <v>7298</v>
      </c>
    </row>
    <row r="7300" spans="1:1" x14ac:dyDescent="0.25">
      <c r="A7300">
        <v>7299</v>
      </c>
    </row>
    <row r="7301" spans="1:1" x14ac:dyDescent="0.25">
      <c r="A7301">
        <v>7300</v>
      </c>
    </row>
    <row r="7302" spans="1:1" x14ac:dyDescent="0.25">
      <c r="A7302">
        <v>7301</v>
      </c>
    </row>
    <row r="7303" spans="1:1" x14ac:dyDescent="0.25">
      <c r="A7303">
        <v>7302</v>
      </c>
    </row>
    <row r="7304" spans="1:1" x14ac:dyDescent="0.25">
      <c r="A7304">
        <v>7303</v>
      </c>
    </row>
    <row r="7305" spans="1:1" x14ac:dyDescent="0.25">
      <c r="A7305">
        <v>7304</v>
      </c>
    </row>
    <row r="7306" spans="1:1" x14ac:dyDescent="0.25">
      <c r="A7306">
        <v>7305</v>
      </c>
    </row>
    <row r="7307" spans="1:1" x14ac:dyDescent="0.25">
      <c r="A7307">
        <v>7306</v>
      </c>
    </row>
    <row r="7308" spans="1:1" x14ac:dyDescent="0.25">
      <c r="A7308">
        <v>7307</v>
      </c>
    </row>
    <row r="7309" spans="1:1" x14ac:dyDescent="0.25">
      <c r="A7309">
        <v>7308</v>
      </c>
    </row>
    <row r="7310" spans="1:1" x14ac:dyDescent="0.25">
      <c r="A7310">
        <v>7309</v>
      </c>
    </row>
    <row r="7311" spans="1:1" x14ac:dyDescent="0.25">
      <c r="A7311">
        <v>7310</v>
      </c>
    </row>
    <row r="7312" spans="1:1" x14ac:dyDescent="0.25">
      <c r="A7312">
        <v>7311</v>
      </c>
    </row>
    <row r="7313" spans="1:1" x14ac:dyDescent="0.25">
      <c r="A7313">
        <v>7312</v>
      </c>
    </row>
    <row r="7314" spans="1:1" x14ac:dyDescent="0.25">
      <c r="A7314">
        <v>7313</v>
      </c>
    </row>
    <row r="7315" spans="1:1" x14ac:dyDescent="0.25">
      <c r="A7315">
        <v>7314</v>
      </c>
    </row>
    <row r="7316" spans="1:1" x14ac:dyDescent="0.25">
      <c r="A7316">
        <v>7315</v>
      </c>
    </row>
    <row r="7317" spans="1:1" x14ac:dyDescent="0.25">
      <c r="A7317">
        <v>7316</v>
      </c>
    </row>
    <row r="7318" spans="1:1" x14ac:dyDescent="0.25">
      <c r="A7318">
        <v>7317</v>
      </c>
    </row>
    <row r="7319" spans="1:1" x14ac:dyDescent="0.25">
      <c r="A7319">
        <v>7318</v>
      </c>
    </row>
    <row r="7320" spans="1:1" x14ac:dyDescent="0.25">
      <c r="A7320">
        <v>7319</v>
      </c>
    </row>
    <row r="7321" spans="1:1" x14ac:dyDescent="0.25">
      <c r="A7321">
        <v>7320</v>
      </c>
    </row>
    <row r="7322" spans="1:1" x14ac:dyDescent="0.25">
      <c r="A7322">
        <v>7321</v>
      </c>
    </row>
    <row r="7323" spans="1:1" x14ac:dyDescent="0.25">
      <c r="A7323">
        <v>7322</v>
      </c>
    </row>
    <row r="7324" spans="1:1" x14ac:dyDescent="0.25">
      <c r="A7324">
        <v>7323</v>
      </c>
    </row>
    <row r="7325" spans="1:1" x14ac:dyDescent="0.25">
      <c r="A7325">
        <v>7324</v>
      </c>
    </row>
    <row r="7326" spans="1:1" x14ac:dyDescent="0.25">
      <c r="A7326">
        <v>7325</v>
      </c>
    </row>
    <row r="7327" spans="1:1" x14ac:dyDescent="0.25">
      <c r="A7327">
        <v>7326</v>
      </c>
    </row>
    <row r="7328" spans="1:1" x14ac:dyDescent="0.25">
      <c r="A7328">
        <v>7327</v>
      </c>
    </row>
    <row r="7329" spans="1:1" x14ac:dyDescent="0.25">
      <c r="A7329">
        <v>7328</v>
      </c>
    </row>
    <row r="7330" spans="1:1" x14ac:dyDescent="0.25">
      <c r="A7330">
        <v>7329</v>
      </c>
    </row>
    <row r="7331" spans="1:1" x14ac:dyDescent="0.25">
      <c r="A7331">
        <v>7330</v>
      </c>
    </row>
    <row r="7332" spans="1:1" x14ac:dyDescent="0.25">
      <c r="A7332">
        <v>7331</v>
      </c>
    </row>
    <row r="7333" spans="1:1" x14ac:dyDescent="0.25">
      <c r="A7333">
        <v>7332</v>
      </c>
    </row>
    <row r="7334" spans="1:1" x14ac:dyDescent="0.25">
      <c r="A7334">
        <v>7333</v>
      </c>
    </row>
    <row r="7335" spans="1:1" x14ac:dyDescent="0.25">
      <c r="A7335">
        <v>7334</v>
      </c>
    </row>
    <row r="7336" spans="1:1" x14ac:dyDescent="0.25">
      <c r="A7336">
        <v>7335</v>
      </c>
    </row>
    <row r="7337" spans="1:1" x14ac:dyDescent="0.25">
      <c r="A7337">
        <v>7336</v>
      </c>
    </row>
    <row r="7338" spans="1:1" x14ac:dyDescent="0.25">
      <c r="A7338">
        <v>7337</v>
      </c>
    </row>
    <row r="7339" spans="1:1" x14ac:dyDescent="0.25">
      <c r="A7339">
        <v>7338</v>
      </c>
    </row>
    <row r="7340" spans="1:1" x14ac:dyDescent="0.25">
      <c r="A7340">
        <v>7339</v>
      </c>
    </row>
    <row r="7341" spans="1:1" x14ac:dyDescent="0.25">
      <c r="A7341">
        <v>7340</v>
      </c>
    </row>
    <row r="7342" spans="1:1" x14ac:dyDescent="0.25">
      <c r="A7342">
        <v>7341</v>
      </c>
    </row>
    <row r="7343" spans="1:1" x14ac:dyDescent="0.25">
      <c r="A7343">
        <v>7342</v>
      </c>
    </row>
    <row r="7344" spans="1:1" x14ac:dyDescent="0.25">
      <c r="A7344">
        <v>7343</v>
      </c>
    </row>
    <row r="7345" spans="1:1" x14ac:dyDescent="0.25">
      <c r="A7345">
        <v>7344</v>
      </c>
    </row>
    <row r="7346" spans="1:1" x14ac:dyDescent="0.25">
      <c r="A7346">
        <v>7345</v>
      </c>
    </row>
    <row r="7347" spans="1:1" x14ac:dyDescent="0.25">
      <c r="A7347">
        <v>7346</v>
      </c>
    </row>
    <row r="7348" spans="1:1" x14ac:dyDescent="0.25">
      <c r="A7348">
        <v>7347</v>
      </c>
    </row>
    <row r="7349" spans="1:1" x14ac:dyDescent="0.25">
      <c r="A7349">
        <v>7348</v>
      </c>
    </row>
    <row r="7350" spans="1:1" x14ac:dyDescent="0.25">
      <c r="A7350">
        <v>7349</v>
      </c>
    </row>
    <row r="7351" spans="1:1" x14ac:dyDescent="0.25">
      <c r="A7351">
        <v>7350</v>
      </c>
    </row>
    <row r="7352" spans="1:1" x14ac:dyDescent="0.25">
      <c r="A7352">
        <v>7351</v>
      </c>
    </row>
    <row r="7353" spans="1:1" x14ac:dyDescent="0.25">
      <c r="A7353">
        <v>7352</v>
      </c>
    </row>
    <row r="7354" spans="1:1" x14ac:dyDescent="0.25">
      <c r="A7354">
        <v>7353</v>
      </c>
    </row>
    <row r="7355" spans="1:1" x14ac:dyDescent="0.25">
      <c r="A7355">
        <v>7354</v>
      </c>
    </row>
    <row r="7356" spans="1:1" x14ac:dyDescent="0.25">
      <c r="A7356">
        <v>7355</v>
      </c>
    </row>
    <row r="7357" spans="1:1" x14ac:dyDescent="0.25">
      <c r="A7357">
        <v>7356</v>
      </c>
    </row>
    <row r="7358" spans="1:1" x14ac:dyDescent="0.25">
      <c r="A7358">
        <v>7357</v>
      </c>
    </row>
    <row r="7359" spans="1:1" x14ac:dyDescent="0.25">
      <c r="A7359">
        <v>7358</v>
      </c>
    </row>
    <row r="7360" spans="1:1" x14ac:dyDescent="0.25">
      <c r="A7360">
        <v>7359</v>
      </c>
    </row>
    <row r="7361" spans="1:1" x14ac:dyDescent="0.25">
      <c r="A7361">
        <v>7360</v>
      </c>
    </row>
    <row r="7362" spans="1:1" x14ac:dyDescent="0.25">
      <c r="A7362">
        <v>7361</v>
      </c>
    </row>
    <row r="7363" spans="1:1" x14ac:dyDescent="0.25">
      <c r="A7363">
        <v>7362</v>
      </c>
    </row>
    <row r="7364" spans="1:1" x14ac:dyDescent="0.25">
      <c r="A7364">
        <v>7363</v>
      </c>
    </row>
    <row r="7365" spans="1:1" x14ac:dyDescent="0.25">
      <c r="A7365">
        <v>7364</v>
      </c>
    </row>
    <row r="7366" spans="1:1" x14ac:dyDescent="0.25">
      <c r="A7366">
        <v>7365</v>
      </c>
    </row>
    <row r="7367" spans="1:1" x14ac:dyDescent="0.25">
      <c r="A7367">
        <v>7366</v>
      </c>
    </row>
    <row r="7368" spans="1:1" x14ac:dyDescent="0.25">
      <c r="A7368">
        <v>7367</v>
      </c>
    </row>
    <row r="7369" spans="1:1" x14ac:dyDescent="0.25">
      <c r="A7369">
        <v>7368</v>
      </c>
    </row>
    <row r="7370" spans="1:1" x14ac:dyDescent="0.25">
      <c r="A7370">
        <v>7369</v>
      </c>
    </row>
    <row r="7371" spans="1:1" x14ac:dyDescent="0.25">
      <c r="A7371">
        <v>7370</v>
      </c>
    </row>
    <row r="7372" spans="1:1" x14ac:dyDescent="0.25">
      <c r="A7372">
        <v>7371</v>
      </c>
    </row>
    <row r="7373" spans="1:1" x14ac:dyDescent="0.25">
      <c r="A7373">
        <v>7372</v>
      </c>
    </row>
    <row r="7374" spans="1:1" x14ac:dyDescent="0.25">
      <c r="A7374">
        <v>7373</v>
      </c>
    </row>
    <row r="7375" spans="1:1" x14ac:dyDescent="0.25">
      <c r="A7375">
        <v>7374</v>
      </c>
    </row>
    <row r="7376" spans="1:1" x14ac:dyDescent="0.25">
      <c r="A7376">
        <v>7375</v>
      </c>
    </row>
    <row r="7377" spans="1:1" x14ac:dyDescent="0.25">
      <c r="A7377">
        <v>7376</v>
      </c>
    </row>
    <row r="7378" spans="1:1" x14ac:dyDescent="0.25">
      <c r="A7378">
        <v>7377</v>
      </c>
    </row>
    <row r="7379" spans="1:1" x14ac:dyDescent="0.25">
      <c r="A7379">
        <v>7378</v>
      </c>
    </row>
    <row r="7380" spans="1:1" x14ac:dyDescent="0.25">
      <c r="A7380">
        <v>7379</v>
      </c>
    </row>
    <row r="7381" spans="1:1" x14ac:dyDescent="0.25">
      <c r="A7381">
        <v>7380</v>
      </c>
    </row>
    <row r="7382" spans="1:1" x14ac:dyDescent="0.25">
      <c r="A7382">
        <v>7381</v>
      </c>
    </row>
    <row r="7383" spans="1:1" x14ac:dyDescent="0.25">
      <c r="A7383">
        <v>7382</v>
      </c>
    </row>
    <row r="7384" spans="1:1" x14ac:dyDescent="0.25">
      <c r="A7384">
        <v>7383</v>
      </c>
    </row>
    <row r="7385" spans="1:1" x14ac:dyDescent="0.25">
      <c r="A7385">
        <v>7384</v>
      </c>
    </row>
    <row r="7386" spans="1:1" x14ac:dyDescent="0.25">
      <c r="A7386">
        <v>7385</v>
      </c>
    </row>
    <row r="7387" spans="1:1" x14ac:dyDescent="0.25">
      <c r="A7387">
        <v>7386</v>
      </c>
    </row>
    <row r="7388" spans="1:1" x14ac:dyDescent="0.25">
      <c r="A7388">
        <v>7387</v>
      </c>
    </row>
    <row r="7389" spans="1:1" x14ac:dyDescent="0.25">
      <c r="A7389">
        <v>7388</v>
      </c>
    </row>
    <row r="7390" spans="1:1" x14ac:dyDescent="0.25">
      <c r="A7390">
        <v>7389</v>
      </c>
    </row>
    <row r="7391" spans="1:1" x14ac:dyDescent="0.25">
      <c r="A7391">
        <v>7390</v>
      </c>
    </row>
    <row r="7392" spans="1:1" x14ac:dyDescent="0.25">
      <c r="A7392">
        <v>7391</v>
      </c>
    </row>
    <row r="7393" spans="1:1" x14ac:dyDescent="0.25">
      <c r="A7393">
        <v>7392</v>
      </c>
    </row>
    <row r="7394" spans="1:1" x14ac:dyDescent="0.25">
      <c r="A7394">
        <v>7393</v>
      </c>
    </row>
    <row r="7395" spans="1:1" x14ac:dyDescent="0.25">
      <c r="A7395">
        <v>7394</v>
      </c>
    </row>
    <row r="7396" spans="1:1" x14ac:dyDescent="0.25">
      <c r="A7396">
        <v>7395</v>
      </c>
    </row>
    <row r="7397" spans="1:1" x14ac:dyDescent="0.25">
      <c r="A7397">
        <v>7396</v>
      </c>
    </row>
    <row r="7398" spans="1:1" x14ac:dyDescent="0.25">
      <c r="A7398">
        <v>7397</v>
      </c>
    </row>
    <row r="7399" spans="1:1" x14ac:dyDescent="0.25">
      <c r="A7399">
        <v>7398</v>
      </c>
    </row>
    <row r="7400" spans="1:1" x14ac:dyDescent="0.25">
      <c r="A7400">
        <v>7399</v>
      </c>
    </row>
    <row r="7401" spans="1:1" x14ac:dyDescent="0.25">
      <c r="A7401">
        <v>7400</v>
      </c>
    </row>
    <row r="7402" spans="1:1" x14ac:dyDescent="0.25">
      <c r="A7402">
        <v>7401</v>
      </c>
    </row>
    <row r="7403" spans="1:1" x14ac:dyDescent="0.25">
      <c r="A7403">
        <v>7402</v>
      </c>
    </row>
    <row r="7404" spans="1:1" x14ac:dyDescent="0.25">
      <c r="A7404">
        <v>7403</v>
      </c>
    </row>
    <row r="7405" spans="1:1" x14ac:dyDescent="0.25">
      <c r="A7405">
        <v>7404</v>
      </c>
    </row>
    <row r="7406" spans="1:1" x14ac:dyDescent="0.25">
      <c r="A7406">
        <v>7405</v>
      </c>
    </row>
    <row r="7407" spans="1:1" x14ac:dyDescent="0.25">
      <c r="A7407">
        <v>7406</v>
      </c>
    </row>
    <row r="7408" spans="1:1" x14ac:dyDescent="0.25">
      <c r="A7408">
        <v>7407</v>
      </c>
    </row>
    <row r="7409" spans="1:1" x14ac:dyDescent="0.25">
      <c r="A7409">
        <v>7408</v>
      </c>
    </row>
    <row r="7410" spans="1:1" x14ac:dyDescent="0.25">
      <c r="A7410">
        <v>7409</v>
      </c>
    </row>
    <row r="7411" spans="1:1" x14ac:dyDescent="0.25">
      <c r="A7411">
        <v>7410</v>
      </c>
    </row>
    <row r="7412" spans="1:1" x14ac:dyDescent="0.25">
      <c r="A7412">
        <v>7411</v>
      </c>
    </row>
    <row r="7413" spans="1:1" x14ac:dyDescent="0.25">
      <c r="A7413">
        <v>7412</v>
      </c>
    </row>
    <row r="7414" spans="1:1" x14ac:dyDescent="0.25">
      <c r="A7414">
        <v>7413</v>
      </c>
    </row>
    <row r="7415" spans="1:1" x14ac:dyDescent="0.25">
      <c r="A7415">
        <v>7414</v>
      </c>
    </row>
    <row r="7416" spans="1:1" x14ac:dyDescent="0.25">
      <c r="A7416">
        <v>7415</v>
      </c>
    </row>
    <row r="7417" spans="1:1" x14ac:dyDescent="0.25">
      <c r="A7417">
        <v>7416</v>
      </c>
    </row>
    <row r="7418" spans="1:1" x14ac:dyDescent="0.25">
      <c r="A7418">
        <v>7417</v>
      </c>
    </row>
    <row r="7419" spans="1:1" x14ac:dyDescent="0.25">
      <c r="A7419">
        <v>7418</v>
      </c>
    </row>
    <row r="7420" spans="1:1" x14ac:dyDescent="0.25">
      <c r="A7420">
        <v>7419</v>
      </c>
    </row>
    <row r="7421" spans="1:1" x14ac:dyDescent="0.25">
      <c r="A7421">
        <v>7420</v>
      </c>
    </row>
    <row r="7422" spans="1:1" x14ac:dyDescent="0.25">
      <c r="A7422">
        <v>7421</v>
      </c>
    </row>
    <row r="7423" spans="1:1" x14ac:dyDescent="0.25">
      <c r="A7423">
        <v>7422</v>
      </c>
    </row>
    <row r="7424" spans="1:1" x14ac:dyDescent="0.25">
      <c r="A7424">
        <v>7423</v>
      </c>
    </row>
    <row r="7425" spans="1:1" x14ac:dyDescent="0.25">
      <c r="A7425">
        <v>7424</v>
      </c>
    </row>
    <row r="7426" spans="1:1" x14ac:dyDescent="0.25">
      <c r="A7426">
        <v>7425</v>
      </c>
    </row>
    <row r="7427" spans="1:1" x14ac:dyDescent="0.25">
      <c r="A7427">
        <v>7426</v>
      </c>
    </row>
    <row r="7428" spans="1:1" x14ac:dyDescent="0.25">
      <c r="A7428">
        <v>7427</v>
      </c>
    </row>
    <row r="7429" spans="1:1" x14ac:dyDescent="0.25">
      <c r="A7429">
        <v>7428</v>
      </c>
    </row>
    <row r="7430" spans="1:1" x14ac:dyDescent="0.25">
      <c r="A7430">
        <v>7429</v>
      </c>
    </row>
    <row r="7431" spans="1:1" x14ac:dyDescent="0.25">
      <c r="A7431">
        <v>7430</v>
      </c>
    </row>
    <row r="7432" spans="1:1" x14ac:dyDescent="0.25">
      <c r="A7432">
        <v>7431</v>
      </c>
    </row>
    <row r="7433" spans="1:1" x14ac:dyDescent="0.25">
      <c r="A7433">
        <v>7432</v>
      </c>
    </row>
    <row r="7434" spans="1:1" x14ac:dyDescent="0.25">
      <c r="A7434">
        <v>7433</v>
      </c>
    </row>
    <row r="7435" spans="1:1" x14ac:dyDescent="0.25">
      <c r="A7435">
        <v>7434</v>
      </c>
    </row>
    <row r="7436" spans="1:1" x14ac:dyDescent="0.25">
      <c r="A7436">
        <v>7435</v>
      </c>
    </row>
    <row r="7437" spans="1:1" x14ac:dyDescent="0.25">
      <c r="A7437">
        <v>7436</v>
      </c>
    </row>
    <row r="7438" spans="1:1" x14ac:dyDescent="0.25">
      <c r="A7438">
        <v>7437</v>
      </c>
    </row>
    <row r="7439" spans="1:1" x14ac:dyDescent="0.25">
      <c r="A7439">
        <v>7438</v>
      </c>
    </row>
    <row r="7440" spans="1:1" x14ac:dyDescent="0.25">
      <c r="A7440">
        <v>7439</v>
      </c>
    </row>
    <row r="7441" spans="1:1" x14ac:dyDescent="0.25">
      <c r="A7441">
        <v>7440</v>
      </c>
    </row>
    <row r="7442" spans="1:1" x14ac:dyDescent="0.25">
      <c r="A7442">
        <v>7441</v>
      </c>
    </row>
    <row r="7443" spans="1:1" x14ac:dyDescent="0.25">
      <c r="A7443">
        <v>7442</v>
      </c>
    </row>
    <row r="7444" spans="1:1" x14ac:dyDescent="0.25">
      <c r="A7444">
        <v>7443</v>
      </c>
    </row>
    <row r="7445" spans="1:1" x14ac:dyDescent="0.25">
      <c r="A7445">
        <v>7444</v>
      </c>
    </row>
    <row r="7446" spans="1:1" x14ac:dyDescent="0.25">
      <c r="A7446">
        <v>7445</v>
      </c>
    </row>
    <row r="7447" spans="1:1" x14ac:dyDescent="0.25">
      <c r="A7447">
        <v>7446</v>
      </c>
    </row>
    <row r="7448" spans="1:1" x14ac:dyDescent="0.25">
      <c r="A7448">
        <v>7447</v>
      </c>
    </row>
    <row r="7449" spans="1:1" x14ac:dyDescent="0.25">
      <c r="A7449">
        <v>7448</v>
      </c>
    </row>
    <row r="7450" spans="1:1" x14ac:dyDescent="0.25">
      <c r="A7450">
        <v>7449</v>
      </c>
    </row>
    <row r="7451" spans="1:1" x14ac:dyDescent="0.25">
      <c r="A7451">
        <v>7450</v>
      </c>
    </row>
    <row r="7452" spans="1:1" x14ac:dyDescent="0.25">
      <c r="A7452">
        <v>7451</v>
      </c>
    </row>
    <row r="7453" spans="1:1" x14ac:dyDescent="0.25">
      <c r="A7453">
        <v>7452</v>
      </c>
    </row>
    <row r="7454" spans="1:1" x14ac:dyDescent="0.25">
      <c r="A7454">
        <v>7453</v>
      </c>
    </row>
    <row r="7455" spans="1:1" x14ac:dyDescent="0.25">
      <c r="A7455">
        <v>7454</v>
      </c>
    </row>
    <row r="7456" spans="1:1" x14ac:dyDescent="0.25">
      <c r="A7456">
        <v>7455</v>
      </c>
    </row>
    <row r="7457" spans="1:1" x14ac:dyDescent="0.25">
      <c r="A7457">
        <v>7456</v>
      </c>
    </row>
    <row r="7458" spans="1:1" x14ac:dyDescent="0.25">
      <c r="A7458">
        <v>7457</v>
      </c>
    </row>
    <row r="7459" spans="1:1" x14ac:dyDescent="0.25">
      <c r="A7459">
        <v>7458</v>
      </c>
    </row>
    <row r="7460" spans="1:1" x14ac:dyDescent="0.25">
      <c r="A7460">
        <v>7459</v>
      </c>
    </row>
    <row r="7461" spans="1:1" x14ac:dyDescent="0.25">
      <c r="A7461">
        <v>7460</v>
      </c>
    </row>
    <row r="7462" spans="1:1" x14ac:dyDescent="0.25">
      <c r="A7462">
        <v>7461</v>
      </c>
    </row>
    <row r="7463" spans="1:1" x14ac:dyDescent="0.25">
      <c r="A7463">
        <v>7462</v>
      </c>
    </row>
    <row r="7464" spans="1:1" x14ac:dyDescent="0.25">
      <c r="A7464">
        <v>7463</v>
      </c>
    </row>
    <row r="7465" spans="1:1" x14ac:dyDescent="0.25">
      <c r="A7465">
        <v>7464</v>
      </c>
    </row>
    <row r="7466" spans="1:1" x14ac:dyDescent="0.25">
      <c r="A7466">
        <v>7465</v>
      </c>
    </row>
    <row r="7467" spans="1:1" x14ac:dyDescent="0.25">
      <c r="A7467">
        <v>7466</v>
      </c>
    </row>
    <row r="7468" spans="1:1" x14ac:dyDescent="0.25">
      <c r="A7468">
        <v>7467</v>
      </c>
    </row>
    <row r="7469" spans="1:1" x14ac:dyDescent="0.25">
      <c r="A7469">
        <v>7468</v>
      </c>
    </row>
    <row r="7470" spans="1:1" x14ac:dyDescent="0.25">
      <c r="A7470">
        <v>7469</v>
      </c>
    </row>
    <row r="7471" spans="1:1" x14ac:dyDescent="0.25">
      <c r="A7471">
        <v>7470</v>
      </c>
    </row>
    <row r="7472" spans="1:1" x14ac:dyDescent="0.25">
      <c r="A7472">
        <v>7471</v>
      </c>
    </row>
    <row r="7473" spans="1:1" x14ac:dyDescent="0.25">
      <c r="A7473">
        <v>7472</v>
      </c>
    </row>
    <row r="7474" spans="1:1" x14ac:dyDescent="0.25">
      <c r="A7474">
        <v>7473</v>
      </c>
    </row>
    <row r="7475" spans="1:1" x14ac:dyDescent="0.25">
      <c r="A7475">
        <v>7474</v>
      </c>
    </row>
    <row r="7476" spans="1:1" x14ac:dyDescent="0.25">
      <c r="A7476">
        <v>7475</v>
      </c>
    </row>
    <row r="7477" spans="1:1" x14ac:dyDescent="0.25">
      <c r="A7477">
        <v>7476</v>
      </c>
    </row>
    <row r="7478" spans="1:1" x14ac:dyDescent="0.25">
      <c r="A7478">
        <v>7477</v>
      </c>
    </row>
    <row r="7479" spans="1:1" x14ac:dyDescent="0.25">
      <c r="A7479">
        <v>7478</v>
      </c>
    </row>
    <row r="7480" spans="1:1" x14ac:dyDescent="0.25">
      <c r="A7480">
        <v>7479</v>
      </c>
    </row>
    <row r="7481" spans="1:1" x14ac:dyDescent="0.25">
      <c r="A7481">
        <v>7480</v>
      </c>
    </row>
    <row r="7482" spans="1:1" x14ac:dyDescent="0.25">
      <c r="A7482">
        <v>7481</v>
      </c>
    </row>
    <row r="7483" spans="1:1" x14ac:dyDescent="0.25">
      <c r="A7483">
        <v>7482</v>
      </c>
    </row>
    <row r="7484" spans="1:1" x14ac:dyDescent="0.25">
      <c r="A7484">
        <v>7483</v>
      </c>
    </row>
    <row r="7485" spans="1:1" x14ac:dyDescent="0.25">
      <c r="A7485">
        <v>7484</v>
      </c>
    </row>
    <row r="7486" spans="1:1" x14ac:dyDescent="0.25">
      <c r="A7486">
        <v>7485</v>
      </c>
    </row>
    <row r="7487" spans="1:1" x14ac:dyDescent="0.25">
      <c r="A7487">
        <v>7486</v>
      </c>
    </row>
    <row r="7488" spans="1:1" x14ac:dyDescent="0.25">
      <c r="A7488">
        <v>7487</v>
      </c>
    </row>
    <row r="7489" spans="1:1" x14ac:dyDescent="0.25">
      <c r="A7489">
        <v>7488</v>
      </c>
    </row>
    <row r="7490" spans="1:1" x14ac:dyDescent="0.25">
      <c r="A7490">
        <v>7489</v>
      </c>
    </row>
    <row r="7491" spans="1:1" x14ac:dyDescent="0.25">
      <c r="A7491">
        <v>7490</v>
      </c>
    </row>
    <row r="7492" spans="1:1" x14ac:dyDescent="0.25">
      <c r="A7492">
        <v>7491</v>
      </c>
    </row>
    <row r="7493" spans="1:1" x14ac:dyDescent="0.25">
      <c r="A7493">
        <v>7492</v>
      </c>
    </row>
    <row r="7494" spans="1:1" x14ac:dyDescent="0.25">
      <c r="A7494">
        <v>7493</v>
      </c>
    </row>
    <row r="7495" spans="1:1" x14ac:dyDescent="0.25">
      <c r="A7495">
        <v>7494</v>
      </c>
    </row>
    <row r="7496" spans="1:1" x14ac:dyDescent="0.25">
      <c r="A7496">
        <v>7495</v>
      </c>
    </row>
    <row r="7497" spans="1:1" x14ac:dyDescent="0.25">
      <c r="A7497">
        <v>7496</v>
      </c>
    </row>
    <row r="7498" spans="1:1" x14ac:dyDescent="0.25">
      <c r="A7498">
        <v>7497</v>
      </c>
    </row>
    <row r="7499" spans="1:1" x14ac:dyDescent="0.25">
      <c r="A7499">
        <v>7498</v>
      </c>
    </row>
    <row r="7500" spans="1:1" x14ac:dyDescent="0.25">
      <c r="A7500">
        <v>7499</v>
      </c>
    </row>
    <row r="7501" spans="1:1" x14ac:dyDescent="0.25">
      <c r="A7501">
        <v>7500</v>
      </c>
    </row>
    <row r="7502" spans="1:1" x14ac:dyDescent="0.25">
      <c r="A7502">
        <v>7501</v>
      </c>
    </row>
    <row r="7503" spans="1:1" x14ac:dyDescent="0.25">
      <c r="A7503">
        <v>7502</v>
      </c>
    </row>
    <row r="7504" spans="1:1" x14ac:dyDescent="0.25">
      <c r="A7504">
        <v>7503</v>
      </c>
    </row>
    <row r="7505" spans="1:1" x14ac:dyDescent="0.25">
      <c r="A7505">
        <v>7504</v>
      </c>
    </row>
    <row r="7506" spans="1:1" x14ac:dyDescent="0.25">
      <c r="A7506">
        <v>7505</v>
      </c>
    </row>
    <row r="7507" spans="1:1" x14ac:dyDescent="0.25">
      <c r="A7507">
        <v>7506</v>
      </c>
    </row>
    <row r="7508" spans="1:1" x14ac:dyDescent="0.25">
      <c r="A7508">
        <v>7507</v>
      </c>
    </row>
    <row r="7509" spans="1:1" x14ac:dyDescent="0.25">
      <c r="A7509">
        <v>7508</v>
      </c>
    </row>
    <row r="7510" spans="1:1" x14ac:dyDescent="0.25">
      <c r="A7510">
        <v>7509</v>
      </c>
    </row>
    <row r="7511" spans="1:1" x14ac:dyDescent="0.25">
      <c r="A7511">
        <v>7510</v>
      </c>
    </row>
    <row r="7512" spans="1:1" x14ac:dyDescent="0.25">
      <c r="A7512">
        <v>7511</v>
      </c>
    </row>
    <row r="7513" spans="1:1" x14ac:dyDescent="0.25">
      <c r="A7513">
        <v>7512</v>
      </c>
    </row>
    <row r="7514" spans="1:1" x14ac:dyDescent="0.25">
      <c r="A7514">
        <v>7513</v>
      </c>
    </row>
    <row r="7515" spans="1:1" x14ac:dyDescent="0.25">
      <c r="A7515">
        <v>7514</v>
      </c>
    </row>
    <row r="7516" spans="1:1" x14ac:dyDescent="0.25">
      <c r="A7516">
        <v>7515</v>
      </c>
    </row>
    <row r="7517" spans="1:1" x14ac:dyDescent="0.25">
      <c r="A7517">
        <v>7516</v>
      </c>
    </row>
    <row r="7518" spans="1:1" x14ac:dyDescent="0.25">
      <c r="A7518">
        <v>7517</v>
      </c>
    </row>
    <row r="7519" spans="1:1" x14ac:dyDescent="0.25">
      <c r="A7519">
        <v>7518</v>
      </c>
    </row>
    <row r="7520" spans="1:1" x14ac:dyDescent="0.25">
      <c r="A7520">
        <v>7519</v>
      </c>
    </row>
    <row r="7521" spans="1:1" x14ac:dyDescent="0.25">
      <c r="A7521">
        <v>7520</v>
      </c>
    </row>
    <row r="7522" spans="1:1" x14ac:dyDescent="0.25">
      <c r="A7522">
        <v>7521</v>
      </c>
    </row>
    <row r="7523" spans="1:1" x14ac:dyDescent="0.25">
      <c r="A7523">
        <v>7522</v>
      </c>
    </row>
    <row r="7524" spans="1:1" x14ac:dyDescent="0.25">
      <c r="A7524">
        <v>7523</v>
      </c>
    </row>
    <row r="7525" spans="1:1" x14ac:dyDescent="0.25">
      <c r="A7525">
        <v>7524</v>
      </c>
    </row>
    <row r="7526" spans="1:1" x14ac:dyDescent="0.25">
      <c r="A7526">
        <v>7525</v>
      </c>
    </row>
    <row r="7527" spans="1:1" x14ac:dyDescent="0.25">
      <c r="A7527">
        <v>7526</v>
      </c>
    </row>
    <row r="7528" spans="1:1" x14ac:dyDescent="0.25">
      <c r="A7528">
        <v>7527</v>
      </c>
    </row>
    <row r="7529" spans="1:1" x14ac:dyDescent="0.25">
      <c r="A7529">
        <v>7528</v>
      </c>
    </row>
    <row r="7530" spans="1:1" x14ac:dyDescent="0.25">
      <c r="A7530">
        <v>7529</v>
      </c>
    </row>
    <row r="7531" spans="1:1" x14ac:dyDescent="0.25">
      <c r="A7531">
        <v>7530</v>
      </c>
    </row>
    <row r="7532" spans="1:1" x14ac:dyDescent="0.25">
      <c r="A7532">
        <v>7531</v>
      </c>
    </row>
    <row r="7533" spans="1:1" x14ac:dyDescent="0.25">
      <c r="A7533">
        <v>7532</v>
      </c>
    </row>
    <row r="7534" spans="1:1" x14ac:dyDescent="0.25">
      <c r="A7534">
        <v>7533</v>
      </c>
    </row>
    <row r="7535" spans="1:1" x14ac:dyDescent="0.25">
      <c r="A7535">
        <v>7534</v>
      </c>
    </row>
    <row r="7536" spans="1:1" x14ac:dyDescent="0.25">
      <c r="A7536">
        <v>7535</v>
      </c>
    </row>
    <row r="7537" spans="1:1" x14ac:dyDescent="0.25">
      <c r="A7537">
        <v>7536</v>
      </c>
    </row>
    <row r="7538" spans="1:1" x14ac:dyDescent="0.25">
      <c r="A7538">
        <v>7537</v>
      </c>
    </row>
    <row r="7539" spans="1:1" x14ac:dyDescent="0.25">
      <c r="A7539">
        <v>7538</v>
      </c>
    </row>
    <row r="7540" spans="1:1" x14ac:dyDescent="0.25">
      <c r="A7540">
        <v>7539</v>
      </c>
    </row>
    <row r="7541" spans="1:1" x14ac:dyDescent="0.25">
      <c r="A7541">
        <v>7540</v>
      </c>
    </row>
    <row r="7542" spans="1:1" x14ac:dyDescent="0.25">
      <c r="A7542">
        <v>7541</v>
      </c>
    </row>
    <row r="7543" spans="1:1" x14ac:dyDescent="0.25">
      <c r="A7543">
        <v>7542</v>
      </c>
    </row>
    <row r="7544" spans="1:1" x14ac:dyDescent="0.25">
      <c r="A7544">
        <v>7543</v>
      </c>
    </row>
    <row r="7545" spans="1:1" x14ac:dyDescent="0.25">
      <c r="A7545">
        <v>7544</v>
      </c>
    </row>
    <row r="7546" spans="1:1" x14ac:dyDescent="0.25">
      <c r="A7546">
        <v>7545</v>
      </c>
    </row>
    <row r="7547" spans="1:1" x14ac:dyDescent="0.25">
      <c r="A7547">
        <v>7546</v>
      </c>
    </row>
    <row r="7548" spans="1:1" x14ac:dyDescent="0.25">
      <c r="A7548">
        <v>7547</v>
      </c>
    </row>
    <row r="7549" spans="1:1" x14ac:dyDescent="0.25">
      <c r="A7549">
        <v>7548</v>
      </c>
    </row>
    <row r="7550" spans="1:1" x14ac:dyDescent="0.25">
      <c r="A7550">
        <v>7549</v>
      </c>
    </row>
    <row r="7551" spans="1:1" x14ac:dyDescent="0.25">
      <c r="A7551">
        <v>7550</v>
      </c>
    </row>
    <row r="7552" spans="1:1" x14ac:dyDescent="0.25">
      <c r="A7552">
        <v>7551</v>
      </c>
    </row>
    <row r="7553" spans="1:1" x14ac:dyDescent="0.25">
      <c r="A7553">
        <v>7552</v>
      </c>
    </row>
    <row r="7554" spans="1:1" x14ac:dyDescent="0.25">
      <c r="A7554">
        <v>7553</v>
      </c>
    </row>
    <row r="7555" spans="1:1" x14ac:dyDescent="0.25">
      <c r="A7555">
        <v>7554</v>
      </c>
    </row>
    <row r="7556" spans="1:1" x14ac:dyDescent="0.25">
      <c r="A7556">
        <v>7555</v>
      </c>
    </row>
    <row r="7557" spans="1:1" x14ac:dyDescent="0.25">
      <c r="A7557">
        <v>7556</v>
      </c>
    </row>
    <row r="7558" spans="1:1" x14ac:dyDescent="0.25">
      <c r="A7558">
        <v>7557</v>
      </c>
    </row>
    <row r="7559" spans="1:1" x14ac:dyDescent="0.25">
      <c r="A7559">
        <v>7558</v>
      </c>
    </row>
    <row r="7560" spans="1:1" x14ac:dyDescent="0.25">
      <c r="A7560">
        <v>7559</v>
      </c>
    </row>
    <row r="7561" spans="1:1" x14ac:dyDescent="0.25">
      <c r="A7561">
        <v>7560</v>
      </c>
    </row>
    <row r="7562" spans="1:1" x14ac:dyDescent="0.25">
      <c r="A7562">
        <v>7561</v>
      </c>
    </row>
    <row r="7563" spans="1:1" x14ac:dyDescent="0.25">
      <c r="A7563">
        <v>7562</v>
      </c>
    </row>
    <row r="7564" spans="1:1" x14ac:dyDescent="0.25">
      <c r="A7564">
        <v>7563</v>
      </c>
    </row>
    <row r="7565" spans="1:1" x14ac:dyDescent="0.25">
      <c r="A7565">
        <v>7564</v>
      </c>
    </row>
    <row r="7566" spans="1:1" x14ac:dyDescent="0.25">
      <c r="A7566">
        <v>7565</v>
      </c>
    </row>
    <row r="7567" spans="1:1" x14ac:dyDescent="0.25">
      <c r="A7567">
        <v>7566</v>
      </c>
    </row>
    <row r="7568" spans="1:1" x14ac:dyDescent="0.25">
      <c r="A7568">
        <v>7567</v>
      </c>
    </row>
    <row r="7569" spans="1:1" x14ac:dyDescent="0.25">
      <c r="A7569">
        <v>7568</v>
      </c>
    </row>
    <row r="7570" spans="1:1" x14ac:dyDescent="0.25">
      <c r="A7570">
        <v>7569</v>
      </c>
    </row>
    <row r="7571" spans="1:1" x14ac:dyDescent="0.25">
      <c r="A7571">
        <v>7570</v>
      </c>
    </row>
    <row r="7572" spans="1:1" x14ac:dyDescent="0.25">
      <c r="A7572">
        <v>7571</v>
      </c>
    </row>
    <row r="7573" spans="1:1" x14ac:dyDescent="0.25">
      <c r="A7573">
        <v>7572</v>
      </c>
    </row>
    <row r="7574" spans="1:1" x14ac:dyDescent="0.25">
      <c r="A7574">
        <v>7573</v>
      </c>
    </row>
    <row r="7575" spans="1:1" x14ac:dyDescent="0.25">
      <c r="A7575">
        <v>7574</v>
      </c>
    </row>
    <row r="7576" spans="1:1" x14ac:dyDescent="0.25">
      <c r="A7576">
        <v>7575</v>
      </c>
    </row>
    <row r="7577" spans="1:1" x14ac:dyDescent="0.25">
      <c r="A7577">
        <v>7576</v>
      </c>
    </row>
    <row r="7578" spans="1:1" x14ac:dyDescent="0.25">
      <c r="A7578">
        <v>7577</v>
      </c>
    </row>
    <row r="7579" spans="1:1" x14ac:dyDescent="0.25">
      <c r="A7579">
        <v>7578</v>
      </c>
    </row>
    <row r="7580" spans="1:1" x14ac:dyDescent="0.25">
      <c r="A7580">
        <v>7579</v>
      </c>
    </row>
    <row r="7581" spans="1:1" x14ac:dyDescent="0.25">
      <c r="A7581">
        <v>7580</v>
      </c>
    </row>
    <row r="7582" spans="1:1" x14ac:dyDescent="0.25">
      <c r="A7582">
        <v>7581</v>
      </c>
    </row>
    <row r="7583" spans="1:1" x14ac:dyDescent="0.25">
      <c r="A7583">
        <v>7582</v>
      </c>
    </row>
    <row r="7584" spans="1:1" x14ac:dyDescent="0.25">
      <c r="A7584">
        <v>7583</v>
      </c>
    </row>
    <row r="7585" spans="1:1" x14ac:dyDescent="0.25">
      <c r="A7585">
        <v>7584</v>
      </c>
    </row>
    <row r="7586" spans="1:1" x14ac:dyDescent="0.25">
      <c r="A7586">
        <v>7585</v>
      </c>
    </row>
    <row r="7587" spans="1:1" x14ac:dyDescent="0.25">
      <c r="A7587">
        <v>7586</v>
      </c>
    </row>
    <row r="7588" spans="1:1" x14ac:dyDescent="0.25">
      <c r="A7588">
        <v>7587</v>
      </c>
    </row>
    <row r="7589" spans="1:1" x14ac:dyDescent="0.25">
      <c r="A7589">
        <v>7588</v>
      </c>
    </row>
    <row r="7590" spans="1:1" x14ac:dyDescent="0.25">
      <c r="A7590">
        <v>7589</v>
      </c>
    </row>
    <row r="7591" spans="1:1" x14ac:dyDescent="0.25">
      <c r="A7591">
        <v>7590</v>
      </c>
    </row>
    <row r="7592" spans="1:1" x14ac:dyDescent="0.25">
      <c r="A7592">
        <v>7591</v>
      </c>
    </row>
    <row r="7593" spans="1:1" x14ac:dyDescent="0.25">
      <c r="A7593">
        <v>7592</v>
      </c>
    </row>
    <row r="7594" spans="1:1" x14ac:dyDescent="0.25">
      <c r="A7594">
        <v>7593</v>
      </c>
    </row>
    <row r="7595" spans="1:1" x14ac:dyDescent="0.25">
      <c r="A7595">
        <v>7594</v>
      </c>
    </row>
    <row r="7596" spans="1:1" x14ac:dyDescent="0.25">
      <c r="A7596">
        <v>7595</v>
      </c>
    </row>
    <row r="7597" spans="1:1" x14ac:dyDescent="0.25">
      <c r="A7597">
        <v>7596</v>
      </c>
    </row>
    <row r="7598" spans="1:1" x14ac:dyDescent="0.25">
      <c r="A7598">
        <v>7597</v>
      </c>
    </row>
    <row r="7599" spans="1:1" x14ac:dyDescent="0.25">
      <c r="A7599">
        <v>7598</v>
      </c>
    </row>
    <row r="7600" spans="1:1" x14ac:dyDescent="0.25">
      <c r="A7600">
        <v>7599</v>
      </c>
    </row>
    <row r="7601" spans="1:1" x14ac:dyDescent="0.25">
      <c r="A7601">
        <v>7600</v>
      </c>
    </row>
    <row r="7602" spans="1:1" x14ac:dyDescent="0.25">
      <c r="A7602">
        <v>7601</v>
      </c>
    </row>
    <row r="7603" spans="1:1" x14ac:dyDescent="0.25">
      <c r="A7603">
        <v>7602</v>
      </c>
    </row>
    <row r="7604" spans="1:1" x14ac:dyDescent="0.25">
      <c r="A7604">
        <v>7603</v>
      </c>
    </row>
    <row r="7605" spans="1:1" x14ac:dyDescent="0.25">
      <c r="A7605">
        <v>7604</v>
      </c>
    </row>
    <row r="7606" spans="1:1" x14ac:dyDescent="0.25">
      <c r="A7606">
        <v>7605</v>
      </c>
    </row>
    <row r="7607" spans="1:1" x14ac:dyDescent="0.25">
      <c r="A7607">
        <v>7606</v>
      </c>
    </row>
    <row r="7608" spans="1:1" x14ac:dyDescent="0.25">
      <c r="A7608">
        <v>7607</v>
      </c>
    </row>
    <row r="7609" spans="1:1" x14ac:dyDescent="0.25">
      <c r="A7609">
        <v>7608</v>
      </c>
    </row>
    <row r="7610" spans="1:1" x14ac:dyDescent="0.25">
      <c r="A7610">
        <v>7609</v>
      </c>
    </row>
    <row r="7611" spans="1:1" x14ac:dyDescent="0.25">
      <c r="A7611">
        <v>7610</v>
      </c>
    </row>
    <row r="7612" spans="1:1" x14ac:dyDescent="0.25">
      <c r="A7612">
        <v>7611</v>
      </c>
    </row>
    <row r="7613" spans="1:1" x14ac:dyDescent="0.25">
      <c r="A7613">
        <v>7612</v>
      </c>
    </row>
    <row r="7614" spans="1:1" x14ac:dyDescent="0.25">
      <c r="A7614">
        <v>7613</v>
      </c>
    </row>
    <row r="7615" spans="1:1" x14ac:dyDescent="0.25">
      <c r="A7615">
        <v>7614</v>
      </c>
    </row>
    <row r="7616" spans="1:1" x14ac:dyDescent="0.25">
      <c r="A7616">
        <v>7615</v>
      </c>
    </row>
    <row r="7617" spans="1:1" x14ac:dyDescent="0.25">
      <c r="A7617">
        <v>7616</v>
      </c>
    </row>
    <row r="7618" spans="1:1" x14ac:dyDescent="0.25">
      <c r="A7618">
        <v>7617</v>
      </c>
    </row>
    <row r="7619" spans="1:1" x14ac:dyDescent="0.25">
      <c r="A7619">
        <v>7618</v>
      </c>
    </row>
    <row r="7620" spans="1:1" x14ac:dyDescent="0.25">
      <c r="A7620">
        <v>7619</v>
      </c>
    </row>
    <row r="7621" spans="1:1" x14ac:dyDescent="0.25">
      <c r="A7621">
        <v>7620</v>
      </c>
    </row>
    <row r="7622" spans="1:1" x14ac:dyDescent="0.25">
      <c r="A7622">
        <v>7621</v>
      </c>
    </row>
    <row r="7623" spans="1:1" x14ac:dyDescent="0.25">
      <c r="A7623">
        <v>7622</v>
      </c>
    </row>
    <row r="7624" spans="1:1" x14ac:dyDescent="0.25">
      <c r="A7624">
        <v>7623</v>
      </c>
    </row>
    <row r="7625" spans="1:1" x14ac:dyDescent="0.25">
      <c r="A7625">
        <v>7624</v>
      </c>
    </row>
    <row r="7626" spans="1:1" x14ac:dyDescent="0.25">
      <c r="A7626">
        <v>7625</v>
      </c>
    </row>
    <row r="7627" spans="1:1" x14ac:dyDescent="0.25">
      <c r="A7627">
        <v>7626</v>
      </c>
    </row>
    <row r="7628" spans="1:1" x14ac:dyDescent="0.25">
      <c r="A7628">
        <v>7627</v>
      </c>
    </row>
    <row r="7629" spans="1:1" x14ac:dyDescent="0.25">
      <c r="A7629">
        <v>7628</v>
      </c>
    </row>
    <row r="7630" spans="1:1" x14ac:dyDescent="0.25">
      <c r="A7630">
        <v>7629</v>
      </c>
    </row>
    <row r="7631" spans="1:1" x14ac:dyDescent="0.25">
      <c r="A7631">
        <v>7630</v>
      </c>
    </row>
    <row r="7632" spans="1:1" x14ac:dyDescent="0.25">
      <c r="A7632">
        <v>7631</v>
      </c>
    </row>
    <row r="7633" spans="1:1" x14ac:dyDescent="0.25">
      <c r="A7633">
        <v>7632</v>
      </c>
    </row>
    <row r="7634" spans="1:1" x14ac:dyDescent="0.25">
      <c r="A7634">
        <v>7633</v>
      </c>
    </row>
    <row r="7635" spans="1:1" x14ac:dyDescent="0.25">
      <c r="A7635">
        <v>7634</v>
      </c>
    </row>
    <row r="7636" spans="1:1" x14ac:dyDescent="0.25">
      <c r="A7636">
        <v>7635</v>
      </c>
    </row>
    <row r="7637" spans="1:1" x14ac:dyDescent="0.25">
      <c r="A7637">
        <v>7636</v>
      </c>
    </row>
    <row r="7638" spans="1:1" x14ac:dyDescent="0.25">
      <c r="A7638">
        <v>7637</v>
      </c>
    </row>
    <row r="7639" spans="1:1" x14ac:dyDescent="0.25">
      <c r="A7639">
        <v>7638</v>
      </c>
    </row>
    <row r="7640" spans="1:1" x14ac:dyDescent="0.25">
      <c r="A7640">
        <v>7639</v>
      </c>
    </row>
    <row r="7641" spans="1:1" x14ac:dyDescent="0.25">
      <c r="A7641">
        <v>7640</v>
      </c>
    </row>
    <row r="7642" spans="1:1" x14ac:dyDescent="0.25">
      <c r="A7642">
        <v>7641</v>
      </c>
    </row>
    <row r="7643" spans="1:1" x14ac:dyDescent="0.25">
      <c r="A7643">
        <v>7642</v>
      </c>
    </row>
    <row r="7644" spans="1:1" x14ac:dyDescent="0.25">
      <c r="A7644">
        <v>7643</v>
      </c>
    </row>
    <row r="7645" spans="1:1" x14ac:dyDescent="0.25">
      <c r="A7645">
        <v>7644</v>
      </c>
    </row>
    <row r="7646" spans="1:1" x14ac:dyDescent="0.25">
      <c r="A7646">
        <v>7645</v>
      </c>
    </row>
    <row r="7647" spans="1:1" x14ac:dyDescent="0.25">
      <c r="A7647">
        <v>7646</v>
      </c>
    </row>
    <row r="7648" spans="1:1" x14ac:dyDescent="0.25">
      <c r="A7648">
        <v>7647</v>
      </c>
    </row>
    <row r="7649" spans="1:1" x14ac:dyDescent="0.25">
      <c r="A7649">
        <v>7648</v>
      </c>
    </row>
    <row r="7650" spans="1:1" x14ac:dyDescent="0.25">
      <c r="A7650">
        <v>7649</v>
      </c>
    </row>
    <row r="7651" spans="1:1" x14ac:dyDescent="0.25">
      <c r="A7651">
        <v>7650</v>
      </c>
    </row>
    <row r="7652" spans="1:1" x14ac:dyDescent="0.25">
      <c r="A7652">
        <v>7651</v>
      </c>
    </row>
    <row r="7653" spans="1:1" x14ac:dyDescent="0.25">
      <c r="A7653">
        <v>7652</v>
      </c>
    </row>
    <row r="7654" spans="1:1" x14ac:dyDescent="0.25">
      <c r="A7654">
        <v>7653</v>
      </c>
    </row>
    <row r="7655" spans="1:1" x14ac:dyDescent="0.25">
      <c r="A7655">
        <v>7654</v>
      </c>
    </row>
    <row r="7656" spans="1:1" x14ac:dyDescent="0.25">
      <c r="A7656">
        <v>7655</v>
      </c>
    </row>
    <row r="7657" spans="1:1" x14ac:dyDescent="0.25">
      <c r="A7657">
        <v>7656</v>
      </c>
    </row>
    <row r="7658" spans="1:1" x14ac:dyDescent="0.25">
      <c r="A7658">
        <v>7657</v>
      </c>
    </row>
    <row r="7659" spans="1:1" x14ac:dyDescent="0.25">
      <c r="A7659">
        <v>7658</v>
      </c>
    </row>
    <row r="7660" spans="1:1" x14ac:dyDescent="0.25">
      <c r="A7660">
        <v>7659</v>
      </c>
    </row>
    <row r="7661" spans="1:1" x14ac:dyDescent="0.25">
      <c r="A7661">
        <v>7660</v>
      </c>
    </row>
    <row r="7662" spans="1:1" x14ac:dyDescent="0.25">
      <c r="A7662">
        <v>7661</v>
      </c>
    </row>
    <row r="7663" spans="1:1" x14ac:dyDescent="0.25">
      <c r="A7663">
        <v>7662</v>
      </c>
    </row>
    <row r="7664" spans="1:1" x14ac:dyDescent="0.25">
      <c r="A7664">
        <v>7663</v>
      </c>
    </row>
    <row r="7665" spans="1:1" x14ac:dyDescent="0.25">
      <c r="A7665">
        <v>7664</v>
      </c>
    </row>
    <row r="7666" spans="1:1" x14ac:dyDescent="0.25">
      <c r="A7666">
        <v>7665</v>
      </c>
    </row>
    <row r="7667" spans="1:1" x14ac:dyDescent="0.25">
      <c r="A7667">
        <v>7666</v>
      </c>
    </row>
    <row r="7668" spans="1:1" x14ac:dyDescent="0.25">
      <c r="A7668">
        <v>7667</v>
      </c>
    </row>
    <row r="7669" spans="1:1" x14ac:dyDescent="0.25">
      <c r="A7669">
        <v>7668</v>
      </c>
    </row>
    <row r="7670" spans="1:1" x14ac:dyDescent="0.25">
      <c r="A7670">
        <v>7669</v>
      </c>
    </row>
    <row r="7671" spans="1:1" x14ac:dyDescent="0.25">
      <c r="A7671">
        <v>7670</v>
      </c>
    </row>
    <row r="7672" spans="1:1" x14ac:dyDescent="0.25">
      <c r="A7672">
        <v>7671</v>
      </c>
    </row>
    <row r="7673" spans="1:1" x14ac:dyDescent="0.25">
      <c r="A7673">
        <v>7672</v>
      </c>
    </row>
    <row r="7674" spans="1:1" x14ac:dyDescent="0.25">
      <c r="A7674">
        <v>7673</v>
      </c>
    </row>
    <row r="7675" spans="1:1" x14ac:dyDescent="0.25">
      <c r="A7675">
        <v>7674</v>
      </c>
    </row>
    <row r="7676" spans="1:1" x14ac:dyDescent="0.25">
      <c r="A7676">
        <v>7675</v>
      </c>
    </row>
    <row r="7677" spans="1:1" x14ac:dyDescent="0.25">
      <c r="A7677">
        <v>7676</v>
      </c>
    </row>
    <row r="7678" spans="1:1" x14ac:dyDescent="0.25">
      <c r="A7678">
        <v>7677</v>
      </c>
    </row>
    <row r="7679" spans="1:1" x14ac:dyDescent="0.25">
      <c r="A7679">
        <v>7678</v>
      </c>
    </row>
    <row r="7680" spans="1:1" x14ac:dyDescent="0.25">
      <c r="A7680">
        <v>7679</v>
      </c>
    </row>
    <row r="7681" spans="1:1" x14ac:dyDescent="0.25">
      <c r="A7681">
        <v>7680</v>
      </c>
    </row>
    <row r="7682" spans="1:1" x14ac:dyDescent="0.25">
      <c r="A7682">
        <v>7681</v>
      </c>
    </row>
    <row r="7683" spans="1:1" x14ac:dyDescent="0.25">
      <c r="A7683">
        <v>7682</v>
      </c>
    </row>
    <row r="7684" spans="1:1" x14ac:dyDescent="0.25">
      <c r="A7684">
        <v>7683</v>
      </c>
    </row>
    <row r="7685" spans="1:1" x14ac:dyDescent="0.25">
      <c r="A7685">
        <v>7684</v>
      </c>
    </row>
    <row r="7686" spans="1:1" x14ac:dyDescent="0.25">
      <c r="A7686">
        <v>7685</v>
      </c>
    </row>
    <row r="7687" spans="1:1" x14ac:dyDescent="0.25">
      <c r="A7687">
        <v>7686</v>
      </c>
    </row>
    <row r="7688" spans="1:1" x14ac:dyDescent="0.25">
      <c r="A7688">
        <v>7687</v>
      </c>
    </row>
    <row r="7689" spans="1:1" x14ac:dyDescent="0.25">
      <c r="A7689">
        <v>7688</v>
      </c>
    </row>
    <row r="7690" spans="1:1" x14ac:dyDescent="0.25">
      <c r="A7690">
        <v>7689</v>
      </c>
    </row>
    <row r="7691" spans="1:1" x14ac:dyDescent="0.25">
      <c r="A7691">
        <v>7690</v>
      </c>
    </row>
    <row r="7692" spans="1:1" x14ac:dyDescent="0.25">
      <c r="A7692">
        <v>7691</v>
      </c>
    </row>
    <row r="7693" spans="1:1" x14ac:dyDescent="0.25">
      <c r="A7693">
        <v>7692</v>
      </c>
    </row>
    <row r="7694" spans="1:1" x14ac:dyDescent="0.25">
      <c r="A7694">
        <v>7693</v>
      </c>
    </row>
    <row r="7695" spans="1:1" x14ac:dyDescent="0.25">
      <c r="A7695">
        <v>7694</v>
      </c>
    </row>
    <row r="7696" spans="1:1" x14ac:dyDescent="0.25">
      <c r="A7696">
        <v>7695</v>
      </c>
    </row>
    <row r="7697" spans="1:1" x14ac:dyDescent="0.25">
      <c r="A7697">
        <v>7696</v>
      </c>
    </row>
    <row r="7698" spans="1:1" x14ac:dyDescent="0.25">
      <c r="A7698">
        <v>7697</v>
      </c>
    </row>
    <row r="7699" spans="1:1" x14ac:dyDescent="0.25">
      <c r="A7699">
        <v>7698</v>
      </c>
    </row>
    <row r="7700" spans="1:1" x14ac:dyDescent="0.25">
      <c r="A7700">
        <v>7699</v>
      </c>
    </row>
    <row r="7701" spans="1:1" x14ac:dyDescent="0.25">
      <c r="A7701">
        <v>7700</v>
      </c>
    </row>
    <row r="7702" spans="1:1" x14ac:dyDescent="0.25">
      <c r="A7702">
        <v>7701</v>
      </c>
    </row>
    <row r="7703" spans="1:1" x14ac:dyDescent="0.25">
      <c r="A7703">
        <v>7702</v>
      </c>
    </row>
    <row r="7704" spans="1:1" x14ac:dyDescent="0.25">
      <c r="A7704">
        <v>7703</v>
      </c>
    </row>
    <row r="7705" spans="1:1" x14ac:dyDescent="0.25">
      <c r="A7705">
        <v>7704</v>
      </c>
    </row>
    <row r="7706" spans="1:1" x14ac:dyDescent="0.25">
      <c r="A7706">
        <v>7705</v>
      </c>
    </row>
    <row r="7707" spans="1:1" x14ac:dyDescent="0.25">
      <c r="A7707">
        <v>7706</v>
      </c>
    </row>
    <row r="7708" spans="1:1" x14ac:dyDescent="0.25">
      <c r="A7708">
        <v>7707</v>
      </c>
    </row>
    <row r="7709" spans="1:1" x14ac:dyDescent="0.25">
      <c r="A7709">
        <v>7708</v>
      </c>
    </row>
    <row r="7710" spans="1:1" x14ac:dyDescent="0.25">
      <c r="A7710">
        <v>7709</v>
      </c>
    </row>
    <row r="7711" spans="1:1" x14ac:dyDescent="0.25">
      <c r="A7711">
        <v>7710</v>
      </c>
    </row>
    <row r="7712" spans="1:1" x14ac:dyDescent="0.25">
      <c r="A7712">
        <v>7711</v>
      </c>
    </row>
    <row r="7713" spans="1:1" x14ac:dyDescent="0.25">
      <c r="A7713">
        <v>7712</v>
      </c>
    </row>
    <row r="7714" spans="1:1" x14ac:dyDescent="0.25">
      <c r="A7714">
        <v>7713</v>
      </c>
    </row>
    <row r="7715" spans="1:1" x14ac:dyDescent="0.25">
      <c r="A7715">
        <v>7714</v>
      </c>
    </row>
    <row r="7716" spans="1:1" x14ac:dyDescent="0.25">
      <c r="A7716">
        <v>7715</v>
      </c>
    </row>
    <row r="7717" spans="1:1" x14ac:dyDescent="0.25">
      <c r="A7717">
        <v>7716</v>
      </c>
    </row>
    <row r="7718" spans="1:1" x14ac:dyDescent="0.25">
      <c r="A7718">
        <v>7717</v>
      </c>
    </row>
    <row r="7719" spans="1:1" x14ac:dyDescent="0.25">
      <c r="A7719">
        <v>7718</v>
      </c>
    </row>
    <row r="7720" spans="1:1" x14ac:dyDescent="0.25">
      <c r="A7720">
        <v>7719</v>
      </c>
    </row>
    <row r="7721" spans="1:1" x14ac:dyDescent="0.25">
      <c r="A7721">
        <v>7720</v>
      </c>
    </row>
    <row r="7722" spans="1:1" x14ac:dyDescent="0.25">
      <c r="A7722">
        <v>7721</v>
      </c>
    </row>
    <row r="7723" spans="1:1" x14ac:dyDescent="0.25">
      <c r="A7723">
        <v>7722</v>
      </c>
    </row>
    <row r="7724" spans="1:1" x14ac:dyDescent="0.25">
      <c r="A7724">
        <v>7723</v>
      </c>
    </row>
    <row r="7725" spans="1:1" x14ac:dyDescent="0.25">
      <c r="A7725">
        <v>7724</v>
      </c>
    </row>
    <row r="7726" spans="1:1" x14ac:dyDescent="0.25">
      <c r="A7726">
        <v>7725</v>
      </c>
    </row>
    <row r="7727" spans="1:1" x14ac:dyDescent="0.25">
      <c r="A7727">
        <v>7726</v>
      </c>
    </row>
    <row r="7728" spans="1:1" x14ac:dyDescent="0.25">
      <c r="A7728">
        <v>7727</v>
      </c>
    </row>
    <row r="7729" spans="1:1" x14ac:dyDescent="0.25">
      <c r="A7729">
        <v>7728</v>
      </c>
    </row>
    <row r="7730" spans="1:1" x14ac:dyDescent="0.25">
      <c r="A7730">
        <v>7729</v>
      </c>
    </row>
    <row r="7731" spans="1:1" x14ac:dyDescent="0.25">
      <c r="A7731">
        <v>7730</v>
      </c>
    </row>
    <row r="7732" spans="1:1" x14ac:dyDescent="0.25">
      <c r="A7732">
        <v>7731</v>
      </c>
    </row>
    <row r="7733" spans="1:1" x14ac:dyDescent="0.25">
      <c r="A7733">
        <v>7732</v>
      </c>
    </row>
    <row r="7734" spans="1:1" x14ac:dyDescent="0.25">
      <c r="A7734">
        <v>7733</v>
      </c>
    </row>
    <row r="7735" spans="1:1" x14ac:dyDescent="0.25">
      <c r="A7735">
        <v>7734</v>
      </c>
    </row>
    <row r="7736" spans="1:1" x14ac:dyDescent="0.25">
      <c r="A7736">
        <v>7735</v>
      </c>
    </row>
    <row r="7737" spans="1:1" x14ac:dyDescent="0.25">
      <c r="A7737">
        <v>7736</v>
      </c>
    </row>
    <row r="7738" spans="1:1" x14ac:dyDescent="0.25">
      <c r="A7738">
        <v>7737</v>
      </c>
    </row>
    <row r="7739" spans="1:1" x14ac:dyDescent="0.25">
      <c r="A7739">
        <v>7738</v>
      </c>
    </row>
    <row r="7740" spans="1:1" x14ac:dyDescent="0.25">
      <c r="A7740">
        <v>7739</v>
      </c>
    </row>
    <row r="7741" spans="1:1" x14ac:dyDescent="0.25">
      <c r="A7741">
        <v>7740</v>
      </c>
    </row>
    <row r="7742" spans="1:1" x14ac:dyDescent="0.25">
      <c r="A7742">
        <v>7741</v>
      </c>
    </row>
    <row r="7743" spans="1:1" x14ac:dyDescent="0.25">
      <c r="A7743">
        <v>7742</v>
      </c>
    </row>
    <row r="7744" spans="1:1" x14ac:dyDescent="0.25">
      <c r="A7744">
        <v>7743</v>
      </c>
    </row>
    <row r="7745" spans="1:1" x14ac:dyDescent="0.25">
      <c r="A7745">
        <v>7744</v>
      </c>
    </row>
    <row r="7746" spans="1:1" x14ac:dyDescent="0.25">
      <c r="A7746">
        <v>7745</v>
      </c>
    </row>
    <row r="7747" spans="1:1" x14ac:dyDescent="0.25">
      <c r="A7747">
        <v>7746</v>
      </c>
    </row>
    <row r="7748" spans="1:1" x14ac:dyDescent="0.25">
      <c r="A7748">
        <v>7747</v>
      </c>
    </row>
    <row r="7749" spans="1:1" x14ac:dyDescent="0.25">
      <c r="A7749">
        <v>7748</v>
      </c>
    </row>
    <row r="7750" spans="1:1" x14ac:dyDescent="0.25">
      <c r="A7750">
        <v>7749</v>
      </c>
    </row>
    <row r="7751" spans="1:1" x14ac:dyDescent="0.25">
      <c r="A7751">
        <v>7750</v>
      </c>
    </row>
    <row r="7752" spans="1:1" x14ac:dyDescent="0.25">
      <c r="A7752">
        <v>7751</v>
      </c>
    </row>
    <row r="7753" spans="1:1" x14ac:dyDescent="0.25">
      <c r="A7753">
        <v>7752</v>
      </c>
    </row>
    <row r="7754" spans="1:1" x14ac:dyDescent="0.25">
      <c r="A7754">
        <v>7753</v>
      </c>
    </row>
    <row r="7755" spans="1:1" x14ac:dyDescent="0.25">
      <c r="A7755">
        <v>7754</v>
      </c>
    </row>
    <row r="7756" spans="1:1" x14ac:dyDescent="0.25">
      <c r="A7756">
        <v>7755</v>
      </c>
    </row>
    <row r="7757" spans="1:1" x14ac:dyDescent="0.25">
      <c r="A7757">
        <v>7756</v>
      </c>
    </row>
    <row r="7758" spans="1:1" x14ac:dyDescent="0.25">
      <c r="A7758">
        <v>7757</v>
      </c>
    </row>
    <row r="7759" spans="1:1" x14ac:dyDescent="0.25">
      <c r="A7759">
        <v>7758</v>
      </c>
    </row>
    <row r="7760" spans="1:1" x14ac:dyDescent="0.25">
      <c r="A7760">
        <v>7759</v>
      </c>
    </row>
    <row r="7761" spans="1:1" x14ac:dyDescent="0.25">
      <c r="A7761">
        <v>7760</v>
      </c>
    </row>
    <row r="7762" spans="1:1" x14ac:dyDescent="0.25">
      <c r="A7762">
        <v>7761</v>
      </c>
    </row>
    <row r="7763" spans="1:1" x14ac:dyDescent="0.25">
      <c r="A7763">
        <v>7762</v>
      </c>
    </row>
    <row r="7764" spans="1:1" x14ac:dyDescent="0.25">
      <c r="A7764">
        <v>7763</v>
      </c>
    </row>
    <row r="7765" spans="1:1" x14ac:dyDescent="0.25">
      <c r="A7765">
        <v>7764</v>
      </c>
    </row>
    <row r="7766" spans="1:1" x14ac:dyDescent="0.25">
      <c r="A7766">
        <v>7765</v>
      </c>
    </row>
    <row r="7767" spans="1:1" x14ac:dyDescent="0.25">
      <c r="A7767">
        <v>7766</v>
      </c>
    </row>
    <row r="7768" spans="1:1" x14ac:dyDescent="0.25">
      <c r="A7768">
        <v>7767</v>
      </c>
    </row>
    <row r="7769" spans="1:1" x14ac:dyDescent="0.25">
      <c r="A7769">
        <v>7768</v>
      </c>
    </row>
    <row r="7770" spans="1:1" x14ac:dyDescent="0.25">
      <c r="A7770">
        <v>7769</v>
      </c>
    </row>
    <row r="7771" spans="1:1" x14ac:dyDescent="0.25">
      <c r="A7771">
        <v>7770</v>
      </c>
    </row>
    <row r="7772" spans="1:1" x14ac:dyDescent="0.25">
      <c r="A7772">
        <v>7771</v>
      </c>
    </row>
    <row r="7773" spans="1:1" x14ac:dyDescent="0.25">
      <c r="A7773">
        <v>7772</v>
      </c>
    </row>
    <row r="7774" spans="1:1" x14ac:dyDescent="0.25">
      <c r="A7774">
        <v>7773</v>
      </c>
    </row>
    <row r="7775" spans="1:1" x14ac:dyDescent="0.25">
      <c r="A7775">
        <v>7774</v>
      </c>
    </row>
    <row r="7776" spans="1:1" x14ac:dyDescent="0.25">
      <c r="A7776">
        <v>7775</v>
      </c>
    </row>
    <row r="7777" spans="1:1" x14ac:dyDescent="0.25">
      <c r="A7777">
        <v>7776</v>
      </c>
    </row>
    <row r="7778" spans="1:1" x14ac:dyDescent="0.25">
      <c r="A7778">
        <v>7777</v>
      </c>
    </row>
    <row r="7779" spans="1:1" x14ac:dyDescent="0.25">
      <c r="A7779">
        <v>7778</v>
      </c>
    </row>
    <row r="7780" spans="1:1" x14ac:dyDescent="0.25">
      <c r="A7780">
        <v>7779</v>
      </c>
    </row>
    <row r="7781" spans="1:1" x14ac:dyDescent="0.25">
      <c r="A7781">
        <v>7780</v>
      </c>
    </row>
    <row r="7782" spans="1:1" x14ac:dyDescent="0.25">
      <c r="A7782">
        <v>7781</v>
      </c>
    </row>
    <row r="7783" spans="1:1" x14ac:dyDescent="0.25">
      <c r="A7783">
        <v>7782</v>
      </c>
    </row>
    <row r="7784" spans="1:1" x14ac:dyDescent="0.25">
      <c r="A7784">
        <v>7783</v>
      </c>
    </row>
    <row r="7785" spans="1:1" x14ac:dyDescent="0.25">
      <c r="A7785">
        <v>7784</v>
      </c>
    </row>
    <row r="7786" spans="1:1" x14ac:dyDescent="0.25">
      <c r="A7786">
        <v>7785</v>
      </c>
    </row>
    <row r="7787" spans="1:1" x14ac:dyDescent="0.25">
      <c r="A7787">
        <v>7786</v>
      </c>
    </row>
    <row r="7788" spans="1:1" x14ac:dyDescent="0.25">
      <c r="A7788">
        <v>7787</v>
      </c>
    </row>
    <row r="7789" spans="1:1" x14ac:dyDescent="0.25">
      <c r="A7789">
        <v>7788</v>
      </c>
    </row>
    <row r="7790" spans="1:1" x14ac:dyDescent="0.25">
      <c r="A7790">
        <v>7789</v>
      </c>
    </row>
    <row r="7791" spans="1:1" x14ac:dyDescent="0.25">
      <c r="A7791">
        <v>7790</v>
      </c>
    </row>
    <row r="7792" spans="1:1" x14ac:dyDescent="0.25">
      <c r="A7792">
        <v>7791</v>
      </c>
    </row>
    <row r="7793" spans="1:1" x14ac:dyDescent="0.25">
      <c r="A7793">
        <v>7792</v>
      </c>
    </row>
    <row r="7794" spans="1:1" x14ac:dyDescent="0.25">
      <c r="A7794">
        <v>7793</v>
      </c>
    </row>
    <row r="7795" spans="1:1" x14ac:dyDescent="0.25">
      <c r="A7795">
        <v>7794</v>
      </c>
    </row>
    <row r="7796" spans="1:1" x14ac:dyDescent="0.25">
      <c r="A7796">
        <v>7795</v>
      </c>
    </row>
    <row r="7797" spans="1:1" x14ac:dyDescent="0.25">
      <c r="A7797">
        <v>7796</v>
      </c>
    </row>
    <row r="7798" spans="1:1" x14ac:dyDescent="0.25">
      <c r="A7798">
        <v>7797</v>
      </c>
    </row>
    <row r="7799" spans="1:1" x14ac:dyDescent="0.25">
      <c r="A7799">
        <v>7798</v>
      </c>
    </row>
    <row r="7800" spans="1:1" x14ac:dyDescent="0.25">
      <c r="A7800">
        <v>7799</v>
      </c>
    </row>
    <row r="7801" spans="1:1" x14ac:dyDescent="0.25">
      <c r="A7801">
        <v>7800</v>
      </c>
    </row>
    <row r="7802" spans="1:1" x14ac:dyDescent="0.25">
      <c r="A7802">
        <v>7801</v>
      </c>
    </row>
    <row r="7803" spans="1:1" x14ac:dyDescent="0.25">
      <c r="A7803">
        <v>7802</v>
      </c>
    </row>
    <row r="7804" spans="1:1" x14ac:dyDescent="0.25">
      <c r="A7804">
        <v>7803</v>
      </c>
    </row>
    <row r="7805" spans="1:1" x14ac:dyDescent="0.25">
      <c r="A7805">
        <v>7804</v>
      </c>
    </row>
    <row r="7806" spans="1:1" x14ac:dyDescent="0.25">
      <c r="A7806">
        <v>7805</v>
      </c>
    </row>
    <row r="7807" spans="1:1" x14ac:dyDescent="0.25">
      <c r="A7807">
        <v>7806</v>
      </c>
    </row>
    <row r="7808" spans="1:1" x14ac:dyDescent="0.25">
      <c r="A7808">
        <v>7807</v>
      </c>
    </row>
    <row r="7809" spans="1:1" x14ac:dyDescent="0.25">
      <c r="A7809">
        <v>7808</v>
      </c>
    </row>
    <row r="7810" spans="1:1" x14ac:dyDescent="0.25">
      <c r="A7810">
        <v>7809</v>
      </c>
    </row>
    <row r="7811" spans="1:1" x14ac:dyDescent="0.25">
      <c r="A7811">
        <v>7810</v>
      </c>
    </row>
    <row r="7812" spans="1:1" x14ac:dyDescent="0.25">
      <c r="A7812">
        <v>7811</v>
      </c>
    </row>
    <row r="7813" spans="1:1" x14ac:dyDescent="0.25">
      <c r="A7813">
        <v>7812</v>
      </c>
    </row>
    <row r="7814" spans="1:1" x14ac:dyDescent="0.25">
      <c r="A7814">
        <v>7813</v>
      </c>
    </row>
    <row r="7815" spans="1:1" x14ac:dyDescent="0.25">
      <c r="A7815">
        <v>7814</v>
      </c>
    </row>
    <row r="7816" spans="1:1" x14ac:dyDescent="0.25">
      <c r="A7816">
        <v>7815</v>
      </c>
    </row>
    <row r="7817" spans="1:1" x14ac:dyDescent="0.25">
      <c r="A7817">
        <v>7816</v>
      </c>
    </row>
    <row r="7818" spans="1:1" x14ac:dyDescent="0.25">
      <c r="A7818">
        <v>7817</v>
      </c>
    </row>
    <row r="7819" spans="1:1" x14ac:dyDescent="0.25">
      <c r="A7819">
        <v>7818</v>
      </c>
    </row>
    <row r="7820" spans="1:1" x14ac:dyDescent="0.25">
      <c r="A7820">
        <v>7819</v>
      </c>
    </row>
    <row r="7821" spans="1:1" x14ac:dyDescent="0.25">
      <c r="A7821">
        <v>7820</v>
      </c>
    </row>
    <row r="7822" spans="1:1" x14ac:dyDescent="0.25">
      <c r="A7822">
        <v>7821</v>
      </c>
    </row>
    <row r="7823" spans="1:1" x14ac:dyDescent="0.25">
      <c r="A7823">
        <v>7822</v>
      </c>
    </row>
    <row r="7824" spans="1:1" x14ac:dyDescent="0.25">
      <c r="A7824">
        <v>7823</v>
      </c>
    </row>
    <row r="7825" spans="1:1" x14ac:dyDescent="0.25">
      <c r="A7825">
        <v>7824</v>
      </c>
    </row>
    <row r="7826" spans="1:1" x14ac:dyDescent="0.25">
      <c r="A7826">
        <v>7825</v>
      </c>
    </row>
    <row r="7827" spans="1:1" x14ac:dyDescent="0.25">
      <c r="A7827">
        <v>7826</v>
      </c>
    </row>
    <row r="7828" spans="1:1" x14ac:dyDescent="0.25">
      <c r="A7828">
        <v>7827</v>
      </c>
    </row>
    <row r="7829" spans="1:1" x14ac:dyDescent="0.25">
      <c r="A7829">
        <v>7828</v>
      </c>
    </row>
    <row r="7830" spans="1:1" x14ac:dyDescent="0.25">
      <c r="A7830">
        <v>7829</v>
      </c>
    </row>
    <row r="7831" spans="1:1" x14ac:dyDescent="0.25">
      <c r="A7831">
        <v>7830</v>
      </c>
    </row>
    <row r="7832" spans="1:1" x14ac:dyDescent="0.25">
      <c r="A7832">
        <v>7831</v>
      </c>
    </row>
    <row r="7833" spans="1:1" x14ac:dyDescent="0.25">
      <c r="A7833">
        <v>7832</v>
      </c>
    </row>
    <row r="7834" spans="1:1" x14ac:dyDescent="0.25">
      <c r="A7834">
        <v>7833</v>
      </c>
    </row>
    <row r="7835" spans="1:1" x14ac:dyDescent="0.25">
      <c r="A7835">
        <v>7834</v>
      </c>
    </row>
    <row r="7836" spans="1:1" x14ac:dyDescent="0.25">
      <c r="A7836">
        <v>7835</v>
      </c>
    </row>
    <row r="7837" spans="1:1" x14ac:dyDescent="0.25">
      <c r="A7837">
        <v>7836</v>
      </c>
    </row>
    <row r="7838" spans="1:1" x14ac:dyDescent="0.25">
      <c r="A7838">
        <v>7837</v>
      </c>
    </row>
    <row r="7839" spans="1:1" x14ac:dyDescent="0.25">
      <c r="A7839">
        <v>7838</v>
      </c>
    </row>
    <row r="7840" spans="1:1" x14ac:dyDescent="0.25">
      <c r="A7840">
        <v>7839</v>
      </c>
    </row>
    <row r="7841" spans="1:1" x14ac:dyDescent="0.25">
      <c r="A7841">
        <v>7840</v>
      </c>
    </row>
    <row r="7842" spans="1:1" x14ac:dyDescent="0.25">
      <c r="A7842">
        <v>7841</v>
      </c>
    </row>
    <row r="7843" spans="1:1" x14ac:dyDescent="0.25">
      <c r="A7843">
        <v>7842</v>
      </c>
    </row>
    <row r="7844" spans="1:1" x14ac:dyDescent="0.25">
      <c r="A7844">
        <v>7843</v>
      </c>
    </row>
    <row r="7845" spans="1:1" x14ac:dyDescent="0.25">
      <c r="A7845">
        <v>7844</v>
      </c>
    </row>
    <row r="7846" spans="1:1" x14ac:dyDescent="0.25">
      <c r="A7846">
        <v>7845</v>
      </c>
    </row>
    <row r="7847" spans="1:1" x14ac:dyDescent="0.25">
      <c r="A7847">
        <v>7846</v>
      </c>
    </row>
    <row r="7848" spans="1:1" x14ac:dyDescent="0.25">
      <c r="A7848">
        <v>7847</v>
      </c>
    </row>
    <row r="7849" spans="1:1" x14ac:dyDescent="0.25">
      <c r="A7849">
        <v>7848</v>
      </c>
    </row>
    <row r="7850" spans="1:1" x14ac:dyDescent="0.25">
      <c r="A7850">
        <v>7849</v>
      </c>
    </row>
    <row r="7851" spans="1:1" x14ac:dyDescent="0.25">
      <c r="A7851">
        <v>7850</v>
      </c>
    </row>
    <row r="7852" spans="1:1" x14ac:dyDescent="0.25">
      <c r="A7852">
        <v>7851</v>
      </c>
    </row>
    <row r="7853" spans="1:1" x14ac:dyDescent="0.25">
      <c r="A7853">
        <v>7852</v>
      </c>
    </row>
    <row r="7854" spans="1:1" x14ac:dyDescent="0.25">
      <c r="A7854">
        <v>7853</v>
      </c>
    </row>
    <row r="7855" spans="1:1" x14ac:dyDescent="0.25">
      <c r="A7855">
        <v>7854</v>
      </c>
    </row>
    <row r="7856" spans="1:1" x14ac:dyDescent="0.25">
      <c r="A7856">
        <v>7855</v>
      </c>
    </row>
    <row r="7857" spans="1:1" x14ac:dyDescent="0.25">
      <c r="A7857">
        <v>7856</v>
      </c>
    </row>
    <row r="7858" spans="1:1" x14ac:dyDescent="0.25">
      <c r="A7858">
        <v>7857</v>
      </c>
    </row>
    <row r="7859" spans="1:1" x14ac:dyDescent="0.25">
      <c r="A7859">
        <v>7858</v>
      </c>
    </row>
    <row r="7860" spans="1:1" x14ac:dyDescent="0.25">
      <c r="A7860">
        <v>7859</v>
      </c>
    </row>
    <row r="7861" spans="1:1" x14ac:dyDescent="0.25">
      <c r="A7861">
        <v>7860</v>
      </c>
    </row>
    <row r="7862" spans="1:1" x14ac:dyDescent="0.25">
      <c r="A7862">
        <v>7861</v>
      </c>
    </row>
    <row r="7863" spans="1:1" x14ac:dyDescent="0.25">
      <c r="A7863">
        <v>7862</v>
      </c>
    </row>
    <row r="7864" spans="1:1" x14ac:dyDescent="0.25">
      <c r="A7864">
        <v>7863</v>
      </c>
    </row>
    <row r="7865" spans="1:1" x14ac:dyDescent="0.25">
      <c r="A7865">
        <v>7864</v>
      </c>
    </row>
    <row r="7866" spans="1:1" x14ac:dyDescent="0.25">
      <c r="A7866">
        <v>7865</v>
      </c>
    </row>
    <row r="7867" spans="1:1" x14ac:dyDescent="0.25">
      <c r="A7867">
        <v>7866</v>
      </c>
    </row>
    <row r="7868" spans="1:1" x14ac:dyDescent="0.25">
      <c r="A7868">
        <v>7867</v>
      </c>
    </row>
    <row r="7869" spans="1:1" x14ac:dyDescent="0.25">
      <c r="A7869">
        <v>7868</v>
      </c>
    </row>
    <row r="7870" spans="1:1" x14ac:dyDescent="0.25">
      <c r="A7870">
        <v>7869</v>
      </c>
    </row>
    <row r="7871" spans="1:1" x14ac:dyDescent="0.25">
      <c r="A7871">
        <v>7870</v>
      </c>
    </row>
    <row r="7872" spans="1:1" x14ac:dyDescent="0.25">
      <c r="A7872">
        <v>7871</v>
      </c>
    </row>
    <row r="7873" spans="1:1" x14ac:dyDescent="0.25">
      <c r="A7873">
        <v>7872</v>
      </c>
    </row>
    <row r="7874" spans="1:1" x14ac:dyDescent="0.25">
      <c r="A7874">
        <v>7873</v>
      </c>
    </row>
    <row r="7875" spans="1:1" x14ac:dyDescent="0.25">
      <c r="A7875">
        <v>7874</v>
      </c>
    </row>
    <row r="7876" spans="1:1" x14ac:dyDescent="0.25">
      <c r="A7876">
        <v>7875</v>
      </c>
    </row>
    <row r="7877" spans="1:1" x14ac:dyDescent="0.25">
      <c r="A7877">
        <v>7876</v>
      </c>
    </row>
    <row r="7878" spans="1:1" x14ac:dyDescent="0.25">
      <c r="A7878">
        <v>7877</v>
      </c>
    </row>
    <row r="7879" spans="1:1" x14ac:dyDescent="0.25">
      <c r="A7879">
        <v>7878</v>
      </c>
    </row>
    <row r="7880" spans="1:1" x14ac:dyDescent="0.25">
      <c r="A7880">
        <v>7879</v>
      </c>
    </row>
    <row r="7881" spans="1:1" x14ac:dyDescent="0.25">
      <c r="A7881">
        <v>7880</v>
      </c>
    </row>
    <row r="7882" spans="1:1" x14ac:dyDescent="0.25">
      <c r="A7882">
        <v>7881</v>
      </c>
    </row>
    <row r="7883" spans="1:1" x14ac:dyDescent="0.25">
      <c r="A7883">
        <v>7882</v>
      </c>
    </row>
    <row r="7884" spans="1:1" x14ac:dyDescent="0.25">
      <c r="A7884">
        <v>7883</v>
      </c>
    </row>
    <row r="7885" spans="1:1" x14ac:dyDescent="0.25">
      <c r="A7885">
        <v>7884</v>
      </c>
    </row>
    <row r="7886" spans="1:1" x14ac:dyDescent="0.25">
      <c r="A7886">
        <v>7885</v>
      </c>
    </row>
    <row r="7887" spans="1:1" x14ac:dyDescent="0.25">
      <c r="A7887">
        <v>7886</v>
      </c>
    </row>
    <row r="7888" spans="1:1" x14ac:dyDescent="0.25">
      <c r="A7888">
        <v>7887</v>
      </c>
    </row>
    <row r="7889" spans="1:1" x14ac:dyDescent="0.25">
      <c r="A7889">
        <v>7888</v>
      </c>
    </row>
    <row r="7890" spans="1:1" x14ac:dyDescent="0.25">
      <c r="A7890">
        <v>7889</v>
      </c>
    </row>
    <row r="7891" spans="1:1" x14ac:dyDescent="0.25">
      <c r="A7891">
        <v>7890</v>
      </c>
    </row>
    <row r="7892" spans="1:1" x14ac:dyDescent="0.25">
      <c r="A7892">
        <v>7891</v>
      </c>
    </row>
    <row r="7893" spans="1:1" x14ac:dyDescent="0.25">
      <c r="A7893">
        <v>7892</v>
      </c>
    </row>
    <row r="7894" spans="1:1" x14ac:dyDescent="0.25">
      <c r="A7894">
        <v>7893</v>
      </c>
    </row>
    <row r="7895" spans="1:1" x14ac:dyDescent="0.25">
      <c r="A7895">
        <v>7894</v>
      </c>
    </row>
    <row r="7896" spans="1:1" x14ac:dyDescent="0.25">
      <c r="A7896">
        <v>7895</v>
      </c>
    </row>
    <row r="7897" spans="1:1" x14ac:dyDescent="0.25">
      <c r="A7897">
        <v>7896</v>
      </c>
    </row>
    <row r="7898" spans="1:1" x14ac:dyDescent="0.25">
      <c r="A7898">
        <v>7897</v>
      </c>
    </row>
    <row r="7899" spans="1:1" x14ac:dyDescent="0.25">
      <c r="A7899">
        <v>7898</v>
      </c>
    </row>
    <row r="7900" spans="1:1" x14ac:dyDescent="0.25">
      <c r="A7900">
        <v>7899</v>
      </c>
    </row>
    <row r="7901" spans="1:1" x14ac:dyDescent="0.25">
      <c r="A7901">
        <v>7900</v>
      </c>
    </row>
    <row r="7902" spans="1:1" x14ac:dyDescent="0.25">
      <c r="A7902">
        <v>7901</v>
      </c>
    </row>
    <row r="7903" spans="1:1" x14ac:dyDescent="0.25">
      <c r="A7903">
        <v>7902</v>
      </c>
    </row>
    <row r="7904" spans="1:1" x14ac:dyDescent="0.25">
      <c r="A7904">
        <v>7903</v>
      </c>
    </row>
    <row r="7905" spans="1:1" x14ac:dyDescent="0.25">
      <c r="A7905">
        <v>7904</v>
      </c>
    </row>
    <row r="7906" spans="1:1" x14ac:dyDescent="0.25">
      <c r="A7906">
        <v>7905</v>
      </c>
    </row>
    <row r="7907" spans="1:1" x14ac:dyDescent="0.25">
      <c r="A7907">
        <v>7906</v>
      </c>
    </row>
    <row r="7908" spans="1:1" x14ac:dyDescent="0.25">
      <c r="A7908">
        <v>7907</v>
      </c>
    </row>
    <row r="7909" spans="1:1" x14ac:dyDescent="0.25">
      <c r="A7909">
        <v>7908</v>
      </c>
    </row>
    <row r="7910" spans="1:1" x14ac:dyDescent="0.25">
      <c r="A7910">
        <v>7909</v>
      </c>
    </row>
    <row r="7911" spans="1:1" x14ac:dyDescent="0.25">
      <c r="A7911">
        <v>7910</v>
      </c>
    </row>
    <row r="7912" spans="1:1" x14ac:dyDescent="0.25">
      <c r="A7912">
        <v>7911</v>
      </c>
    </row>
    <row r="7913" spans="1:1" x14ac:dyDescent="0.25">
      <c r="A7913">
        <v>7912</v>
      </c>
    </row>
    <row r="7914" spans="1:1" x14ac:dyDescent="0.25">
      <c r="A7914">
        <v>7913</v>
      </c>
    </row>
    <row r="7915" spans="1:1" x14ac:dyDescent="0.25">
      <c r="A7915">
        <v>7914</v>
      </c>
    </row>
    <row r="7916" spans="1:1" x14ac:dyDescent="0.25">
      <c r="A7916">
        <v>7915</v>
      </c>
    </row>
    <row r="7917" spans="1:1" x14ac:dyDescent="0.25">
      <c r="A7917">
        <v>7916</v>
      </c>
    </row>
    <row r="7918" spans="1:1" x14ac:dyDescent="0.25">
      <c r="A7918">
        <v>7917</v>
      </c>
    </row>
    <row r="7919" spans="1:1" x14ac:dyDescent="0.25">
      <c r="A7919">
        <v>7918</v>
      </c>
    </row>
    <row r="7920" spans="1:1" x14ac:dyDescent="0.25">
      <c r="A7920">
        <v>7919</v>
      </c>
    </row>
    <row r="7921" spans="1:1" x14ac:dyDescent="0.25">
      <c r="A7921">
        <v>7920</v>
      </c>
    </row>
    <row r="7922" spans="1:1" x14ac:dyDescent="0.25">
      <c r="A7922">
        <v>7921</v>
      </c>
    </row>
    <row r="7923" spans="1:1" x14ac:dyDescent="0.25">
      <c r="A7923">
        <v>7922</v>
      </c>
    </row>
    <row r="7924" spans="1:1" x14ac:dyDescent="0.25">
      <c r="A7924">
        <v>7923</v>
      </c>
    </row>
    <row r="7925" spans="1:1" x14ac:dyDescent="0.25">
      <c r="A7925">
        <v>7924</v>
      </c>
    </row>
    <row r="7926" spans="1:1" x14ac:dyDescent="0.25">
      <c r="A7926">
        <v>7925</v>
      </c>
    </row>
    <row r="7927" spans="1:1" x14ac:dyDescent="0.25">
      <c r="A7927">
        <v>7926</v>
      </c>
    </row>
    <row r="7928" spans="1:1" x14ac:dyDescent="0.25">
      <c r="A7928">
        <v>7927</v>
      </c>
    </row>
    <row r="7929" spans="1:1" x14ac:dyDescent="0.25">
      <c r="A7929">
        <v>7928</v>
      </c>
    </row>
    <row r="7930" spans="1:1" x14ac:dyDescent="0.25">
      <c r="A7930">
        <v>7929</v>
      </c>
    </row>
    <row r="7931" spans="1:1" x14ac:dyDescent="0.25">
      <c r="A7931">
        <v>7930</v>
      </c>
    </row>
    <row r="7932" spans="1:1" x14ac:dyDescent="0.25">
      <c r="A7932">
        <v>7931</v>
      </c>
    </row>
    <row r="7933" spans="1:1" x14ac:dyDescent="0.25">
      <c r="A7933">
        <v>7932</v>
      </c>
    </row>
    <row r="7934" spans="1:1" x14ac:dyDescent="0.25">
      <c r="A7934">
        <v>7933</v>
      </c>
    </row>
    <row r="7935" spans="1:1" x14ac:dyDescent="0.25">
      <c r="A7935">
        <v>7934</v>
      </c>
    </row>
    <row r="7936" spans="1:1" x14ac:dyDescent="0.25">
      <c r="A7936">
        <v>7935</v>
      </c>
    </row>
    <row r="7937" spans="1:1" x14ac:dyDescent="0.25">
      <c r="A7937">
        <v>7936</v>
      </c>
    </row>
    <row r="7938" spans="1:1" x14ac:dyDescent="0.25">
      <c r="A7938">
        <v>7937</v>
      </c>
    </row>
    <row r="7939" spans="1:1" x14ac:dyDescent="0.25">
      <c r="A7939">
        <v>7938</v>
      </c>
    </row>
    <row r="7940" spans="1:1" x14ac:dyDescent="0.25">
      <c r="A7940">
        <v>7939</v>
      </c>
    </row>
    <row r="7941" spans="1:1" x14ac:dyDescent="0.25">
      <c r="A7941">
        <v>7940</v>
      </c>
    </row>
    <row r="7942" spans="1:1" x14ac:dyDescent="0.25">
      <c r="A7942">
        <v>7941</v>
      </c>
    </row>
    <row r="7943" spans="1:1" x14ac:dyDescent="0.25">
      <c r="A7943">
        <v>7942</v>
      </c>
    </row>
    <row r="7944" spans="1:1" x14ac:dyDescent="0.25">
      <c r="A7944">
        <v>7943</v>
      </c>
    </row>
    <row r="7945" spans="1:1" x14ac:dyDescent="0.25">
      <c r="A7945">
        <v>7944</v>
      </c>
    </row>
    <row r="7946" spans="1:1" x14ac:dyDescent="0.25">
      <c r="A7946">
        <v>7945</v>
      </c>
    </row>
    <row r="7947" spans="1:1" x14ac:dyDescent="0.25">
      <c r="A7947">
        <v>7946</v>
      </c>
    </row>
    <row r="7948" spans="1:1" x14ac:dyDescent="0.25">
      <c r="A7948">
        <v>7947</v>
      </c>
    </row>
    <row r="7949" spans="1:1" x14ac:dyDescent="0.25">
      <c r="A7949">
        <v>7948</v>
      </c>
    </row>
    <row r="7950" spans="1:1" x14ac:dyDescent="0.25">
      <c r="A7950">
        <v>7949</v>
      </c>
    </row>
    <row r="7951" spans="1:1" x14ac:dyDescent="0.25">
      <c r="A7951">
        <v>7950</v>
      </c>
    </row>
    <row r="7952" spans="1:1" x14ac:dyDescent="0.25">
      <c r="A7952">
        <v>7951</v>
      </c>
    </row>
    <row r="7953" spans="1:1" x14ac:dyDescent="0.25">
      <c r="A7953">
        <v>7952</v>
      </c>
    </row>
    <row r="7954" spans="1:1" x14ac:dyDescent="0.25">
      <c r="A7954">
        <v>7953</v>
      </c>
    </row>
    <row r="7955" spans="1:1" x14ac:dyDescent="0.25">
      <c r="A7955">
        <v>7954</v>
      </c>
    </row>
    <row r="7956" spans="1:1" x14ac:dyDescent="0.25">
      <c r="A7956">
        <v>7955</v>
      </c>
    </row>
    <row r="7957" spans="1:1" x14ac:dyDescent="0.25">
      <c r="A7957">
        <v>7956</v>
      </c>
    </row>
    <row r="7958" spans="1:1" x14ac:dyDescent="0.25">
      <c r="A7958">
        <v>7957</v>
      </c>
    </row>
    <row r="7959" spans="1:1" x14ac:dyDescent="0.25">
      <c r="A7959">
        <v>7958</v>
      </c>
    </row>
    <row r="7960" spans="1:1" x14ac:dyDescent="0.25">
      <c r="A7960">
        <v>7959</v>
      </c>
    </row>
    <row r="7961" spans="1:1" x14ac:dyDescent="0.25">
      <c r="A7961">
        <v>7960</v>
      </c>
    </row>
    <row r="7962" spans="1:1" x14ac:dyDescent="0.25">
      <c r="A7962">
        <v>7961</v>
      </c>
    </row>
    <row r="7963" spans="1:1" x14ac:dyDescent="0.25">
      <c r="A7963">
        <v>7962</v>
      </c>
    </row>
    <row r="7964" spans="1:1" x14ac:dyDescent="0.25">
      <c r="A7964">
        <v>7963</v>
      </c>
    </row>
    <row r="7965" spans="1:1" x14ac:dyDescent="0.25">
      <c r="A7965">
        <v>7964</v>
      </c>
    </row>
    <row r="7966" spans="1:1" x14ac:dyDescent="0.25">
      <c r="A7966">
        <v>7965</v>
      </c>
    </row>
    <row r="7967" spans="1:1" x14ac:dyDescent="0.25">
      <c r="A7967">
        <v>7966</v>
      </c>
    </row>
    <row r="7968" spans="1:1" x14ac:dyDescent="0.25">
      <c r="A7968">
        <v>7967</v>
      </c>
    </row>
    <row r="7969" spans="1:1" x14ac:dyDescent="0.25">
      <c r="A7969">
        <v>7968</v>
      </c>
    </row>
    <row r="7970" spans="1:1" x14ac:dyDescent="0.25">
      <c r="A7970">
        <v>7969</v>
      </c>
    </row>
    <row r="7971" spans="1:1" x14ac:dyDescent="0.25">
      <c r="A7971">
        <v>7970</v>
      </c>
    </row>
    <row r="7972" spans="1:1" x14ac:dyDescent="0.25">
      <c r="A7972">
        <v>7971</v>
      </c>
    </row>
    <row r="7973" spans="1:1" x14ac:dyDescent="0.25">
      <c r="A7973">
        <v>7972</v>
      </c>
    </row>
    <row r="7974" spans="1:1" x14ac:dyDescent="0.25">
      <c r="A7974">
        <v>7973</v>
      </c>
    </row>
    <row r="7975" spans="1:1" x14ac:dyDescent="0.25">
      <c r="A7975">
        <v>7974</v>
      </c>
    </row>
    <row r="7976" spans="1:1" x14ac:dyDescent="0.25">
      <c r="A7976">
        <v>7975</v>
      </c>
    </row>
    <row r="7977" spans="1:1" x14ac:dyDescent="0.25">
      <c r="A7977">
        <v>7976</v>
      </c>
    </row>
    <row r="7978" spans="1:1" x14ac:dyDescent="0.25">
      <c r="A7978">
        <v>7977</v>
      </c>
    </row>
    <row r="7979" spans="1:1" x14ac:dyDescent="0.25">
      <c r="A7979">
        <v>7978</v>
      </c>
    </row>
    <row r="7980" spans="1:1" x14ac:dyDescent="0.25">
      <c r="A7980">
        <v>7979</v>
      </c>
    </row>
    <row r="7981" spans="1:1" x14ac:dyDescent="0.25">
      <c r="A7981">
        <v>7980</v>
      </c>
    </row>
    <row r="7982" spans="1:1" x14ac:dyDescent="0.25">
      <c r="A7982">
        <v>7981</v>
      </c>
    </row>
    <row r="7983" spans="1:1" x14ac:dyDescent="0.25">
      <c r="A7983">
        <v>7982</v>
      </c>
    </row>
    <row r="7984" spans="1:1" x14ac:dyDescent="0.25">
      <c r="A7984">
        <v>7983</v>
      </c>
    </row>
    <row r="7985" spans="1:1" x14ac:dyDescent="0.25">
      <c r="A7985">
        <v>7984</v>
      </c>
    </row>
    <row r="7986" spans="1:1" x14ac:dyDescent="0.25">
      <c r="A7986">
        <v>7985</v>
      </c>
    </row>
    <row r="7987" spans="1:1" x14ac:dyDescent="0.25">
      <c r="A7987">
        <v>7986</v>
      </c>
    </row>
    <row r="7988" spans="1:1" x14ac:dyDescent="0.25">
      <c r="A7988">
        <v>7987</v>
      </c>
    </row>
    <row r="7989" spans="1:1" x14ac:dyDescent="0.25">
      <c r="A7989">
        <v>7988</v>
      </c>
    </row>
    <row r="7990" spans="1:1" x14ac:dyDescent="0.25">
      <c r="A7990">
        <v>7989</v>
      </c>
    </row>
    <row r="7991" spans="1:1" x14ac:dyDescent="0.25">
      <c r="A7991">
        <v>7990</v>
      </c>
    </row>
    <row r="7992" spans="1:1" x14ac:dyDescent="0.25">
      <c r="A7992">
        <v>7991</v>
      </c>
    </row>
    <row r="7993" spans="1:1" x14ac:dyDescent="0.25">
      <c r="A7993">
        <v>7992</v>
      </c>
    </row>
    <row r="7994" spans="1:1" x14ac:dyDescent="0.25">
      <c r="A7994">
        <v>7993</v>
      </c>
    </row>
    <row r="7995" spans="1:1" x14ac:dyDescent="0.25">
      <c r="A7995">
        <v>7994</v>
      </c>
    </row>
    <row r="7996" spans="1:1" x14ac:dyDescent="0.25">
      <c r="A7996">
        <v>7995</v>
      </c>
    </row>
    <row r="7997" spans="1:1" x14ac:dyDescent="0.25">
      <c r="A7997">
        <v>7996</v>
      </c>
    </row>
    <row r="7998" spans="1:1" x14ac:dyDescent="0.25">
      <c r="A7998">
        <v>7997</v>
      </c>
    </row>
    <row r="7999" spans="1:1" x14ac:dyDescent="0.25">
      <c r="A7999">
        <v>7998</v>
      </c>
    </row>
    <row r="8000" spans="1:1" x14ac:dyDescent="0.25">
      <c r="A8000">
        <v>7999</v>
      </c>
    </row>
    <row r="8001" spans="1:1" x14ac:dyDescent="0.25">
      <c r="A8001">
        <v>8000</v>
      </c>
    </row>
    <row r="8002" spans="1:1" x14ac:dyDescent="0.25">
      <c r="A8002">
        <v>8001</v>
      </c>
    </row>
    <row r="8003" spans="1:1" x14ac:dyDescent="0.25">
      <c r="A8003">
        <v>8002</v>
      </c>
    </row>
    <row r="8004" spans="1:1" x14ac:dyDescent="0.25">
      <c r="A8004">
        <v>8003</v>
      </c>
    </row>
    <row r="8005" spans="1:1" x14ac:dyDescent="0.25">
      <c r="A8005">
        <v>8004</v>
      </c>
    </row>
    <row r="8006" spans="1:1" x14ac:dyDescent="0.25">
      <c r="A8006">
        <v>8005</v>
      </c>
    </row>
    <row r="8007" spans="1:1" x14ac:dyDescent="0.25">
      <c r="A8007">
        <v>8006</v>
      </c>
    </row>
    <row r="8008" spans="1:1" x14ac:dyDescent="0.25">
      <c r="A8008">
        <v>8007</v>
      </c>
    </row>
    <row r="8009" spans="1:1" x14ac:dyDescent="0.25">
      <c r="A8009">
        <v>8008</v>
      </c>
    </row>
    <row r="8010" spans="1:1" x14ac:dyDescent="0.25">
      <c r="A8010">
        <v>8009</v>
      </c>
    </row>
    <row r="8011" spans="1:1" x14ac:dyDescent="0.25">
      <c r="A8011">
        <v>8010</v>
      </c>
    </row>
    <row r="8012" spans="1:1" x14ac:dyDescent="0.25">
      <c r="A8012">
        <v>8011</v>
      </c>
    </row>
    <row r="8013" spans="1:1" x14ac:dyDescent="0.25">
      <c r="A8013">
        <v>8012</v>
      </c>
    </row>
    <row r="8014" spans="1:1" x14ac:dyDescent="0.25">
      <c r="A8014">
        <v>8013</v>
      </c>
    </row>
    <row r="8015" spans="1:1" x14ac:dyDescent="0.25">
      <c r="A8015">
        <v>8014</v>
      </c>
    </row>
    <row r="8016" spans="1:1" x14ac:dyDescent="0.25">
      <c r="A8016">
        <v>8015</v>
      </c>
    </row>
    <row r="8017" spans="1:1" x14ac:dyDescent="0.25">
      <c r="A8017">
        <v>8016</v>
      </c>
    </row>
    <row r="8018" spans="1:1" x14ac:dyDescent="0.25">
      <c r="A8018">
        <v>8017</v>
      </c>
    </row>
    <row r="8019" spans="1:1" x14ac:dyDescent="0.25">
      <c r="A8019">
        <v>8018</v>
      </c>
    </row>
    <row r="8020" spans="1:1" x14ac:dyDescent="0.25">
      <c r="A8020">
        <v>8019</v>
      </c>
    </row>
    <row r="8021" spans="1:1" x14ac:dyDescent="0.25">
      <c r="A8021">
        <v>8020</v>
      </c>
    </row>
    <row r="8022" spans="1:1" x14ac:dyDescent="0.25">
      <c r="A8022">
        <v>8021</v>
      </c>
    </row>
    <row r="8023" spans="1:1" x14ac:dyDescent="0.25">
      <c r="A8023">
        <v>8022</v>
      </c>
    </row>
    <row r="8024" spans="1:1" x14ac:dyDescent="0.25">
      <c r="A8024">
        <v>8023</v>
      </c>
    </row>
    <row r="8025" spans="1:1" x14ac:dyDescent="0.25">
      <c r="A8025">
        <v>8024</v>
      </c>
    </row>
    <row r="8026" spans="1:1" x14ac:dyDescent="0.25">
      <c r="A8026">
        <v>8025</v>
      </c>
    </row>
    <row r="8027" spans="1:1" x14ac:dyDescent="0.25">
      <c r="A8027">
        <v>8026</v>
      </c>
    </row>
    <row r="8028" spans="1:1" x14ac:dyDescent="0.25">
      <c r="A8028">
        <v>8027</v>
      </c>
    </row>
    <row r="8029" spans="1:1" x14ac:dyDescent="0.25">
      <c r="A8029">
        <v>8028</v>
      </c>
    </row>
    <row r="8030" spans="1:1" x14ac:dyDescent="0.25">
      <c r="A8030">
        <v>8029</v>
      </c>
    </row>
    <row r="8031" spans="1:1" x14ac:dyDescent="0.25">
      <c r="A8031">
        <v>8030</v>
      </c>
    </row>
    <row r="8032" spans="1:1" x14ac:dyDescent="0.25">
      <c r="A8032">
        <v>8031</v>
      </c>
    </row>
    <row r="8033" spans="1:1" x14ac:dyDescent="0.25">
      <c r="A8033">
        <v>8032</v>
      </c>
    </row>
    <row r="8034" spans="1:1" x14ac:dyDescent="0.25">
      <c r="A8034">
        <v>8033</v>
      </c>
    </row>
    <row r="8035" spans="1:1" x14ac:dyDescent="0.25">
      <c r="A8035">
        <v>8034</v>
      </c>
    </row>
    <row r="8036" spans="1:1" x14ac:dyDescent="0.25">
      <c r="A8036">
        <v>8035</v>
      </c>
    </row>
    <row r="8037" spans="1:1" x14ac:dyDescent="0.25">
      <c r="A8037">
        <v>8036</v>
      </c>
    </row>
    <row r="8038" spans="1:1" x14ac:dyDescent="0.25">
      <c r="A8038">
        <v>8037</v>
      </c>
    </row>
    <row r="8039" spans="1:1" x14ac:dyDescent="0.25">
      <c r="A8039">
        <v>8038</v>
      </c>
    </row>
    <row r="8040" spans="1:1" x14ac:dyDescent="0.25">
      <c r="A8040">
        <v>8039</v>
      </c>
    </row>
    <row r="8041" spans="1:1" x14ac:dyDescent="0.25">
      <c r="A8041">
        <v>8040</v>
      </c>
    </row>
    <row r="8042" spans="1:1" x14ac:dyDescent="0.25">
      <c r="A8042">
        <v>8041</v>
      </c>
    </row>
    <row r="8043" spans="1:1" x14ac:dyDescent="0.25">
      <c r="A8043">
        <v>8042</v>
      </c>
    </row>
    <row r="8044" spans="1:1" x14ac:dyDescent="0.25">
      <c r="A8044">
        <v>8043</v>
      </c>
    </row>
    <row r="8045" spans="1:1" x14ac:dyDescent="0.25">
      <c r="A8045">
        <v>8044</v>
      </c>
    </row>
    <row r="8046" spans="1:1" x14ac:dyDescent="0.25">
      <c r="A8046">
        <v>8045</v>
      </c>
    </row>
    <row r="8047" spans="1:1" x14ac:dyDescent="0.25">
      <c r="A8047">
        <v>8046</v>
      </c>
    </row>
    <row r="8048" spans="1:1" x14ac:dyDescent="0.25">
      <c r="A8048">
        <v>8047</v>
      </c>
    </row>
    <row r="8049" spans="1:1" x14ac:dyDescent="0.25">
      <c r="A8049">
        <v>8048</v>
      </c>
    </row>
    <row r="8050" spans="1:1" x14ac:dyDescent="0.25">
      <c r="A8050">
        <v>8049</v>
      </c>
    </row>
    <row r="8051" spans="1:1" x14ac:dyDescent="0.25">
      <c r="A8051">
        <v>8050</v>
      </c>
    </row>
    <row r="8052" spans="1:1" x14ac:dyDescent="0.25">
      <c r="A8052">
        <v>8051</v>
      </c>
    </row>
    <row r="8053" spans="1:1" x14ac:dyDescent="0.25">
      <c r="A8053">
        <v>8052</v>
      </c>
    </row>
    <row r="8054" spans="1:1" x14ac:dyDescent="0.25">
      <c r="A8054">
        <v>8053</v>
      </c>
    </row>
    <row r="8055" spans="1:1" x14ac:dyDescent="0.25">
      <c r="A8055">
        <v>8054</v>
      </c>
    </row>
    <row r="8056" spans="1:1" x14ac:dyDescent="0.25">
      <c r="A8056">
        <v>8055</v>
      </c>
    </row>
    <row r="8057" spans="1:1" x14ac:dyDescent="0.25">
      <c r="A8057">
        <v>8056</v>
      </c>
    </row>
    <row r="8058" spans="1:1" x14ac:dyDescent="0.25">
      <c r="A8058">
        <v>8057</v>
      </c>
    </row>
    <row r="8059" spans="1:1" x14ac:dyDescent="0.25">
      <c r="A8059">
        <v>8058</v>
      </c>
    </row>
    <row r="8060" spans="1:1" x14ac:dyDescent="0.25">
      <c r="A8060">
        <v>8059</v>
      </c>
    </row>
    <row r="8061" spans="1:1" x14ac:dyDescent="0.25">
      <c r="A8061">
        <v>8060</v>
      </c>
    </row>
    <row r="8062" spans="1:1" x14ac:dyDescent="0.25">
      <c r="A8062">
        <v>8061</v>
      </c>
    </row>
    <row r="8063" spans="1:1" x14ac:dyDescent="0.25">
      <c r="A8063">
        <v>8062</v>
      </c>
    </row>
    <row r="8064" spans="1:1" x14ac:dyDescent="0.25">
      <c r="A8064">
        <v>8063</v>
      </c>
    </row>
    <row r="8065" spans="1:1" x14ac:dyDescent="0.25">
      <c r="A8065">
        <v>8064</v>
      </c>
    </row>
    <row r="8066" spans="1:1" x14ac:dyDescent="0.25">
      <c r="A8066">
        <v>8065</v>
      </c>
    </row>
    <row r="8067" spans="1:1" x14ac:dyDescent="0.25">
      <c r="A8067">
        <v>8066</v>
      </c>
    </row>
    <row r="8068" spans="1:1" x14ac:dyDescent="0.25">
      <c r="A8068">
        <v>8067</v>
      </c>
    </row>
    <row r="8069" spans="1:1" x14ac:dyDescent="0.25">
      <c r="A8069">
        <v>8068</v>
      </c>
    </row>
    <row r="8070" spans="1:1" x14ac:dyDescent="0.25">
      <c r="A8070">
        <v>8069</v>
      </c>
    </row>
    <row r="8071" spans="1:1" x14ac:dyDescent="0.25">
      <c r="A8071">
        <v>8070</v>
      </c>
    </row>
    <row r="8072" spans="1:1" x14ac:dyDescent="0.25">
      <c r="A8072">
        <v>8071</v>
      </c>
    </row>
    <row r="8073" spans="1:1" x14ac:dyDescent="0.25">
      <c r="A8073">
        <v>8072</v>
      </c>
    </row>
    <row r="8074" spans="1:1" x14ac:dyDescent="0.25">
      <c r="A8074">
        <v>8073</v>
      </c>
    </row>
    <row r="8075" spans="1:1" x14ac:dyDescent="0.25">
      <c r="A8075">
        <v>8074</v>
      </c>
    </row>
    <row r="8076" spans="1:1" x14ac:dyDescent="0.25">
      <c r="A8076">
        <v>8075</v>
      </c>
    </row>
    <row r="8077" spans="1:1" x14ac:dyDescent="0.25">
      <c r="A8077">
        <v>8076</v>
      </c>
    </row>
    <row r="8078" spans="1:1" x14ac:dyDescent="0.25">
      <c r="A8078">
        <v>8077</v>
      </c>
    </row>
    <row r="8079" spans="1:1" x14ac:dyDescent="0.25">
      <c r="A8079">
        <v>8078</v>
      </c>
    </row>
    <row r="8080" spans="1:1" x14ac:dyDescent="0.25">
      <c r="A8080">
        <v>8079</v>
      </c>
    </row>
    <row r="8081" spans="1:1" x14ac:dyDescent="0.25">
      <c r="A8081">
        <v>8080</v>
      </c>
    </row>
    <row r="8082" spans="1:1" x14ac:dyDescent="0.25">
      <c r="A8082">
        <v>8081</v>
      </c>
    </row>
    <row r="8083" spans="1:1" x14ac:dyDescent="0.25">
      <c r="A8083">
        <v>8082</v>
      </c>
    </row>
    <row r="8084" spans="1:1" x14ac:dyDescent="0.25">
      <c r="A8084">
        <v>8083</v>
      </c>
    </row>
    <row r="8085" spans="1:1" x14ac:dyDescent="0.25">
      <c r="A8085">
        <v>8084</v>
      </c>
    </row>
    <row r="8086" spans="1:1" x14ac:dyDescent="0.25">
      <c r="A8086">
        <v>8085</v>
      </c>
    </row>
    <row r="8087" spans="1:1" x14ac:dyDescent="0.25">
      <c r="A8087">
        <v>8086</v>
      </c>
    </row>
    <row r="8088" spans="1:1" x14ac:dyDescent="0.25">
      <c r="A8088">
        <v>8087</v>
      </c>
    </row>
    <row r="8089" spans="1:1" x14ac:dyDescent="0.25">
      <c r="A8089">
        <v>8088</v>
      </c>
    </row>
    <row r="8090" spans="1:1" x14ac:dyDescent="0.25">
      <c r="A8090">
        <v>8089</v>
      </c>
    </row>
    <row r="8091" spans="1:1" x14ac:dyDescent="0.25">
      <c r="A8091">
        <v>8090</v>
      </c>
    </row>
    <row r="8092" spans="1:1" x14ac:dyDescent="0.25">
      <c r="A8092">
        <v>8091</v>
      </c>
    </row>
    <row r="8093" spans="1:1" x14ac:dyDescent="0.25">
      <c r="A8093">
        <v>8092</v>
      </c>
    </row>
    <row r="8094" spans="1:1" x14ac:dyDescent="0.25">
      <c r="A8094">
        <v>8093</v>
      </c>
    </row>
    <row r="8095" spans="1:1" x14ac:dyDescent="0.25">
      <c r="A8095">
        <v>8094</v>
      </c>
    </row>
    <row r="8096" spans="1:1" x14ac:dyDescent="0.25">
      <c r="A8096">
        <v>8095</v>
      </c>
    </row>
    <row r="8097" spans="1:1" x14ac:dyDescent="0.25">
      <c r="A8097">
        <v>8096</v>
      </c>
    </row>
    <row r="8098" spans="1:1" x14ac:dyDescent="0.25">
      <c r="A8098">
        <v>8097</v>
      </c>
    </row>
    <row r="8099" spans="1:1" x14ac:dyDescent="0.25">
      <c r="A8099">
        <v>8098</v>
      </c>
    </row>
    <row r="8100" spans="1:1" x14ac:dyDescent="0.25">
      <c r="A8100">
        <v>8099</v>
      </c>
    </row>
    <row r="8101" spans="1:1" x14ac:dyDescent="0.25">
      <c r="A8101">
        <v>8100</v>
      </c>
    </row>
    <row r="8102" spans="1:1" x14ac:dyDescent="0.25">
      <c r="A8102">
        <v>8101</v>
      </c>
    </row>
    <row r="8103" spans="1:1" x14ac:dyDescent="0.25">
      <c r="A8103">
        <v>8102</v>
      </c>
    </row>
    <row r="8104" spans="1:1" x14ac:dyDescent="0.25">
      <c r="A8104">
        <v>8103</v>
      </c>
    </row>
    <row r="8105" spans="1:1" x14ac:dyDescent="0.25">
      <c r="A8105">
        <v>8104</v>
      </c>
    </row>
    <row r="8106" spans="1:1" x14ac:dyDescent="0.25">
      <c r="A8106">
        <v>8105</v>
      </c>
    </row>
    <row r="8107" spans="1:1" x14ac:dyDescent="0.25">
      <c r="A8107">
        <v>8106</v>
      </c>
    </row>
    <row r="8108" spans="1:1" x14ac:dyDescent="0.25">
      <c r="A8108">
        <v>8107</v>
      </c>
    </row>
    <row r="8109" spans="1:1" x14ac:dyDescent="0.25">
      <c r="A8109">
        <v>8108</v>
      </c>
    </row>
    <row r="8110" spans="1:1" x14ac:dyDescent="0.25">
      <c r="A8110">
        <v>8109</v>
      </c>
    </row>
    <row r="8111" spans="1:1" x14ac:dyDescent="0.25">
      <c r="A8111">
        <v>8110</v>
      </c>
    </row>
    <row r="8112" spans="1:1" x14ac:dyDescent="0.25">
      <c r="A8112">
        <v>8111</v>
      </c>
    </row>
    <row r="8113" spans="1:1" x14ac:dyDescent="0.25">
      <c r="A8113">
        <v>8112</v>
      </c>
    </row>
    <row r="8114" spans="1:1" x14ac:dyDescent="0.25">
      <c r="A8114">
        <v>8113</v>
      </c>
    </row>
    <row r="8115" spans="1:1" x14ac:dyDescent="0.25">
      <c r="A8115">
        <v>8114</v>
      </c>
    </row>
    <row r="8116" spans="1:1" x14ac:dyDescent="0.25">
      <c r="A8116">
        <v>8115</v>
      </c>
    </row>
    <row r="8117" spans="1:1" x14ac:dyDescent="0.25">
      <c r="A8117">
        <v>8116</v>
      </c>
    </row>
    <row r="8118" spans="1:1" x14ac:dyDescent="0.25">
      <c r="A8118">
        <v>8117</v>
      </c>
    </row>
    <row r="8119" spans="1:1" x14ac:dyDescent="0.25">
      <c r="A8119">
        <v>8118</v>
      </c>
    </row>
    <row r="8120" spans="1:1" x14ac:dyDescent="0.25">
      <c r="A8120">
        <v>8119</v>
      </c>
    </row>
    <row r="8121" spans="1:1" x14ac:dyDescent="0.25">
      <c r="A8121">
        <v>8120</v>
      </c>
    </row>
    <row r="8122" spans="1:1" x14ac:dyDescent="0.25">
      <c r="A8122">
        <v>8121</v>
      </c>
    </row>
    <row r="8123" spans="1:1" x14ac:dyDescent="0.25">
      <c r="A8123">
        <v>8122</v>
      </c>
    </row>
    <row r="8124" spans="1:1" x14ac:dyDescent="0.25">
      <c r="A8124">
        <v>8123</v>
      </c>
    </row>
    <row r="8125" spans="1:1" x14ac:dyDescent="0.25">
      <c r="A8125">
        <v>8124</v>
      </c>
    </row>
    <row r="8126" spans="1:1" x14ac:dyDescent="0.25">
      <c r="A8126">
        <v>8125</v>
      </c>
    </row>
    <row r="8127" spans="1:1" x14ac:dyDescent="0.25">
      <c r="A8127">
        <v>8126</v>
      </c>
    </row>
    <row r="8128" spans="1:1" x14ac:dyDescent="0.25">
      <c r="A8128">
        <v>8127</v>
      </c>
    </row>
    <row r="8129" spans="1:1" x14ac:dyDescent="0.25">
      <c r="A8129">
        <v>8128</v>
      </c>
    </row>
    <row r="8130" spans="1:1" x14ac:dyDescent="0.25">
      <c r="A8130">
        <v>8129</v>
      </c>
    </row>
    <row r="8131" spans="1:1" x14ac:dyDescent="0.25">
      <c r="A8131">
        <v>8130</v>
      </c>
    </row>
    <row r="8132" spans="1:1" x14ac:dyDescent="0.25">
      <c r="A8132">
        <v>8131</v>
      </c>
    </row>
    <row r="8133" spans="1:1" x14ac:dyDescent="0.25">
      <c r="A8133">
        <v>8132</v>
      </c>
    </row>
    <row r="8134" spans="1:1" x14ac:dyDescent="0.25">
      <c r="A8134">
        <v>8133</v>
      </c>
    </row>
    <row r="8135" spans="1:1" x14ac:dyDescent="0.25">
      <c r="A8135">
        <v>8134</v>
      </c>
    </row>
    <row r="8136" spans="1:1" x14ac:dyDescent="0.25">
      <c r="A8136">
        <v>8135</v>
      </c>
    </row>
    <row r="8137" spans="1:1" x14ac:dyDescent="0.25">
      <c r="A8137">
        <v>8136</v>
      </c>
    </row>
    <row r="8138" spans="1:1" x14ac:dyDescent="0.25">
      <c r="A8138">
        <v>8137</v>
      </c>
    </row>
    <row r="8139" spans="1:1" x14ac:dyDescent="0.25">
      <c r="A8139">
        <v>8138</v>
      </c>
    </row>
    <row r="8140" spans="1:1" x14ac:dyDescent="0.25">
      <c r="A8140">
        <v>8139</v>
      </c>
    </row>
    <row r="8141" spans="1:1" x14ac:dyDescent="0.25">
      <c r="A8141">
        <v>8140</v>
      </c>
    </row>
    <row r="8142" spans="1:1" x14ac:dyDescent="0.25">
      <c r="A8142">
        <v>8141</v>
      </c>
    </row>
    <row r="8143" spans="1:1" x14ac:dyDescent="0.25">
      <c r="A8143">
        <v>8142</v>
      </c>
    </row>
    <row r="8144" spans="1:1" x14ac:dyDescent="0.25">
      <c r="A8144">
        <v>8143</v>
      </c>
    </row>
    <row r="8145" spans="1:1" x14ac:dyDescent="0.25">
      <c r="A8145">
        <v>8144</v>
      </c>
    </row>
    <row r="8146" spans="1:1" x14ac:dyDescent="0.25">
      <c r="A8146">
        <v>8145</v>
      </c>
    </row>
    <row r="8147" spans="1:1" x14ac:dyDescent="0.25">
      <c r="A8147">
        <v>8146</v>
      </c>
    </row>
    <row r="8148" spans="1:1" x14ac:dyDescent="0.25">
      <c r="A8148">
        <v>8147</v>
      </c>
    </row>
    <row r="8149" spans="1:1" x14ac:dyDescent="0.25">
      <c r="A8149">
        <v>8148</v>
      </c>
    </row>
    <row r="8150" spans="1:1" x14ac:dyDescent="0.25">
      <c r="A8150">
        <v>8149</v>
      </c>
    </row>
    <row r="8151" spans="1:1" x14ac:dyDescent="0.25">
      <c r="A8151">
        <v>8150</v>
      </c>
    </row>
    <row r="8152" spans="1:1" x14ac:dyDescent="0.25">
      <c r="A8152">
        <v>8151</v>
      </c>
    </row>
    <row r="8153" spans="1:1" x14ac:dyDescent="0.25">
      <c r="A8153">
        <v>8152</v>
      </c>
    </row>
    <row r="8154" spans="1:1" x14ac:dyDescent="0.25">
      <c r="A8154">
        <v>8153</v>
      </c>
    </row>
    <row r="8155" spans="1:1" x14ac:dyDescent="0.25">
      <c r="A8155">
        <v>8154</v>
      </c>
    </row>
    <row r="8156" spans="1:1" x14ac:dyDescent="0.25">
      <c r="A8156">
        <v>8155</v>
      </c>
    </row>
    <row r="8157" spans="1:1" x14ac:dyDescent="0.25">
      <c r="A8157">
        <v>8156</v>
      </c>
    </row>
    <row r="8158" spans="1:1" x14ac:dyDescent="0.25">
      <c r="A8158">
        <v>8157</v>
      </c>
    </row>
    <row r="8159" spans="1:1" x14ac:dyDescent="0.25">
      <c r="A8159">
        <v>8158</v>
      </c>
    </row>
    <row r="8160" spans="1:1" x14ac:dyDescent="0.25">
      <c r="A8160">
        <v>8159</v>
      </c>
    </row>
    <row r="8161" spans="1:1" x14ac:dyDescent="0.25">
      <c r="A8161">
        <v>8160</v>
      </c>
    </row>
    <row r="8162" spans="1:1" x14ac:dyDescent="0.25">
      <c r="A8162">
        <v>8161</v>
      </c>
    </row>
    <row r="8163" spans="1:1" x14ac:dyDescent="0.25">
      <c r="A8163">
        <v>8162</v>
      </c>
    </row>
    <row r="8164" spans="1:1" x14ac:dyDescent="0.25">
      <c r="A8164">
        <v>8163</v>
      </c>
    </row>
    <row r="8165" spans="1:1" x14ac:dyDescent="0.25">
      <c r="A8165">
        <v>8164</v>
      </c>
    </row>
    <row r="8166" spans="1:1" x14ac:dyDescent="0.25">
      <c r="A8166">
        <v>8165</v>
      </c>
    </row>
    <row r="8167" spans="1:1" x14ac:dyDescent="0.25">
      <c r="A8167">
        <v>8166</v>
      </c>
    </row>
    <row r="8168" spans="1:1" x14ac:dyDescent="0.25">
      <c r="A8168">
        <v>8167</v>
      </c>
    </row>
    <row r="8169" spans="1:1" x14ac:dyDescent="0.25">
      <c r="A8169">
        <v>8168</v>
      </c>
    </row>
    <row r="8170" spans="1:1" x14ac:dyDescent="0.25">
      <c r="A8170">
        <v>8169</v>
      </c>
    </row>
    <row r="8171" spans="1:1" x14ac:dyDescent="0.25">
      <c r="A8171">
        <v>8170</v>
      </c>
    </row>
    <row r="8172" spans="1:1" x14ac:dyDescent="0.25">
      <c r="A8172">
        <v>8171</v>
      </c>
    </row>
    <row r="8173" spans="1:1" x14ac:dyDescent="0.25">
      <c r="A8173">
        <v>8172</v>
      </c>
    </row>
    <row r="8174" spans="1:1" x14ac:dyDescent="0.25">
      <c r="A8174">
        <v>8173</v>
      </c>
    </row>
    <row r="8175" spans="1:1" x14ac:dyDescent="0.25">
      <c r="A8175">
        <v>8174</v>
      </c>
    </row>
    <row r="8176" spans="1:1" x14ac:dyDescent="0.25">
      <c r="A8176">
        <v>8175</v>
      </c>
    </row>
    <row r="8177" spans="1:1" x14ac:dyDescent="0.25">
      <c r="A8177">
        <v>8176</v>
      </c>
    </row>
    <row r="8178" spans="1:1" x14ac:dyDescent="0.25">
      <c r="A8178">
        <v>8177</v>
      </c>
    </row>
    <row r="8179" spans="1:1" x14ac:dyDescent="0.25">
      <c r="A8179">
        <v>8178</v>
      </c>
    </row>
    <row r="8180" spans="1:1" x14ac:dyDescent="0.25">
      <c r="A8180">
        <v>8179</v>
      </c>
    </row>
    <row r="8181" spans="1:1" x14ac:dyDescent="0.25">
      <c r="A8181">
        <v>8180</v>
      </c>
    </row>
    <row r="8182" spans="1:1" x14ac:dyDescent="0.25">
      <c r="A8182">
        <v>8181</v>
      </c>
    </row>
    <row r="8183" spans="1:1" x14ac:dyDescent="0.25">
      <c r="A8183">
        <v>8182</v>
      </c>
    </row>
    <row r="8184" spans="1:1" x14ac:dyDescent="0.25">
      <c r="A8184">
        <v>8183</v>
      </c>
    </row>
    <row r="8185" spans="1:1" x14ac:dyDescent="0.25">
      <c r="A8185">
        <v>8184</v>
      </c>
    </row>
    <row r="8186" spans="1:1" x14ac:dyDescent="0.25">
      <c r="A8186">
        <v>8185</v>
      </c>
    </row>
    <row r="8187" spans="1:1" x14ac:dyDescent="0.25">
      <c r="A8187">
        <v>8186</v>
      </c>
    </row>
    <row r="8188" spans="1:1" x14ac:dyDescent="0.25">
      <c r="A8188">
        <v>8187</v>
      </c>
    </row>
    <row r="8189" spans="1:1" x14ac:dyDescent="0.25">
      <c r="A8189">
        <v>8188</v>
      </c>
    </row>
    <row r="8190" spans="1:1" x14ac:dyDescent="0.25">
      <c r="A8190">
        <v>8189</v>
      </c>
    </row>
    <row r="8191" spans="1:1" x14ac:dyDescent="0.25">
      <c r="A8191">
        <v>8190</v>
      </c>
    </row>
    <row r="8192" spans="1:1" x14ac:dyDescent="0.25">
      <c r="A8192">
        <v>8191</v>
      </c>
    </row>
    <row r="8193" spans="1:1" x14ac:dyDescent="0.25">
      <c r="A8193">
        <v>8192</v>
      </c>
    </row>
    <row r="8194" spans="1:1" x14ac:dyDescent="0.25">
      <c r="A8194">
        <v>8193</v>
      </c>
    </row>
    <row r="8195" spans="1:1" x14ac:dyDescent="0.25">
      <c r="A8195">
        <v>8194</v>
      </c>
    </row>
    <row r="8196" spans="1:1" x14ac:dyDescent="0.25">
      <c r="A8196">
        <v>8195</v>
      </c>
    </row>
    <row r="8197" spans="1:1" x14ac:dyDescent="0.25">
      <c r="A8197">
        <v>8196</v>
      </c>
    </row>
    <row r="8198" spans="1:1" x14ac:dyDescent="0.25">
      <c r="A8198">
        <v>8197</v>
      </c>
    </row>
    <row r="8199" spans="1:1" x14ac:dyDescent="0.25">
      <c r="A8199">
        <v>8198</v>
      </c>
    </row>
    <row r="8200" spans="1:1" x14ac:dyDescent="0.25">
      <c r="A8200">
        <v>8199</v>
      </c>
    </row>
    <row r="8201" spans="1:1" x14ac:dyDescent="0.25">
      <c r="A8201">
        <v>8200</v>
      </c>
    </row>
    <row r="8202" spans="1:1" x14ac:dyDescent="0.25">
      <c r="A8202">
        <v>8201</v>
      </c>
    </row>
    <row r="8203" spans="1:1" x14ac:dyDescent="0.25">
      <c r="A8203">
        <v>8202</v>
      </c>
    </row>
    <row r="8204" spans="1:1" x14ac:dyDescent="0.25">
      <c r="A8204">
        <v>8203</v>
      </c>
    </row>
    <row r="8205" spans="1:1" x14ac:dyDescent="0.25">
      <c r="A8205">
        <v>8204</v>
      </c>
    </row>
    <row r="8206" spans="1:1" x14ac:dyDescent="0.25">
      <c r="A8206">
        <v>8205</v>
      </c>
    </row>
    <row r="8207" spans="1:1" x14ac:dyDescent="0.25">
      <c r="A8207">
        <v>8206</v>
      </c>
    </row>
    <row r="8208" spans="1:1" x14ac:dyDescent="0.25">
      <c r="A8208">
        <v>8207</v>
      </c>
    </row>
    <row r="8209" spans="1:1" x14ac:dyDescent="0.25">
      <c r="A8209">
        <v>8208</v>
      </c>
    </row>
    <row r="8210" spans="1:1" x14ac:dyDescent="0.25">
      <c r="A8210">
        <v>8209</v>
      </c>
    </row>
    <row r="8211" spans="1:1" x14ac:dyDescent="0.25">
      <c r="A8211">
        <v>8210</v>
      </c>
    </row>
    <row r="8212" spans="1:1" x14ac:dyDescent="0.25">
      <c r="A8212">
        <v>8211</v>
      </c>
    </row>
    <row r="8213" spans="1:1" x14ac:dyDescent="0.25">
      <c r="A8213">
        <v>8212</v>
      </c>
    </row>
    <row r="8214" spans="1:1" x14ac:dyDescent="0.25">
      <c r="A8214">
        <v>8213</v>
      </c>
    </row>
    <row r="8215" spans="1:1" x14ac:dyDescent="0.25">
      <c r="A8215">
        <v>8214</v>
      </c>
    </row>
    <row r="8216" spans="1:1" x14ac:dyDescent="0.25">
      <c r="A8216">
        <v>8215</v>
      </c>
    </row>
    <row r="8217" spans="1:1" x14ac:dyDescent="0.25">
      <c r="A8217">
        <v>8216</v>
      </c>
    </row>
    <row r="8218" spans="1:1" x14ac:dyDescent="0.25">
      <c r="A8218">
        <v>8217</v>
      </c>
    </row>
    <row r="8219" spans="1:1" x14ac:dyDescent="0.25">
      <c r="A8219">
        <v>8218</v>
      </c>
    </row>
    <row r="8220" spans="1:1" x14ac:dyDescent="0.25">
      <c r="A8220">
        <v>8219</v>
      </c>
    </row>
    <row r="8221" spans="1:1" x14ac:dyDescent="0.25">
      <c r="A8221">
        <v>8220</v>
      </c>
    </row>
    <row r="8222" spans="1:1" x14ac:dyDescent="0.25">
      <c r="A8222">
        <v>8221</v>
      </c>
    </row>
    <row r="8223" spans="1:1" x14ac:dyDescent="0.25">
      <c r="A8223">
        <v>8222</v>
      </c>
    </row>
    <row r="8224" spans="1:1" x14ac:dyDescent="0.25">
      <c r="A8224">
        <v>8223</v>
      </c>
    </row>
    <row r="8225" spans="1:1" x14ac:dyDescent="0.25">
      <c r="A8225">
        <v>8224</v>
      </c>
    </row>
    <row r="8226" spans="1:1" x14ac:dyDescent="0.25">
      <c r="A8226">
        <v>8225</v>
      </c>
    </row>
    <row r="8227" spans="1:1" x14ac:dyDescent="0.25">
      <c r="A8227">
        <v>8226</v>
      </c>
    </row>
    <row r="8228" spans="1:1" x14ac:dyDescent="0.25">
      <c r="A8228">
        <v>8227</v>
      </c>
    </row>
    <row r="8229" spans="1:1" x14ac:dyDescent="0.25">
      <c r="A8229">
        <v>8228</v>
      </c>
    </row>
    <row r="8230" spans="1:1" x14ac:dyDescent="0.25">
      <c r="A8230">
        <v>8229</v>
      </c>
    </row>
    <row r="8231" spans="1:1" x14ac:dyDescent="0.25">
      <c r="A8231">
        <v>8230</v>
      </c>
    </row>
    <row r="8232" spans="1:1" x14ac:dyDescent="0.25">
      <c r="A8232">
        <v>8231</v>
      </c>
    </row>
    <row r="8233" spans="1:1" x14ac:dyDescent="0.25">
      <c r="A8233">
        <v>8232</v>
      </c>
    </row>
    <row r="8234" spans="1:1" x14ac:dyDescent="0.25">
      <c r="A8234">
        <v>8233</v>
      </c>
    </row>
    <row r="8235" spans="1:1" x14ac:dyDescent="0.25">
      <c r="A8235">
        <v>8234</v>
      </c>
    </row>
    <row r="8236" spans="1:1" x14ac:dyDescent="0.25">
      <c r="A8236">
        <v>8235</v>
      </c>
    </row>
    <row r="8237" spans="1:1" x14ac:dyDescent="0.25">
      <c r="A8237">
        <v>8236</v>
      </c>
    </row>
    <row r="8238" spans="1:1" x14ac:dyDescent="0.25">
      <c r="A8238">
        <v>8237</v>
      </c>
    </row>
    <row r="8239" spans="1:1" x14ac:dyDescent="0.25">
      <c r="A8239">
        <v>8238</v>
      </c>
    </row>
    <row r="8240" spans="1:1" x14ac:dyDescent="0.25">
      <c r="A8240">
        <v>8239</v>
      </c>
    </row>
    <row r="8241" spans="1:1" x14ac:dyDescent="0.25">
      <c r="A8241">
        <v>8240</v>
      </c>
    </row>
    <row r="8242" spans="1:1" x14ac:dyDescent="0.25">
      <c r="A8242">
        <v>8241</v>
      </c>
    </row>
    <row r="8243" spans="1:1" x14ac:dyDescent="0.25">
      <c r="A8243">
        <v>8242</v>
      </c>
    </row>
    <row r="8244" spans="1:1" x14ac:dyDescent="0.25">
      <c r="A8244">
        <v>8243</v>
      </c>
    </row>
    <row r="8245" spans="1:1" x14ac:dyDescent="0.25">
      <c r="A8245">
        <v>8244</v>
      </c>
    </row>
    <row r="8246" spans="1:1" x14ac:dyDescent="0.25">
      <c r="A8246">
        <v>8245</v>
      </c>
    </row>
    <row r="8247" spans="1:1" x14ac:dyDescent="0.25">
      <c r="A8247">
        <v>8246</v>
      </c>
    </row>
    <row r="8248" spans="1:1" x14ac:dyDescent="0.25">
      <c r="A8248">
        <v>8247</v>
      </c>
    </row>
    <row r="8249" spans="1:1" x14ac:dyDescent="0.25">
      <c r="A8249">
        <v>8248</v>
      </c>
    </row>
    <row r="8250" spans="1:1" x14ac:dyDescent="0.25">
      <c r="A8250">
        <v>8249</v>
      </c>
    </row>
    <row r="8251" spans="1:1" x14ac:dyDescent="0.25">
      <c r="A8251">
        <v>8250</v>
      </c>
    </row>
    <row r="8252" spans="1:1" x14ac:dyDescent="0.25">
      <c r="A8252">
        <v>8251</v>
      </c>
    </row>
    <row r="8253" spans="1:1" x14ac:dyDescent="0.25">
      <c r="A8253">
        <v>8252</v>
      </c>
    </row>
    <row r="8254" spans="1:1" x14ac:dyDescent="0.25">
      <c r="A8254">
        <v>8253</v>
      </c>
    </row>
    <row r="8255" spans="1:1" x14ac:dyDescent="0.25">
      <c r="A8255">
        <v>8254</v>
      </c>
    </row>
    <row r="8256" spans="1:1" x14ac:dyDescent="0.25">
      <c r="A8256">
        <v>8255</v>
      </c>
    </row>
    <row r="8257" spans="1:1" x14ac:dyDescent="0.25">
      <c r="A8257">
        <v>8256</v>
      </c>
    </row>
    <row r="8258" spans="1:1" x14ac:dyDescent="0.25">
      <c r="A8258">
        <v>8257</v>
      </c>
    </row>
    <row r="8259" spans="1:1" x14ac:dyDescent="0.25">
      <c r="A8259">
        <v>8258</v>
      </c>
    </row>
    <row r="8260" spans="1:1" x14ac:dyDescent="0.25">
      <c r="A8260">
        <v>8259</v>
      </c>
    </row>
    <row r="8261" spans="1:1" x14ac:dyDescent="0.25">
      <c r="A8261">
        <v>8260</v>
      </c>
    </row>
    <row r="8262" spans="1:1" x14ac:dyDescent="0.25">
      <c r="A8262">
        <v>8261</v>
      </c>
    </row>
    <row r="8263" spans="1:1" x14ac:dyDescent="0.25">
      <c r="A8263">
        <v>8262</v>
      </c>
    </row>
    <row r="8264" spans="1:1" x14ac:dyDescent="0.25">
      <c r="A8264">
        <v>8263</v>
      </c>
    </row>
    <row r="8265" spans="1:1" x14ac:dyDescent="0.25">
      <c r="A8265">
        <v>8264</v>
      </c>
    </row>
    <row r="8266" spans="1:1" x14ac:dyDescent="0.25">
      <c r="A8266">
        <v>8265</v>
      </c>
    </row>
    <row r="8267" spans="1:1" x14ac:dyDescent="0.25">
      <c r="A8267">
        <v>8266</v>
      </c>
    </row>
    <row r="8268" spans="1:1" x14ac:dyDescent="0.25">
      <c r="A8268">
        <v>8267</v>
      </c>
    </row>
    <row r="8269" spans="1:1" x14ac:dyDescent="0.25">
      <c r="A8269">
        <v>8268</v>
      </c>
    </row>
    <row r="8270" spans="1:1" x14ac:dyDescent="0.25">
      <c r="A8270">
        <v>8269</v>
      </c>
    </row>
    <row r="8271" spans="1:1" x14ac:dyDescent="0.25">
      <c r="A8271">
        <v>8270</v>
      </c>
    </row>
    <row r="8272" spans="1:1" x14ac:dyDescent="0.25">
      <c r="A8272">
        <v>8271</v>
      </c>
    </row>
    <row r="8273" spans="1:1" x14ac:dyDescent="0.25">
      <c r="A8273">
        <v>8272</v>
      </c>
    </row>
    <row r="8274" spans="1:1" x14ac:dyDescent="0.25">
      <c r="A8274">
        <v>8273</v>
      </c>
    </row>
    <row r="8275" spans="1:1" x14ac:dyDescent="0.25">
      <c r="A8275">
        <v>8274</v>
      </c>
    </row>
    <row r="8276" spans="1:1" x14ac:dyDescent="0.25">
      <c r="A8276">
        <v>8275</v>
      </c>
    </row>
    <row r="8277" spans="1:1" x14ac:dyDescent="0.25">
      <c r="A8277">
        <v>8276</v>
      </c>
    </row>
    <row r="8278" spans="1:1" x14ac:dyDescent="0.25">
      <c r="A8278">
        <v>8277</v>
      </c>
    </row>
    <row r="8279" spans="1:1" x14ac:dyDescent="0.25">
      <c r="A8279">
        <v>8278</v>
      </c>
    </row>
    <row r="8280" spans="1:1" x14ac:dyDescent="0.25">
      <c r="A8280">
        <v>8279</v>
      </c>
    </row>
    <row r="8281" spans="1:1" x14ac:dyDescent="0.25">
      <c r="A8281">
        <v>8280</v>
      </c>
    </row>
    <row r="8282" spans="1:1" x14ac:dyDescent="0.25">
      <c r="A8282">
        <v>8281</v>
      </c>
    </row>
    <row r="8283" spans="1:1" x14ac:dyDescent="0.25">
      <c r="A8283">
        <v>8282</v>
      </c>
    </row>
    <row r="8284" spans="1:1" x14ac:dyDescent="0.25">
      <c r="A8284">
        <v>8283</v>
      </c>
    </row>
    <row r="8285" spans="1:1" x14ac:dyDescent="0.25">
      <c r="A8285">
        <v>8284</v>
      </c>
    </row>
    <row r="8286" spans="1:1" x14ac:dyDescent="0.25">
      <c r="A8286">
        <v>8285</v>
      </c>
    </row>
    <row r="8287" spans="1:1" x14ac:dyDescent="0.25">
      <c r="A8287">
        <v>8286</v>
      </c>
    </row>
    <row r="8288" spans="1:1" x14ac:dyDescent="0.25">
      <c r="A8288">
        <v>8287</v>
      </c>
    </row>
    <row r="8289" spans="1:1" x14ac:dyDescent="0.25">
      <c r="A8289">
        <v>8288</v>
      </c>
    </row>
    <row r="8290" spans="1:1" x14ac:dyDescent="0.25">
      <c r="A8290">
        <v>8289</v>
      </c>
    </row>
    <row r="8291" spans="1:1" x14ac:dyDescent="0.25">
      <c r="A8291">
        <v>8290</v>
      </c>
    </row>
    <row r="8292" spans="1:1" x14ac:dyDescent="0.25">
      <c r="A8292">
        <v>8291</v>
      </c>
    </row>
    <row r="8293" spans="1:1" x14ac:dyDescent="0.25">
      <c r="A8293">
        <v>8292</v>
      </c>
    </row>
    <row r="8294" spans="1:1" x14ac:dyDescent="0.25">
      <c r="A8294">
        <v>8293</v>
      </c>
    </row>
    <row r="8295" spans="1:1" x14ac:dyDescent="0.25">
      <c r="A8295">
        <v>8294</v>
      </c>
    </row>
    <row r="8296" spans="1:1" x14ac:dyDescent="0.25">
      <c r="A8296">
        <v>8295</v>
      </c>
    </row>
    <row r="8297" spans="1:1" x14ac:dyDescent="0.25">
      <c r="A8297">
        <v>8296</v>
      </c>
    </row>
    <row r="8298" spans="1:1" x14ac:dyDescent="0.25">
      <c r="A8298">
        <v>8297</v>
      </c>
    </row>
    <row r="8299" spans="1:1" x14ac:dyDescent="0.25">
      <c r="A8299">
        <v>8298</v>
      </c>
    </row>
    <row r="8300" spans="1:1" x14ac:dyDescent="0.25">
      <c r="A8300">
        <v>8299</v>
      </c>
    </row>
    <row r="8301" spans="1:1" x14ac:dyDescent="0.25">
      <c r="A8301">
        <v>8300</v>
      </c>
    </row>
    <row r="8302" spans="1:1" x14ac:dyDescent="0.25">
      <c r="A8302">
        <v>8301</v>
      </c>
    </row>
    <row r="8303" spans="1:1" x14ac:dyDescent="0.25">
      <c r="A8303">
        <v>8302</v>
      </c>
    </row>
    <row r="8304" spans="1:1" x14ac:dyDescent="0.25">
      <c r="A8304">
        <v>8303</v>
      </c>
    </row>
    <row r="8305" spans="1:1" x14ac:dyDescent="0.25">
      <c r="A8305">
        <v>8304</v>
      </c>
    </row>
    <row r="8306" spans="1:1" x14ac:dyDescent="0.25">
      <c r="A8306">
        <v>8305</v>
      </c>
    </row>
    <row r="8307" spans="1:1" x14ac:dyDescent="0.25">
      <c r="A8307">
        <v>8306</v>
      </c>
    </row>
    <row r="8308" spans="1:1" x14ac:dyDescent="0.25">
      <c r="A8308">
        <v>8307</v>
      </c>
    </row>
    <row r="8309" spans="1:1" x14ac:dyDescent="0.25">
      <c r="A8309">
        <v>8308</v>
      </c>
    </row>
    <row r="8310" spans="1:1" x14ac:dyDescent="0.25">
      <c r="A8310">
        <v>8309</v>
      </c>
    </row>
    <row r="8311" spans="1:1" x14ac:dyDescent="0.25">
      <c r="A8311">
        <v>8310</v>
      </c>
    </row>
    <row r="8312" spans="1:1" x14ac:dyDescent="0.25">
      <c r="A8312">
        <v>8311</v>
      </c>
    </row>
    <row r="8313" spans="1:1" x14ac:dyDescent="0.25">
      <c r="A8313">
        <v>8312</v>
      </c>
    </row>
    <row r="8314" spans="1:1" x14ac:dyDescent="0.25">
      <c r="A8314">
        <v>8313</v>
      </c>
    </row>
    <row r="8315" spans="1:1" x14ac:dyDescent="0.25">
      <c r="A8315">
        <v>8314</v>
      </c>
    </row>
    <row r="8316" spans="1:1" x14ac:dyDescent="0.25">
      <c r="A8316">
        <v>8315</v>
      </c>
    </row>
    <row r="8317" spans="1:1" x14ac:dyDescent="0.25">
      <c r="A8317">
        <v>8316</v>
      </c>
    </row>
    <row r="8318" spans="1:1" x14ac:dyDescent="0.25">
      <c r="A8318">
        <v>8317</v>
      </c>
    </row>
    <row r="8319" spans="1:1" x14ac:dyDescent="0.25">
      <c r="A8319">
        <v>8318</v>
      </c>
    </row>
    <row r="8320" spans="1:1" x14ac:dyDescent="0.25">
      <c r="A8320">
        <v>8319</v>
      </c>
    </row>
    <row r="8321" spans="1:1" x14ac:dyDescent="0.25">
      <c r="A8321">
        <v>8320</v>
      </c>
    </row>
    <row r="8322" spans="1:1" x14ac:dyDescent="0.25">
      <c r="A8322">
        <v>8321</v>
      </c>
    </row>
    <row r="8323" spans="1:1" x14ac:dyDescent="0.25">
      <c r="A8323">
        <v>8322</v>
      </c>
    </row>
    <row r="8324" spans="1:1" x14ac:dyDescent="0.25">
      <c r="A8324">
        <v>8323</v>
      </c>
    </row>
    <row r="8325" spans="1:1" x14ac:dyDescent="0.25">
      <c r="A8325">
        <v>8324</v>
      </c>
    </row>
    <row r="8326" spans="1:1" x14ac:dyDescent="0.25">
      <c r="A8326">
        <v>8325</v>
      </c>
    </row>
    <row r="8327" spans="1:1" x14ac:dyDescent="0.25">
      <c r="A8327">
        <v>8326</v>
      </c>
    </row>
    <row r="8328" spans="1:1" x14ac:dyDescent="0.25">
      <c r="A8328">
        <v>8327</v>
      </c>
    </row>
    <row r="8329" spans="1:1" x14ac:dyDescent="0.25">
      <c r="A8329">
        <v>8328</v>
      </c>
    </row>
    <row r="8330" spans="1:1" x14ac:dyDescent="0.25">
      <c r="A8330">
        <v>8329</v>
      </c>
    </row>
    <row r="8331" spans="1:1" x14ac:dyDescent="0.25">
      <c r="A8331">
        <v>8330</v>
      </c>
    </row>
    <row r="8332" spans="1:1" x14ac:dyDescent="0.25">
      <c r="A8332">
        <v>8331</v>
      </c>
    </row>
    <row r="8333" spans="1:1" x14ac:dyDescent="0.25">
      <c r="A8333">
        <v>8332</v>
      </c>
    </row>
    <row r="8334" spans="1:1" x14ac:dyDescent="0.25">
      <c r="A8334">
        <v>8333</v>
      </c>
    </row>
    <row r="8335" spans="1:1" x14ac:dyDescent="0.25">
      <c r="A8335">
        <v>8334</v>
      </c>
    </row>
    <row r="8336" spans="1:1" x14ac:dyDescent="0.25">
      <c r="A8336">
        <v>8335</v>
      </c>
    </row>
    <row r="8337" spans="1:1" x14ac:dyDescent="0.25">
      <c r="A8337">
        <v>8336</v>
      </c>
    </row>
    <row r="8338" spans="1:1" x14ac:dyDescent="0.25">
      <c r="A8338">
        <v>8337</v>
      </c>
    </row>
    <row r="8339" spans="1:1" x14ac:dyDescent="0.25">
      <c r="A8339">
        <v>8338</v>
      </c>
    </row>
    <row r="8340" spans="1:1" x14ac:dyDescent="0.25">
      <c r="A8340">
        <v>8339</v>
      </c>
    </row>
    <row r="8341" spans="1:1" x14ac:dyDescent="0.25">
      <c r="A8341">
        <v>8340</v>
      </c>
    </row>
    <row r="8342" spans="1:1" x14ac:dyDescent="0.25">
      <c r="A8342">
        <v>8341</v>
      </c>
    </row>
    <row r="8343" spans="1:1" x14ac:dyDescent="0.25">
      <c r="A8343">
        <v>8342</v>
      </c>
    </row>
    <row r="8344" spans="1:1" x14ac:dyDescent="0.25">
      <c r="A8344">
        <v>8343</v>
      </c>
    </row>
    <row r="8345" spans="1:1" x14ac:dyDescent="0.25">
      <c r="A8345">
        <v>8344</v>
      </c>
    </row>
    <row r="8346" spans="1:1" x14ac:dyDescent="0.25">
      <c r="A8346">
        <v>8345</v>
      </c>
    </row>
    <row r="8347" spans="1:1" x14ac:dyDescent="0.25">
      <c r="A8347">
        <v>8346</v>
      </c>
    </row>
    <row r="8348" spans="1:1" x14ac:dyDescent="0.25">
      <c r="A8348">
        <v>8347</v>
      </c>
    </row>
    <row r="8349" spans="1:1" x14ac:dyDescent="0.25">
      <c r="A8349">
        <v>8348</v>
      </c>
    </row>
    <row r="8350" spans="1:1" x14ac:dyDescent="0.25">
      <c r="A8350">
        <v>8349</v>
      </c>
    </row>
    <row r="8351" spans="1:1" x14ac:dyDescent="0.25">
      <c r="A8351">
        <v>8350</v>
      </c>
    </row>
    <row r="8352" spans="1:1" x14ac:dyDescent="0.25">
      <c r="A8352">
        <v>8351</v>
      </c>
    </row>
    <row r="8353" spans="1:1" x14ac:dyDescent="0.25">
      <c r="A8353">
        <v>8352</v>
      </c>
    </row>
    <row r="8354" spans="1:1" x14ac:dyDescent="0.25">
      <c r="A8354">
        <v>8353</v>
      </c>
    </row>
    <row r="8355" spans="1:1" x14ac:dyDescent="0.25">
      <c r="A8355">
        <v>8354</v>
      </c>
    </row>
    <row r="8356" spans="1:1" x14ac:dyDescent="0.25">
      <c r="A8356">
        <v>8355</v>
      </c>
    </row>
    <row r="8357" spans="1:1" x14ac:dyDescent="0.25">
      <c r="A8357">
        <v>8356</v>
      </c>
    </row>
    <row r="8358" spans="1:1" x14ac:dyDescent="0.25">
      <c r="A8358">
        <v>8357</v>
      </c>
    </row>
    <row r="8359" spans="1:1" x14ac:dyDescent="0.25">
      <c r="A8359">
        <v>8358</v>
      </c>
    </row>
    <row r="8360" spans="1:1" x14ac:dyDescent="0.25">
      <c r="A8360">
        <v>8359</v>
      </c>
    </row>
    <row r="8361" spans="1:1" x14ac:dyDescent="0.25">
      <c r="A8361">
        <v>8360</v>
      </c>
    </row>
    <row r="8362" spans="1:1" x14ac:dyDescent="0.25">
      <c r="A8362">
        <v>8361</v>
      </c>
    </row>
    <row r="8363" spans="1:1" x14ac:dyDescent="0.25">
      <c r="A8363">
        <v>8362</v>
      </c>
    </row>
    <row r="8364" spans="1:1" x14ac:dyDescent="0.25">
      <c r="A8364">
        <v>8363</v>
      </c>
    </row>
    <row r="8365" spans="1:1" x14ac:dyDescent="0.25">
      <c r="A8365">
        <v>8364</v>
      </c>
    </row>
    <row r="8366" spans="1:1" x14ac:dyDescent="0.25">
      <c r="A8366">
        <v>8365</v>
      </c>
    </row>
    <row r="8367" spans="1:1" x14ac:dyDescent="0.25">
      <c r="A8367">
        <v>8366</v>
      </c>
    </row>
    <row r="8368" spans="1:1" x14ac:dyDescent="0.25">
      <c r="A8368">
        <v>8367</v>
      </c>
    </row>
    <row r="8369" spans="1:1" x14ac:dyDescent="0.25">
      <c r="A8369">
        <v>8368</v>
      </c>
    </row>
    <row r="8370" spans="1:1" x14ac:dyDescent="0.25">
      <c r="A8370">
        <v>8369</v>
      </c>
    </row>
    <row r="8371" spans="1:1" x14ac:dyDescent="0.25">
      <c r="A8371">
        <v>8370</v>
      </c>
    </row>
    <row r="8372" spans="1:1" x14ac:dyDescent="0.25">
      <c r="A8372">
        <v>8371</v>
      </c>
    </row>
    <row r="8373" spans="1:1" x14ac:dyDescent="0.25">
      <c r="A8373">
        <v>8372</v>
      </c>
    </row>
    <row r="8374" spans="1:1" x14ac:dyDescent="0.25">
      <c r="A8374">
        <v>8373</v>
      </c>
    </row>
    <row r="8375" spans="1:1" x14ac:dyDescent="0.25">
      <c r="A8375">
        <v>8374</v>
      </c>
    </row>
    <row r="8376" spans="1:1" x14ac:dyDescent="0.25">
      <c r="A8376">
        <v>8375</v>
      </c>
    </row>
    <row r="8377" spans="1:1" x14ac:dyDescent="0.25">
      <c r="A8377">
        <v>8376</v>
      </c>
    </row>
    <row r="8378" spans="1:1" x14ac:dyDescent="0.25">
      <c r="A8378">
        <v>8377</v>
      </c>
    </row>
    <row r="8379" spans="1:1" x14ac:dyDescent="0.25">
      <c r="A8379">
        <v>8378</v>
      </c>
    </row>
    <row r="8380" spans="1:1" x14ac:dyDescent="0.25">
      <c r="A8380">
        <v>8379</v>
      </c>
    </row>
    <row r="8381" spans="1:1" x14ac:dyDescent="0.25">
      <c r="A8381">
        <v>8380</v>
      </c>
    </row>
    <row r="8382" spans="1:1" x14ac:dyDescent="0.25">
      <c r="A8382">
        <v>8381</v>
      </c>
    </row>
    <row r="8383" spans="1:1" x14ac:dyDescent="0.25">
      <c r="A8383">
        <v>8382</v>
      </c>
    </row>
    <row r="8384" spans="1:1" x14ac:dyDescent="0.25">
      <c r="A8384">
        <v>8383</v>
      </c>
    </row>
    <row r="8385" spans="1:1" x14ac:dyDescent="0.25">
      <c r="A8385">
        <v>8384</v>
      </c>
    </row>
    <row r="8386" spans="1:1" x14ac:dyDescent="0.25">
      <c r="A8386">
        <v>8385</v>
      </c>
    </row>
    <row r="8387" spans="1:1" x14ac:dyDescent="0.25">
      <c r="A8387">
        <v>8386</v>
      </c>
    </row>
    <row r="8388" spans="1:1" x14ac:dyDescent="0.25">
      <c r="A8388">
        <v>8387</v>
      </c>
    </row>
    <row r="8389" spans="1:1" x14ac:dyDescent="0.25">
      <c r="A8389">
        <v>8388</v>
      </c>
    </row>
    <row r="8390" spans="1:1" x14ac:dyDescent="0.25">
      <c r="A8390">
        <v>8389</v>
      </c>
    </row>
    <row r="8391" spans="1:1" x14ac:dyDescent="0.25">
      <c r="A8391">
        <v>8390</v>
      </c>
    </row>
    <row r="8392" spans="1:1" x14ac:dyDescent="0.25">
      <c r="A8392">
        <v>8391</v>
      </c>
    </row>
    <row r="8393" spans="1:1" x14ac:dyDescent="0.25">
      <c r="A8393">
        <v>8392</v>
      </c>
    </row>
    <row r="8394" spans="1:1" x14ac:dyDescent="0.25">
      <c r="A8394">
        <v>8393</v>
      </c>
    </row>
    <row r="8395" spans="1:1" x14ac:dyDescent="0.25">
      <c r="A8395">
        <v>8394</v>
      </c>
    </row>
    <row r="8396" spans="1:1" x14ac:dyDescent="0.25">
      <c r="A8396">
        <v>8395</v>
      </c>
    </row>
    <row r="8397" spans="1:1" x14ac:dyDescent="0.25">
      <c r="A8397">
        <v>8396</v>
      </c>
    </row>
    <row r="8398" spans="1:1" x14ac:dyDescent="0.25">
      <c r="A8398">
        <v>8397</v>
      </c>
    </row>
    <row r="8399" spans="1:1" x14ac:dyDescent="0.25">
      <c r="A8399">
        <v>8398</v>
      </c>
    </row>
    <row r="8400" spans="1:1" x14ac:dyDescent="0.25">
      <c r="A8400">
        <v>8399</v>
      </c>
    </row>
    <row r="8401" spans="1:1" x14ac:dyDescent="0.25">
      <c r="A8401">
        <v>8400</v>
      </c>
    </row>
    <row r="8402" spans="1:1" x14ac:dyDescent="0.25">
      <c r="A8402">
        <v>8401</v>
      </c>
    </row>
    <row r="8403" spans="1:1" x14ac:dyDescent="0.25">
      <c r="A8403">
        <v>8402</v>
      </c>
    </row>
    <row r="8404" spans="1:1" x14ac:dyDescent="0.25">
      <c r="A8404">
        <v>8403</v>
      </c>
    </row>
    <row r="8405" spans="1:1" x14ac:dyDescent="0.25">
      <c r="A8405">
        <v>8404</v>
      </c>
    </row>
    <row r="8406" spans="1:1" x14ac:dyDescent="0.25">
      <c r="A8406">
        <v>8405</v>
      </c>
    </row>
    <row r="8407" spans="1:1" x14ac:dyDescent="0.25">
      <c r="A8407">
        <v>8406</v>
      </c>
    </row>
    <row r="8408" spans="1:1" x14ac:dyDescent="0.25">
      <c r="A8408">
        <v>8407</v>
      </c>
    </row>
    <row r="8409" spans="1:1" x14ac:dyDescent="0.25">
      <c r="A8409">
        <v>8408</v>
      </c>
    </row>
    <row r="8410" spans="1:1" x14ac:dyDescent="0.25">
      <c r="A8410">
        <v>8409</v>
      </c>
    </row>
    <row r="8411" spans="1:1" x14ac:dyDescent="0.25">
      <c r="A8411">
        <v>8410</v>
      </c>
    </row>
    <row r="8412" spans="1:1" x14ac:dyDescent="0.25">
      <c r="A8412">
        <v>8411</v>
      </c>
    </row>
    <row r="8413" spans="1:1" x14ac:dyDescent="0.25">
      <c r="A8413">
        <v>8412</v>
      </c>
    </row>
    <row r="8414" spans="1:1" x14ac:dyDescent="0.25">
      <c r="A8414">
        <v>8413</v>
      </c>
    </row>
    <row r="8415" spans="1:1" x14ac:dyDescent="0.25">
      <c r="A8415">
        <v>8414</v>
      </c>
    </row>
    <row r="8416" spans="1:1" x14ac:dyDescent="0.25">
      <c r="A8416">
        <v>8415</v>
      </c>
    </row>
    <row r="8417" spans="1:1" x14ac:dyDescent="0.25">
      <c r="A8417">
        <v>8416</v>
      </c>
    </row>
    <row r="8418" spans="1:1" x14ac:dyDescent="0.25">
      <c r="A8418">
        <v>8417</v>
      </c>
    </row>
    <row r="8419" spans="1:1" x14ac:dyDescent="0.25">
      <c r="A8419">
        <v>8418</v>
      </c>
    </row>
    <row r="8420" spans="1:1" x14ac:dyDescent="0.25">
      <c r="A8420">
        <v>8419</v>
      </c>
    </row>
    <row r="8421" spans="1:1" x14ac:dyDescent="0.25">
      <c r="A8421">
        <v>8420</v>
      </c>
    </row>
    <row r="8422" spans="1:1" x14ac:dyDescent="0.25">
      <c r="A8422">
        <v>8421</v>
      </c>
    </row>
    <row r="8423" spans="1:1" x14ac:dyDescent="0.25">
      <c r="A8423">
        <v>8422</v>
      </c>
    </row>
    <row r="8424" spans="1:1" x14ac:dyDescent="0.25">
      <c r="A8424">
        <v>8423</v>
      </c>
    </row>
    <row r="8425" spans="1:1" x14ac:dyDescent="0.25">
      <c r="A8425">
        <v>8424</v>
      </c>
    </row>
    <row r="8426" spans="1:1" x14ac:dyDescent="0.25">
      <c r="A8426">
        <v>8425</v>
      </c>
    </row>
    <row r="8427" spans="1:1" x14ac:dyDescent="0.25">
      <c r="A8427">
        <v>8426</v>
      </c>
    </row>
    <row r="8428" spans="1:1" x14ac:dyDescent="0.25">
      <c r="A8428">
        <v>8427</v>
      </c>
    </row>
    <row r="8429" spans="1:1" x14ac:dyDescent="0.25">
      <c r="A8429">
        <v>8428</v>
      </c>
    </row>
    <row r="8430" spans="1:1" x14ac:dyDescent="0.25">
      <c r="A8430">
        <v>8429</v>
      </c>
    </row>
    <row r="8431" spans="1:1" x14ac:dyDescent="0.25">
      <c r="A8431">
        <v>8430</v>
      </c>
    </row>
    <row r="8432" spans="1:1" x14ac:dyDescent="0.25">
      <c r="A8432">
        <v>8431</v>
      </c>
    </row>
    <row r="8433" spans="1:1" x14ac:dyDescent="0.25">
      <c r="A8433">
        <v>8432</v>
      </c>
    </row>
    <row r="8434" spans="1:1" x14ac:dyDescent="0.25">
      <c r="A8434">
        <v>8433</v>
      </c>
    </row>
    <row r="8435" spans="1:1" x14ac:dyDescent="0.25">
      <c r="A8435">
        <v>8434</v>
      </c>
    </row>
    <row r="8436" spans="1:1" x14ac:dyDescent="0.25">
      <c r="A8436">
        <v>8435</v>
      </c>
    </row>
    <row r="8437" spans="1:1" x14ac:dyDescent="0.25">
      <c r="A8437">
        <v>8436</v>
      </c>
    </row>
    <row r="8438" spans="1:1" x14ac:dyDescent="0.25">
      <c r="A8438">
        <v>8437</v>
      </c>
    </row>
    <row r="8439" spans="1:1" x14ac:dyDescent="0.25">
      <c r="A8439">
        <v>8438</v>
      </c>
    </row>
    <row r="8440" spans="1:1" x14ac:dyDescent="0.25">
      <c r="A8440">
        <v>8439</v>
      </c>
    </row>
    <row r="8441" spans="1:1" x14ac:dyDescent="0.25">
      <c r="A8441">
        <v>8440</v>
      </c>
    </row>
    <row r="8442" spans="1:1" x14ac:dyDescent="0.25">
      <c r="A8442">
        <v>8441</v>
      </c>
    </row>
    <row r="8443" spans="1:1" x14ac:dyDescent="0.25">
      <c r="A8443">
        <v>8442</v>
      </c>
    </row>
    <row r="8444" spans="1:1" x14ac:dyDescent="0.25">
      <c r="A8444">
        <v>8443</v>
      </c>
    </row>
    <row r="8445" spans="1:1" x14ac:dyDescent="0.25">
      <c r="A8445">
        <v>8444</v>
      </c>
    </row>
    <row r="8446" spans="1:1" x14ac:dyDescent="0.25">
      <c r="A8446">
        <v>8445</v>
      </c>
    </row>
    <row r="8447" spans="1:1" x14ac:dyDescent="0.25">
      <c r="A8447">
        <v>8446</v>
      </c>
    </row>
    <row r="8448" spans="1:1" x14ac:dyDescent="0.25">
      <c r="A8448">
        <v>8447</v>
      </c>
    </row>
    <row r="8449" spans="1:1" x14ac:dyDescent="0.25">
      <c r="A8449">
        <v>8448</v>
      </c>
    </row>
    <row r="8450" spans="1:1" x14ac:dyDescent="0.25">
      <c r="A8450">
        <v>8449</v>
      </c>
    </row>
    <row r="8451" spans="1:1" x14ac:dyDescent="0.25">
      <c r="A8451">
        <v>8450</v>
      </c>
    </row>
    <row r="8452" spans="1:1" x14ac:dyDescent="0.25">
      <c r="A8452">
        <v>8451</v>
      </c>
    </row>
    <row r="8453" spans="1:1" x14ac:dyDescent="0.25">
      <c r="A8453">
        <v>8452</v>
      </c>
    </row>
    <row r="8454" spans="1:1" x14ac:dyDescent="0.25">
      <c r="A8454">
        <v>8453</v>
      </c>
    </row>
    <row r="8455" spans="1:1" x14ac:dyDescent="0.25">
      <c r="A8455">
        <v>8454</v>
      </c>
    </row>
    <row r="8456" spans="1:1" x14ac:dyDescent="0.25">
      <c r="A8456">
        <v>8455</v>
      </c>
    </row>
    <row r="8457" spans="1:1" x14ac:dyDescent="0.25">
      <c r="A8457">
        <v>8456</v>
      </c>
    </row>
    <row r="8458" spans="1:1" x14ac:dyDescent="0.25">
      <c r="A8458">
        <v>8457</v>
      </c>
    </row>
    <row r="8459" spans="1:1" x14ac:dyDescent="0.25">
      <c r="A8459">
        <v>8458</v>
      </c>
    </row>
    <row r="8460" spans="1:1" x14ac:dyDescent="0.25">
      <c r="A8460">
        <v>8459</v>
      </c>
    </row>
    <row r="8461" spans="1:1" x14ac:dyDescent="0.25">
      <c r="A8461">
        <v>8460</v>
      </c>
    </row>
    <row r="8462" spans="1:1" x14ac:dyDescent="0.25">
      <c r="A8462">
        <v>8461</v>
      </c>
    </row>
    <row r="8463" spans="1:1" x14ac:dyDescent="0.25">
      <c r="A8463">
        <v>8462</v>
      </c>
    </row>
    <row r="8464" spans="1:1" x14ac:dyDescent="0.25">
      <c r="A8464">
        <v>8463</v>
      </c>
    </row>
    <row r="8465" spans="1:1" x14ac:dyDescent="0.25">
      <c r="A8465">
        <v>8464</v>
      </c>
    </row>
    <row r="8466" spans="1:1" x14ac:dyDescent="0.25">
      <c r="A8466">
        <v>8465</v>
      </c>
    </row>
    <row r="8467" spans="1:1" x14ac:dyDescent="0.25">
      <c r="A8467">
        <v>8466</v>
      </c>
    </row>
    <row r="8468" spans="1:1" x14ac:dyDescent="0.25">
      <c r="A8468">
        <v>8467</v>
      </c>
    </row>
    <row r="8469" spans="1:1" x14ac:dyDescent="0.25">
      <c r="A8469">
        <v>8468</v>
      </c>
    </row>
    <row r="8470" spans="1:1" x14ac:dyDescent="0.25">
      <c r="A8470">
        <v>8469</v>
      </c>
    </row>
    <row r="8471" spans="1:1" x14ac:dyDescent="0.25">
      <c r="A8471">
        <v>8470</v>
      </c>
    </row>
    <row r="8472" spans="1:1" x14ac:dyDescent="0.25">
      <c r="A8472">
        <v>8471</v>
      </c>
    </row>
    <row r="8473" spans="1:1" x14ac:dyDescent="0.25">
      <c r="A8473">
        <v>8472</v>
      </c>
    </row>
    <row r="8474" spans="1:1" x14ac:dyDescent="0.25">
      <c r="A8474">
        <v>8473</v>
      </c>
    </row>
    <row r="8475" spans="1:1" x14ac:dyDescent="0.25">
      <c r="A8475">
        <v>8474</v>
      </c>
    </row>
    <row r="8476" spans="1:1" x14ac:dyDescent="0.25">
      <c r="A8476">
        <v>8475</v>
      </c>
    </row>
    <row r="8477" spans="1:1" x14ac:dyDescent="0.25">
      <c r="A8477">
        <v>8476</v>
      </c>
    </row>
    <row r="8478" spans="1:1" x14ac:dyDescent="0.25">
      <c r="A8478">
        <v>8477</v>
      </c>
    </row>
    <row r="8479" spans="1:1" x14ac:dyDescent="0.25">
      <c r="A8479">
        <v>8478</v>
      </c>
    </row>
    <row r="8480" spans="1:1" x14ac:dyDescent="0.25">
      <c r="A8480">
        <v>8479</v>
      </c>
    </row>
    <row r="8481" spans="1:1" x14ac:dyDescent="0.25">
      <c r="A8481">
        <v>8480</v>
      </c>
    </row>
    <row r="8482" spans="1:1" x14ac:dyDescent="0.25">
      <c r="A8482">
        <v>8481</v>
      </c>
    </row>
    <row r="8483" spans="1:1" x14ac:dyDescent="0.25">
      <c r="A8483">
        <v>8482</v>
      </c>
    </row>
    <row r="8484" spans="1:1" x14ac:dyDescent="0.25">
      <c r="A8484">
        <v>8483</v>
      </c>
    </row>
    <row r="8485" spans="1:1" x14ac:dyDescent="0.25">
      <c r="A8485">
        <v>8484</v>
      </c>
    </row>
    <row r="8486" spans="1:1" x14ac:dyDescent="0.25">
      <c r="A8486">
        <v>8485</v>
      </c>
    </row>
    <row r="8487" spans="1:1" x14ac:dyDescent="0.25">
      <c r="A8487">
        <v>8486</v>
      </c>
    </row>
    <row r="8488" spans="1:1" x14ac:dyDescent="0.25">
      <c r="A8488">
        <v>8487</v>
      </c>
    </row>
    <row r="8489" spans="1:1" x14ac:dyDescent="0.25">
      <c r="A8489">
        <v>8488</v>
      </c>
    </row>
    <row r="8490" spans="1:1" x14ac:dyDescent="0.25">
      <c r="A8490">
        <v>8489</v>
      </c>
    </row>
    <row r="8491" spans="1:1" x14ac:dyDescent="0.25">
      <c r="A8491">
        <v>8490</v>
      </c>
    </row>
    <row r="8492" spans="1:1" x14ac:dyDescent="0.25">
      <c r="A8492">
        <v>8491</v>
      </c>
    </row>
    <row r="8493" spans="1:1" x14ac:dyDescent="0.25">
      <c r="A8493">
        <v>8492</v>
      </c>
    </row>
    <row r="8494" spans="1:1" x14ac:dyDescent="0.25">
      <c r="A8494">
        <v>8493</v>
      </c>
    </row>
    <row r="8495" spans="1:1" x14ac:dyDescent="0.25">
      <c r="A8495">
        <v>8494</v>
      </c>
    </row>
    <row r="8496" spans="1:1" x14ac:dyDescent="0.25">
      <c r="A8496">
        <v>8495</v>
      </c>
    </row>
    <row r="8497" spans="1:1" x14ac:dyDescent="0.25">
      <c r="A8497">
        <v>8496</v>
      </c>
    </row>
    <row r="8498" spans="1:1" x14ac:dyDescent="0.25">
      <c r="A8498">
        <v>8497</v>
      </c>
    </row>
    <row r="8499" spans="1:1" x14ac:dyDescent="0.25">
      <c r="A8499">
        <v>8498</v>
      </c>
    </row>
    <row r="8500" spans="1:1" x14ac:dyDescent="0.25">
      <c r="A8500">
        <v>8499</v>
      </c>
    </row>
    <row r="8501" spans="1:1" x14ac:dyDescent="0.25">
      <c r="A8501">
        <v>8500</v>
      </c>
    </row>
    <row r="8502" spans="1:1" x14ac:dyDescent="0.25">
      <c r="A8502">
        <v>8501</v>
      </c>
    </row>
    <row r="8503" spans="1:1" x14ac:dyDescent="0.25">
      <c r="A8503">
        <v>8502</v>
      </c>
    </row>
    <row r="8504" spans="1:1" x14ac:dyDescent="0.25">
      <c r="A8504">
        <v>8503</v>
      </c>
    </row>
    <row r="8505" spans="1:1" x14ac:dyDescent="0.25">
      <c r="A8505">
        <v>8504</v>
      </c>
    </row>
    <row r="8506" spans="1:1" x14ac:dyDescent="0.25">
      <c r="A8506">
        <v>8505</v>
      </c>
    </row>
    <row r="8507" spans="1:1" x14ac:dyDescent="0.25">
      <c r="A8507">
        <v>8506</v>
      </c>
    </row>
    <row r="8508" spans="1:1" x14ac:dyDescent="0.25">
      <c r="A8508">
        <v>8507</v>
      </c>
    </row>
    <row r="8509" spans="1:1" x14ac:dyDescent="0.25">
      <c r="A8509">
        <v>8508</v>
      </c>
    </row>
    <row r="8510" spans="1:1" x14ac:dyDescent="0.25">
      <c r="A8510">
        <v>8509</v>
      </c>
    </row>
    <row r="8511" spans="1:1" x14ac:dyDescent="0.25">
      <c r="A8511">
        <v>8510</v>
      </c>
    </row>
    <row r="8512" spans="1:1" x14ac:dyDescent="0.25">
      <c r="A8512">
        <v>8511</v>
      </c>
    </row>
    <row r="8513" spans="1:1" x14ac:dyDescent="0.25">
      <c r="A8513">
        <v>8512</v>
      </c>
    </row>
    <row r="8514" spans="1:1" x14ac:dyDescent="0.25">
      <c r="A8514">
        <v>8513</v>
      </c>
    </row>
    <row r="8515" spans="1:1" x14ac:dyDescent="0.25">
      <c r="A8515">
        <v>8514</v>
      </c>
    </row>
    <row r="8516" spans="1:1" x14ac:dyDescent="0.25">
      <c r="A8516">
        <v>8515</v>
      </c>
    </row>
    <row r="8517" spans="1:1" x14ac:dyDescent="0.25">
      <c r="A8517">
        <v>8516</v>
      </c>
    </row>
    <row r="8518" spans="1:1" x14ac:dyDescent="0.25">
      <c r="A8518">
        <v>8517</v>
      </c>
    </row>
    <row r="8519" spans="1:1" x14ac:dyDescent="0.25">
      <c r="A8519">
        <v>8518</v>
      </c>
    </row>
    <row r="8520" spans="1:1" x14ac:dyDescent="0.25">
      <c r="A8520">
        <v>8519</v>
      </c>
    </row>
    <row r="8521" spans="1:1" x14ac:dyDescent="0.25">
      <c r="A8521">
        <v>8520</v>
      </c>
    </row>
    <row r="8522" spans="1:1" x14ac:dyDescent="0.25">
      <c r="A8522">
        <v>8521</v>
      </c>
    </row>
    <row r="8523" spans="1:1" x14ac:dyDescent="0.25">
      <c r="A8523">
        <v>8522</v>
      </c>
    </row>
    <row r="8524" spans="1:1" x14ac:dyDescent="0.25">
      <c r="A8524">
        <v>8523</v>
      </c>
    </row>
    <row r="8525" spans="1:1" x14ac:dyDescent="0.25">
      <c r="A8525">
        <v>8524</v>
      </c>
    </row>
    <row r="8526" spans="1:1" x14ac:dyDescent="0.25">
      <c r="A8526">
        <v>8525</v>
      </c>
    </row>
    <row r="8527" spans="1:1" x14ac:dyDescent="0.25">
      <c r="A8527">
        <v>8526</v>
      </c>
    </row>
    <row r="8528" spans="1:1" x14ac:dyDescent="0.25">
      <c r="A8528">
        <v>8527</v>
      </c>
    </row>
    <row r="8529" spans="1:1" x14ac:dyDescent="0.25">
      <c r="A8529">
        <v>8528</v>
      </c>
    </row>
    <row r="8530" spans="1:1" x14ac:dyDescent="0.25">
      <c r="A8530">
        <v>8529</v>
      </c>
    </row>
    <row r="8531" spans="1:1" x14ac:dyDescent="0.25">
      <c r="A8531">
        <v>8530</v>
      </c>
    </row>
    <row r="8532" spans="1:1" x14ac:dyDescent="0.25">
      <c r="A8532">
        <v>8531</v>
      </c>
    </row>
    <row r="8533" spans="1:1" x14ac:dyDescent="0.25">
      <c r="A8533">
        <v>8532</v>
      </c>
    </row>
    <row r="8534" spans="1:1" x14ac:dyDescent="0.25">
      <c r="A8534">
        <v>8533</v>
      </c>
    </row>
    <row r="8535" spans="1:1" x14ac:dyDescent="0.25">
      <c r="A8535">
        <v>8534</v>
      </c>
    </row>
    <row r="8536" spans="1:1" x14ac:dyDescent="0.25">
      <c r="A8536">
        <v>8535</v>
      </c>
    </row>
    <row r="8537" spans="1:1" x14ac:dyDescent="0.25">
      <c r="A8537">
        <v>8536</v>
      </c>
    </row>
    <row r="8538" spans="1:1" x14ac:dyDescent="0.25">
      <c r="A8538">
        <v>8537</v>
      </c>
    </row>
    <row r="8539" spans="1:1" x14ac:dyDescent="0.25">
      <c r="A8539">
        <v>8538</v>
      </c>
    </row>
    <row r="8540" spans="1:1" x14ac:dyDescent="0.25">
      <c r="A8540">
        <v>8539</v>
      </c>
    </row>
    <row r="8541" spans="1:1" x14ac:dyDescent="0.25">
      <c r="A8541">
        <v>8540</v>
      </c>
    </row>
    <row r="8542" spans="1:1" x14ac:dyDescent="0.25">
      <c r="A8542">
        <v>8541</v>
      </c>
    </row>
    <row r="8543" spans="1:1" x14ac:dyDescent="0.25">
      <c r="A8543">
        <v>8542</v>
      </c>
    </row>
    <row r="8544" spans="1:1" x14ac:dyDescent="0.25">
      <c r="A8544">
        <v>8543</v>
      </c>
    </row>
    <row r="8545" spans="1:1" x14ac:dyDescent="0.25">
      <c r="A8545">
        <v>8544</v>
      </c>
    </row>
    <row r="8546" spans="1:1" x14ac:dyDescent="0.25">
      <c r="A8546">
        <v>8545</v>
      </c>
    </row>
    <row r="8547" spans="1:1" x14ac:dyDescent="0.25">
      <c r="A8547">
        <v>8546</v>
      </c>
    </row>
    <row r="8548" spans="1:1" x14ac:dyDescent="0.25">
      <c r="A8548">
        <v>8547</v>
      </c>
    </row>
    <row r="8549" spans="1:1" x14ac:dyDescent="0.25">
      <c r="A8549">
        <v>8548</v>
      </c>
    </row>
    <row r="8550" spans="1:1" x14ac:dyDescent="0.25">
      <c r="A8550">
        <v>8549</v>
      </c>
    </row>
    <row r="8551" spans="1:1" x14ac:dyDescent="0.25">
      <c r="A8551">
        <v>8550</v>
      </c>
    </row>
    <row r="8552" spans="1:1" x14ac:dyDescent="0.25">
      <c r="A8552">
        <v>8551</v>
      </c>
    </row>
    <row r="8553" spans="1:1" x14ac:dyDescent="0.25">
      <c r="A8553">
        <v>8552</v>
      </c>
    </row>
    <row r="8554" spans="1:1" x14ac:dyDescent="0.25">
      <c r="A8554">
        <v>8553</v>
      </c>
    </row>
    <row r="8555" spans="1:1" x14ac:dyDescent="0.25">
      <c r="A8555">
        <v>8554</v>
      </c>
    </row>
    <row r="8556" spans="1:1" x14ac:dyDescent="0.25">
      <c r="A8556">
        <v>8555</v>
      </c>
    </row>
    <row r="8557" spans="1:1" x14ac:dyDescent="0.25">
      <c r="A8557">
        <v>8556</v>
      </c>
    </row>
    <row r="8558" spans="1:1" x14ac:dyDescent="0.25">
      <c r="A8558">
        <v>8557</v>
      </c>
    </row>
    <row r="8559" spans="1:1" x14ac:dyDescent="0.25">
      <c r="A8559">
        <v>8558</v>
      </c>
    </row>
    <row r="8560" spans="1:1" x14ac:dyDescent="0.25">
      <c r="A8560">
        <v>8559</v>
      </c>
    </row>
    <row r="8561" spans="1:1" x14ac:dyDescent="0.25">
      <c r="A8561">
        <v>8560</v>
      </c>
    </row>
    <row r="8562" spans="1:1" x14ac:dyDescent="0.25">
      <c r="A8562">
        <v>8561</v>
      </c>
    </row>
    <row r="8563" spans="1:1" x14ac:dyDescent="0.25">
      <c r="A8563">
        <v>8562</v>
      </c>
    </row>
    <row r="8564" spans="1:1" x14ac:dyDescent="0.25">
      <c r="A8564">
        <v>8563</v>
      </c>
    </row>
    <row r="8565" spans="1:1" x14ac:dyDescent="0.25">
      <c r="A8565">
        <v>8564</v>
      </c>
    </row>
    <row r="8566" spans="1:1" x14ac:dyDescent="0.25">
      <c r="A8566">
        <v>8565</v>
      </c>
    </row>
    <row r="8567" spans="1:1" x14ac:dyDescent="0.25">
      <c r="A8567">
        <v>8566</v>
      </c>
    </row>
    <row r="8568" spans="1:1" x14ac:dyDescent="0.25">
      <c r="A8568">
        <v>8567</v>
      </c>
    </row>
    <row r="8569" spans="1:1" x14ac:dyDescent="0.25">
      <c r="A8569">
        <v>8568</v>
      </c>
    </row>
    <row r="8570" spans="1:1" x14ac:dyDescent="0.25">
      <c r="A8570">
        <v>8569</v>
      </c>
    </row>
    <row r="8571" spans="1:1" x14ac:dyDescent="0.25">
      <c r="A8571">
        <v>8570</v>
      </c>
    </row>
    <row r="8572" spans="1:1" x14ac:dyDescent="0.25">
      <c r="A8572">
        <v>8571</v>
      </c>
    </row>
    <row r="8573" spans="1:1" x14ac:dyDescent="0.25">
      <c r="A8573">
        <v>8572</v>
      </c>
    </row>
    <row r="8574" spans="1:1" x14ac:dyDescent="0.25">
      <c r="A8574">
        <v>8573</v>
      </c>
    </row>
    <row r="8575" spans="1:1" x14ac:dyDescent="0.25">
      <c r="A8575">
        <v>8574</v>
      </c>
    </row>
    <row r="8576" spans="1:1" x14ac:dyDescent="0.25">
      <c r="A8576">
        <v>8575</v>
      </c>
    </row>
    <row r="8577" spans="1:1" x14ac:dyDescent="0.25">
      <c r="A8577">
        <v>8576</v>
      </c>
    </row>
    <row r="8578" spans="1:1" x14ac:dyDescent="0.25">
      <c r="A8578">
        <v>8577</v>
      </c>
    </row>
    <row r="8579" spans="1:1" x14ac:dyDescent="0.25">
      <c r="A8579">
        <v>8578</v>
      </c>
    </row>
    <row r="8580" spans="1:1" x14ac:dyDescent="0.25">
      <c r="A8580">
        <v>8579</v>
      </c>
    </row>
    <row r="8581" spans="1:1" x14ac:dyDescent="0.25">
      <c r="A8581">
        <v>8580</v>
      </c>
    </row>
    <row r="8582" spans="1:1" x14ac:dyDescent="0.25">
      <c r="A8582">
        <v>8581</v>
      </c>
    </row>
    <row r="8583" spans="1:1" x14ac:dyDescent="0.25">
      <c r="A8583">
        <v>8582</v>
      </c>
    </row>
    <row r="8584" spans="1:1" x14ac:dyDescent="0.25">
      <c r="A8584">
        <v>8583</v>
      </c>
    </row>
    <row r="8585" spans="1:1" x14ac:dyDescent="0.25">
      <c r="A8585">
        <v>8584</v>
      </c>
    </row>
    <row r="8586" spans="1:1" x14ac:dyDescent="0.25">
      <c r="A8586">
        <v>8585</v>
      </c>
    </row>
    <row r="8587" spans="1:1" x14ac:dyDescent="0.25">
      <c r="A8587">
        <v>8586</v>
      </c>
    </row>
    <row r="8588" spans="1:1" x14ac:dyDescent="0.25">
      <c r="A8588">
        <v>8587</v>
      </c>
    </row>
    <row r="8589" spans="1:1" x14ac:dyDescent="0.25">
      <c r="A8589">
        <v>8588</v>
      </c>
    </row>
    <row r="8590" spans="1:1" x14ac:dyDescent="0.25">
      <c r="A8590">
        <v>8589</v>
      </c>
    </row>
    <row r="8591" spans="1:1" x14ac:dyDescent="0.25">
      <c r="A8591">
        <v>8590</v>
      </c>
    </row>
    <row r="8592" spans="1:1" x14ac:dyDescent="0.25">
      <c r="A8592">
        <v>8591</v>
      </c>
    </row>
    <row r="8593" spans="1:1" x14ac:dyDescent="0.25">
      <c r="A8593">
        <v>8592</v>
      </c>
    </row>
    <row r="8594" spans="1:1" x14ac:dyDescent="0.25">
      <c r="A8594">
        <v>8593</v>
      </c>
    </row>
    <row r="8595" spans="1:1" x14ac:dyDescent="0.25">
      <c r="A8595">
        <v>8594</v>
      </c>
    </row>
    <row r="8596" spans="1:1" x14ac:dyDescent="0.25">
      <c r="A8596">
        <v>8595</v>
      </c>
    </row>
    <row r="8597" spans="1:1" x14ac:dyDescent="0.25">
      <c r="A8597">
        <v>8596</v>
      </c>
    </row>
    <row r="8598" spans="1:1" x14ac:dyDescent="0.25">
      <c r="A8598">
        <v>8597</v>
      </c>
    </row>
    <row r="8599" spans="1:1" x14ac:dyDescent="0.25">
      <c r="A8599">
        <v>8598</v>
      </c>
    </row>
    <row r="8600" spans="1:1" x14ac:dyDescent="0.25">
      <c r="A8600">
        <v>8599</v>
      </c>
    </row>
    <row r="8601" spans="1:1" x14ac:dyDescent="0.25">
      <c r="A8601">
        <v>8600</v>
      </c>
    </row>
    <row r="8602" spans="1:1" x14ac:dyDescent="0.25">
      <c r="A8602">
        <v>8601</v>
      </c>
    </row>
    <row r="8603" spans="1:1" x14ac:dyDescent="0.25">
      <c r="A8603">
        <v>8602</v>
      </c>
    </row>
    <row r="8604" spans="1:1" x14ac:dyDescent="0.25">
      <c r="A8604">
        <v>8603</v>
      </c>
    </row>
    <row r="8605" spans="1:1" x14ac:dyDescent="0.25">
      <c r="A8605">
        <v>8604</v>
      </c>
    </row>
    <row r="8606" spans="1:1" x14ac:dyDescent="0.25">
      <c r="A8606">
        <v>8605</v>
      </c>
    </row>
    <row r="8607" spans="1:1" x14ac:dyDescent="0.25">
      <c r="A8607">
        <v>8606</v>
      </c>
    </row>
    <row r="8608" spans="1:1" x14ac:dyDescent="0.25">
      <c r="A8608">
        <v>8607</v>
      </c>
    </row>
    <row r="8609" spans="1:1" x14ac:dyDescent="0.25">
      <c r="A8609">
        <v>8608</v>
      </c>
    </row>
    <row r="8610" spans="1:1" x14ac:dyDescent="0.25">
      <c r="A8610">
        <v>8609</v>
      </c>
    </row>
    <row r="8611" spans="1:1" x14ac:dyDescent="0.25">
      <c r="A8611">
        <v>8610</v>
      </c>
    </row>
    <row r="8612" spans="1:1" x14ac:dyDescent="0.25">
      <c r="A8612">
        <v>8611</v>
      </c>
    </row>
    <row r="8613" spans="1:1" x14ac:dyDescent="0.25">
      <c r="A8613">
        <v>8612</v>
      </c>
    </row>
    <row r="8614" spans="1:1" x14ac:dyDescent="0.25">
      <c r="A8614">
        <v>8613</v>
      </c>
    </row>
    <row r="8615" spans="1:1" x14ac:dyDescent="0.25">
      <c r="A8615">
        <v>8614</v>
      </c>
    </row>
    <row r="8616" spans="1:1" x14ac:dyDescent="0.25">
      <c r="A8616">
        <v>8615</v>
      </c>
    </row>
    <row r="8617" spans="1:1" x14ac:dyDescent="0.25">
      <c r="A8617">
        <v>8616</v>
      </c>
    </row>
    <row r="8618" spans="1:1" x14ac:dyDescent="0.25">
      <c r="A8618">
        <v>8617</v>
      </c>
    </row>
    <row r="8619" spans="1:1" x14ac:dyDescent="0.25">
      <c r="A8619">
        <v>8618</v>
      </c>
    </row>
    <row r="8620" spans="1:1" x14ac:dyDescent="0.25">
      <c r="A8620">
        <v>8619</v>
      </c>
    </row>
    <row r="8621" spans="1:1" x14ac:dyDescent="0.25">
      <c r="A8621">
        <v>8620</v>
      </c>
    </row>
    <row r="8622" spans="1:1" x14ac:dyDescent="0.25">
      <c r="A8622">
        <v>8621</v>
      </c>
    </row>
    <row r="8623" spans="1:1" x14ac:dyDescent="0.25">
      <c r="A8623">
        <v>8622</v>
      </c>
    </row>
    <row r="8624" spans="1:1" x14ac:dyDescent="0.25">
      <c r="A8624">
        <v>8623</v>
      </c>
    </row>
    <row r="8625" spans="1:1" x14ac:dyDescent="0.25">
      <c r="A8625">
        <v>8624</v>
      </c>
    </row>
    <row r="8626" spans="1:1" x14ac:dyDescent="0.25">
      <c r="A8626">
        <v>8625</v>
      </c>
    </row>
    <row r="8627" spans="1:1" x14ac:dyDescent="0.25">
      <c r="A8627">
        <v>8626</v>
      </c>
    </row>
    <row r="8628" spans="1:1" x14ac:dyDescent="0.25">
      <c r="A8628">
        <v>8627</v>
      </c>
    </row>
    <row r="8629" spans="1:1" x14ac:dyDescent="0.25">
      <c r="A8629">
        <v>8628</v>
      </c>
    </row>
    <row r="8630" spans="1:1" x14ac:dyDescent="0.25">
      <c r="A8630">
        <v>8629</v>
      </c>
    </row>
    <row r="8631" spans="1:1" x14ac:dyDescent="0.25">
      <c r="A8631">
        <v>8630</v>
      </c>
    </row>
    <row r="8632" spans="1:1" x14ac:dyDescent="0.25">
      <c r="A8632">
        <v>8631</v>
      </c>
    </row>
    <row r="8633" spans="1:1" x14ac:dyDescent="0.25">
      <c r="A8633">
        <v>8632</v>
      </c>
    </row>
    <row r="8634" spans="1:1" x14ac:dyDescent="0.25">
      <c r="A8634">
        <v>8633</v>
      </c>
    </row>
    <row r="8635" spans="1:1" x14ac:dyDescent="0.25">
      <c r="A8635">
        <v>8634</v>
      </c>
    </row>
    <row r="8636" spans="1:1" x14ac:dyDescent="0.25">
      <c r="A8636">
        <v>8635</v>
      </c>
    </row>
    <row r="8637" spans="1:1" x14ac:dyDescent="0.25">
      <c r="A8637">
        <v>8636</v>
      </c>
    </row>
    <row r="8638" spans="1:1" x14ac:dyDescent="0.25">
      <c r="A8638">
        <v>8637</v>
      </c>
    </row>
    <row r="8639" spans="1:1" x14ac:dyDescent="0.25">
      <c r="A8639">
        <v>8638</v>
      </c>
    </row>
    <row r="8640" spans="1:1" x14ac:dyDescent="0.25">
      <c r="A8640">
        <v>8639</v>
      </c>
    </row>
    <row r="8641" spans="1:1" x14ac:dyDescent="0.25">
      <c r="A8641">
        <v>8640</v>
      </c>
    </row>
    <row r="8642" spans="1:1" x14ac:dyDescent="0.25">
      <c r="A8642">
        <v>8641</v>
      </c>
    </row>
    <row r="8643" spans="1:1" x14ac:dyDescent="0.25">
      <c r="A8643">
        <v>8642</v>
      </c>
    </row>
    <row r="8644" spans="1:1" x14ac:dyDescent="0.25">
      <c r="A8644">
        <v>8643</v>
      </c>
    </row>
    <row r="8645" spans="1:1" x14ac:dyDescent="0.25">
      <c r="A8645">
        <v>8644</v>
      </c>
    </row>
    <row r="8646" spans="1:1" x14ac:dyDescent="0.25">
      <c r="A8646">
        <v>8645</v>
      </c>
    </row>
    <row r="8647" spans="1:1" x14ac:dyDescent="0.25">
      <c r="A8647">
        <v>8646</v>
      </c>
    </row>
    <row r="8648" spans="1:1" x14ac:dyDescent="0.25">
      <c r="A8648">
        <v>8647</v>
      </c>
    </row>
    <row r="8649" spans="1:1" x14ac:dyDescent="0.25">
      <c r="A8649">
        <v>8648</v>
      </c>
    </row>
    <row r="8650" spans="1:1" x14ac:dyDescent="0.25">
      <c r="A8650">
        <v>8649</v>
      </c>
    </row>
    <row r="8651" spans="1:1" x14ac:dyDescent="0.25">
      <c r="A8651">
        <v>8650</v>
      </c>
    </row>
    <row r="8652" spans="1:1" x14ac:dyDescent="0.25">
      <c r="A8652">
        <v>8651</v>
      </c>
    </row>
    <row r="8653" spans="1:1" x14ac:dyDescent="0.25">
      <c r="A8653">
        <v>8652</v>
      </c>
    </row>
    <row r="8654" spans="1:1" x14ac:dyDescent="0.25">
      <c r="A8654">
        <v>8653</v>
      </c>
    </row>
    <row r="8655" spans="1:1" x14ac:dyDescent="0.25">
      <c r="A8655">
        <v>8654</v>
      </c>
    </row>
    <row r="8656" spans="1:1" x14ac:dyDescent="0.25">
      <c r="A8656">
        <v>8655</v>
      </c>
    </row>
    <row r="8657" spans="1:1" x14ac:dyDescent="0.25">
      <c r="A8657">
        <v>8656</v>
      </c>
    </row>
    <row r="8658" spans="1:1" x14ac:dyDescent="0.25">
      <c r="A8658">
        <v>8657</v>
      </c>
    </row>
    <row r="8659" spans="1:1" x14ac:dyDescent="0.25">
      <c r="A8659">
        <v>8658</v>
      </c>
    </row>
    <row r="8660" spans="1:1" x14ac:dyDescent="0.25">
      <c r="A8660">
        <v>8659</v>
      </c>
    </row>
    <row r="8661" spans="1:1" x14ac:dyDescent="0.25">
      <c r="A8661">
        <v>8660</v>
      </c>
    </row>
    <row r="8662" spans="1:1" x14ac:dyDescent="0.25">
      <c r="A8662">
        <v>8661</v>
      </c>
    </row>
    <row r="8663" spans="1:1" x14ac:dyDescent="0.25">
      <c r="A8663">
        <v>8662</v>
      </c>
    </row>
    <row r="8664" spans="1:1" x14ac:dyDescent="0.25">
      <c r="A8664">
        <v>8663</v>
      </c>
    </row>
    <row r="8665" spans="1:1" x14ac:dyDescent="0.25">
      <c r="A8665">
        <v>8664</v>
      </c>
    </row>
    <row r="8666" spans="1:1" x14ac:dyDescent="0.25">
      <c r="A8666">
        <v>8665</v>
      </c>
    </row>
    <row r="8667" spans="1:1" x14ac:dyDescent="0.25">
      <c r="A8667">
        <v>8666</v>
      </c>
    </row>
    <row r="8668" spans="1:1" x14ac:dyDescent="0.25">
      <c r="A8668">
        <v>8667</v>
      </c>
    </row>
    <row r="8669" spans="1:1" x14ac:dyDescent="0.25">
      <c r="A8669">
        <v>8668</v>
      </c>
    </row>
    <row r="8670" spans="1:1" x14ac:dyDescent="0.25">
      <c r="A8670">
        <v>8669</v>
      </c>
    </row>
    <row r="8671" spans="1:1" x14ac:dyDescent="0.25">
      <c r="A8671">
        <v>8670</v>
      </c>
    </row>
    <row r="8672" spans="1:1" x14ac:dyDescent="0.25">
      <c r="A8672">
        <v>8671</v>
      </c>
    </row>
    <row r="8673" spans="1:1" x14ac:dyDescent="0.25">
      <c r="A8673">
        <v>8672</v>
      </c>
    </row>
    <row r="8674" spans="1:1" x14ac:dyDescent="0.25">
      <c r="A8674">
        <v>8673</v>
      </c>
    </row>
    <row r="8675" spans="1:1" x14ac:dyDescent="0.25">
      <c r="A8675">
        <v>8674</v>
      </c>
    </row>
    <row r="8676" spans="1:1" x14ac:dyDescent="0.25">
      <c r="A8676">
        <v>8675</v>
      </c>
    </row>
    <row r="8677" spans="1:1" x14ac:dyDescent="0.25">
      <c r="A8677">
        <v>8676</v>
      </c>
    </row>
    <row r="8678" spans="1:1" x14ac:dyDescent="0.25">
      <c r="A8678">
        <v>8677</v>
      </c>
    </row>
    <row r="8679" spans="1:1" x14ac:dyDescent="0.25">
      <c r="A8679">
        <v>8678</v>
      </c>
    </row>
    <row r="8680" spans="1:1" x14ac:dyDescent="0.25">
      <c r="A8680">
        <v>8679</v>
      </c>
    </row>
    <row r="8681" spans="1:1" x14ac:dyDescent="0.25">
      <c r="A8681">
        <v>8680</v>
      </c>
    </row>
    <row r="8682" spans="1:1" x14ac:dyDescent="0.25">
      <c r="A8682">
        <v>8681</v>
      </c>
    </row>
    <row r="8683" spans="1:1" x14ac:dyDescent="0.25">
      <c r="A8683">
        <v>8682</v>
      </c>
    </row>
    <row r="8684" spans="1:1" x14ac:dyDescent="0.25">
      <c r="A8684">
        <v>8683</v>
      </c>
    </row>
    <row r="8685" spans="1:1" x14ac:dyDescent="0.25">
      <c r="A8685">
        <v>8684</v>
      </c>
    </row>
    <row r="8686" spans="1:1" x14ac:dyDescent="0.25">
      <c r="A8686">
        <v>8685</v>
      </c>
    </row>
    <row r="8687" spans="1:1" x14ac:dyDescent="0.25">
      <c r="A8687">
        <v>8686</v>
      </c>
    </row>
    <row r="8688" spans="1:1" x14ac:dyDescent="0.25">
      <c r="A8688">
        <v>8687</v>
      </c>
    </row>
    <row r="8689" spans="1:1" x14ac:dyDescent="0.25">
      <c r="A8689">
        <v>8688</v>
      </c>
    </row>
    <row r="8690" spans="1:1" x14ac:dyDescent="0.25">
      <c r="A8690">
        <v>8689</v>
      </c>
    </row>
    <row r="8691" spans="1:1" x14ac:dyDescent="0.25">
      <c r="A8691">
        <v>8690</v>
      </c>
    </row>
    <row r="8692" spans="1:1" x14ac:dyDescent="0.25">
      <c r="A8692">
        <v>8691</v>
      </c>
    </row>
    <row r="8693" spans="1:1" x14ac:dyDescent="0.25">
      <c r="A8693">
        <v>8692</v>
      </c>
    </row>
    <row r="8694" spans="1:1" x14ac:dyDescent="0.25">
      <c r="A8694">
        <v>8693</v>
      </c>
    </row>
    <row r="8695" spans="1:1" x14ac:dyDescent="0.25">
      <c r="A8695">
        <v>8694</v>
      </c>
    </row>
    <row r="8696" spans="1:1" x14ac:dyDescent="0.25">
      <c r="A8696">
        <v>8695</v>
      </c>
    </row>
    <row r="8697" spans="1:1" x14ac:dyDescent="0.25">
      <c r="A8697">
        <v>8696</v>
      </c>
    </row>
    <row r="8698" spans="1:1" x14ac:dyDescent="0.25">
      <c r="A8698">
        <v>8697</v>
      </c>
    </row>
    <row r="8699" spans="1:1" x14ac:dyDescent="0.25">
      <c r="A8699">
        <v>8698</v>
      </c>
    </row>
    <row r="8700" spans="1:1" x14ac:dyDescent="0.25">
      <c r="A8700">
        <v>8699</v>
      </c>
    </row>
    <row r="8701" spans="1:1" x14ac:dyDescent="0.25">
      <c r="A8701">
        <v>8700</v>
      </c>
    </row>
    <row r="8702" spans="1:1" x14ac:dyDescent="0.25">
      <c r="A8702">
        <v>8701</v>
      </c>
    </row>
    <row r="8703" spans="1:1" x14ac:dyDescent="0.25">
      <c r="A8703">
        <v>8702</v>
      </c>
    </row>
    <row r="8704" spans="1:1" x14ac:dyDescent="0.25">
      <c r="A8704">
        <v>8703</v>
      </c>
    </row>
    <row r="8705" spans="1:1" x14ac:dyDescent="0.25">
      <c r="A8705">
        <v>8704</v>
      </c>
    </row>
    <row r="8706" spans="1:1" x14ac:dyDescent="0.25">
      <c r="A8706">
        <v>8705</v>
      </c>
    </row>
    <row r="8707" spans="1:1" x14ac:dyDescent="0.25">
      <c r="A8707">
        <v>8706</v>
      </c>
    </row>
    <row r="8708" spans="1:1" x14ac:dyDescent="0.25">
      <c r="A8708">
        <v>8707</v>
      </c>
    </row>
    <row r="8709" spans="1:1" x14ac:dyDescent="0.25">
      <c r="A8709">
        <v>8708</v>
      </c>
    </row>
    <row r="8710" spans="1:1" x14ac:dyDescent="0.25">
      <c r="A8710">
        <v>8709</v>
      </c>
    </row>
    <row r="8711" spans="1:1" x14ac:dyDescent="0.25">
      <c r="A8711">
        <v>8710</v>
      </c>
    </row>
    <row r="8712" spans="1:1" x14ac:dyDescent="0.25">
      <c r="A8712">
        <v>8711</v>
      </c>
    </row>
    <row r="8713" spans="1:1" x14ac:dyDescent="0.25">
      <c r="A8713">
        <v>8712</v>
      </c>
    </row>
    <row r="8714" spans="1:1" x14ac:dyDescent="0.25">
      <c r="A8714">
        <v>8713</v>
      </c>
    </row>
    <row r="8715" spans="1:1" x14ac:dyDescent="0.25">
      <c r="A8715">
        <v>8714</v>
      </c>
    </row>
    <row r="8716" spans="1:1" x14ac:dyDescent="0.25">
      <c r="A8716">
        <v>8715</v>
      </c>
    </row>
    <row r="8717" spans="1:1" x14ac:dyDescent="0.25">
      <c r="A8717">
        <v>8716</v>
      </c>
    </row>
    <row r="8718" spans="1:1" x14ac:dyDescent="0.25">
      <c r="A8718">
        <v>8717</v>
      </c>
    </row>
    <row r="8719" spans="1:1" x14ac:dyDescent="0.25">
      <c r="A8719">
        <v>8718</v>
      </c>
    </row>
    <row r="8720" spans="1:1" x14ac:dyDescent="0.25">
      <c r="A8720">
        <v>8719</v>
      </c>
    </row>
    <row r="8721" spans="1:1" x14ac:dyDescent="0.25">
      <c r="A8721">
        <v>8720</v>
      </c>
    </row>
    <row r="8722" spans="1:1" x14ac:dyDescent="0.25">
      <c r="A8722">
        <v>8721</v>
      </c>
    </row>
    <row r="8723" spans="1:1" x14ac:dyDescent="0.25">
      <c r="A8723">
        <v>8722</v>
      </c>
    </row>
    <row r="8724" spans="1:1" x14ac:dyDescent="0.25">
      <c r="A8724">
        <v>8723</v>
      </c>
    </row>
    <row r="8725" spans="1:1" x14ac:dyDescent="0.25">
      <c r="A8725">
        <v>8724</v>
      </c>
    </row>
    <row r="8726" spans="1:1" x14ac:dyDescent="0.25">
      <c r="A8726">
        <v>8725</v>
      </c>
    </row>
    <row r="8727" spans="1:1" x14ac:dyDescent="0.25">
      <c r="A8727">
        <v>8726</v>
      </c>
    </row>
    <row r="8728" spans="1:1" x14ac:dyDescent="0.25">
      <c r="A8728">
        <v>8727</v>
      </c>
    </row>
    <row r="8729" spans="1:1" x14ac:dyDescent="0.25">
      <c r="A8729">
        <v>8728</v>
      </c>
    </row>
    <row r="8730" spans="1:1" x14ac:dyDescent="0.25">
      <c r="A8730">
        <v>8729</v>
      </c>
    </row>
    <row r="8731" spans="1:1" x14ac:dyDescent="0.25">
      <c r="A8731">
        <v>8730</v>
      </c>
    </row>
    <row r="8732" spans="1:1" x14ac:dyDescent="0.25">
      <c r="A8732">
        <v>8731</v>
      </c>
    </row>
    <row r="8733" spans="1:1" x14ac:dyDescent="0.25">
      <c r="A8733">
        <v>8732</v>
      </c>
    </row>
    <row r="8734" spans="1:1" x14ac:dyDescent="0.25">
      <c r="A8734">
        <v>8733</v>
      </c>
    </row>
    <row r="8735" spans="1:1" x14ac:dyDescent="0.25">
      <c r="A8735">
        <v>8734</v>
      </c>
    </row>
    <row r="8736" spans="1:1" x14ac:dyDescent="0.25">
      <c r="A8736">
        <v>8735</v>
      </c>
    </row>
    <row r="8737" spans="1:1" x14ac:dyDescent="0.25">
      <c r="A8737">
        <v>8736</v>
      </c>
    </row>
    <row r="8738" spans="1:1" x14ac:dyDescent="0.25">
      <c r="A8738">
        <v>8737</v>
      </c>
    </row>
    <row r="8739" spans="1:1" x14ac:dyDescent="0.25">
      <c r="A8739">
        <v>8738</v>
      </c>
    </row>
    <row r="8740" spans="1:1" x14ac:dyDescent="0.25">
      <c r="A8740">
        <v>8739</v>
      </c>
    </row>
    <row r="8741" spans="1:1" x14ac:dyDescent="0.25">
      <c r="A8741">
        <v>8740</v>
      </c>
    </row>
    <row r="8742" spans="1:1" x14ac:dyDescent="0.25">
      <c r="A8742">
        <v>8741</v>
      </c>
    </row>
    <row r="8743" spans="1:1" x14ac:dyDescent="0.25">
      <c r="A8743">
        <v>8742</v>
      </c>
    </row>
    <row r="8744" spans="1:1" x14ac:dyDescent="0.25">
      <c r="A8744">
        <v>8743</v>
      </c>
    </row>
    <row r="8745" spans="1:1" x14ac:dyDescent="0.25">
      <c r="A8745">
        <v>8744</v>
      </c>
    </row>
    <row r="8746" spans="1:1" x14ac:dyDescent="0.25">
      <c r="A8746">
        <v>8745</v>
      </c>
    </row>
    <row r="8747" spans="1:1" x14ac:dyDescent="0.25">
      <c r="A8747">
        <v>8746</v>
      </c>
    </row>
    <row r="8748" spans="1:1" x14ac:dyDescent="0.25">
      <c r="A8748">
        <v>8747</v>
      </c>
    </row>
    <row r="8749" spans="1:1" x14ac:dyDescent="0.25">
      <c r="A8749">
        <v>8748</v>
      </c>
    </row>
    <row r="8750" spans="1:1" x14ac:dyDescent="0.25">
      <c r="A8750">
        <v>8749</v>
      </c>
    </row>
    <row r="8751" spans="1:1" x14ac:dyDescent="0.25">
      <c r="A8751">
        <v>8750</v>
      </c>
    </row>
    <row r="8752" spans="1:1" x14ac:dyDescent="0.25">
      <c r="A8752">
        <v>8751</v>
      </c>
    </row>
    <row r="8753" spans="1:1" x14ac:dyDescent="0.25">
      <c r="A8753">
        <v>8752</v>
      </c>
    </row>
    <row r="8754" spans="1:1" x14ac:dyDescent="0.25">
      <c r="A8754">
        <v>8753</v>
      </c>
    </row>
    <row r="8755" spans="1:1" x14ac:dyDescent="0.25">
      <c r="A8755">
        <v>8754</v>
      </c>
    </row>
    <row r="8756" spans="1:1" x14ac:dyDescent="0.25">
      <c r="A8756">
        <v>8755</v>
      </c>
    </row>
    <row r="8757" spans="1:1" x14ac:dyDescent="0.25">
      <c r="A8757">
        <v>8756</v>
      </c>
    </row>
    <row r="8758" spans="1:1" x14ac:dyDescent="0.25">
      <c r="A8758">
        <v>8757</v>
      </c>
    </row>
    <row r="8759" spans="1:1" x14ac:dyDescent="0.25">
      <c r="A8759">
        <v>8758</v>
      </c>
    </row>
    <row r="8760" spans="1:1" x14ac:dyDescent="0.25">
      <c r="A8760">
        <v>8759</v>
      </c>
    </row>
    <row r="8761" spans="1:1" x14ac:dyDescent="0.25">
      <c r="A8761">
        <v>8760</v>
      </c>
    </row>
    <row r="8762" spans="1:1" x14ac:dyDescent="0.25">
      <c r="A8762">
        <v>8761</v>
      </c>
    </row>
    <row r="8763" spans="1:1" x14ac:dyDescent="0.25">
      <c r="A8763">
        <v>8762</v>
      </c>
    </row>
    <row r="8764" spans="1:1" x14ac:dyDescent="0.25">
      <c r="A8764">
        <v>8763</v>
      </c>
    </row>
    <row r="8765" spans="1:1" x14ac:dyDescent="0.25">
      <c r="A8765">
        <v>8764</v>
      </c>
    </row>
    <row r="8766" spans="1:1" x14ac:dyDescent="0.25">
      <c r="A8766">
        <v>8765</v>
      </c>
    </row>
    <row r="8767" spans="1:1" x14ac:dyDescent="0.25">
      <c r="A8767">
        <v>8766</v>
      </c>
    </row>
    <row r="8768" spans="1:1" x14ac:dyDescent="0.25">
      <c r="A8768">
        <v>8767</v>
      </c>
    </row>
    <row r="8769" spans="1:1" x14ac:dyDescent="0.25">
      <c r="A8769">
        <v>8768</v>
      </c>
    </row>
    <row r="8770" spans="1:1" x14ac:dyDescent="0.25">
      <c r="A8770">
        <v>8769</v>
      </c>
    </row>
    <row r="8771" spans="1:1" x14ac:dyDescent="0.25">
      <c r="A8771">
        <v>8770</v>
      </c>
    </row>
    <row r="8772" spans="1:1" x14ac:dyDescent="0.25">
      <c r="A8772">
        <v>8771</v>
      </c>
    </row>
    <row r="8773" spans="1:1" x14ac:dyDescent="0.25">
      <c r="A8773">
        <v>8772</v>
      </c>
    </row>
    <row r="8774" spans="1:1" x14ac:dyDescent="0.25">
      <c r="A8774">
        <v>8773</v>
      </c>
    </row>
    <row r="8775" spans="1:1" x14ac:dyDescent="0.25">
      <c r="A8775">
        <v>8774</v>
      </c>
    </row>
    <row r="8776" spans="1:1" x14ac:dyDescent="0.25">
      <c r="A8776">
        <v>8775</v>
      </c>
    </row>
    <row r="8777" spans="1:1" x14ac:dyDescent="0.25">
      <c r="A8777">
        <v>8776</v>
      </c>
    </row>
    <row r="8778" spans="1:1" x14ac:dyDescent="0.25">
      <c r="A8778">
        <v>8777</v>
      </c>
    </row>
    <row r="8779" spans="1:1" x14ac:dyDescent="0.25">
      <c r="A8779">
        <v>8778</v>
      </c>
    </row>
    <row r="8780" spans="1:1" x14ac:dyDescent="0.25">
      <c r="A8780">
        <v>8779</v>
      </c>
    </row>
    <row r="8781" spans="1:1" x14ac:dyDescent="0.25">
      <c r="A8781">
        <v>8780</v>
      </c>
    </row>
    <row r="8782" spans="1:1" x14ac:dyDescent="0.25">
      <c r="A8782">
        <v>8781</v>
      </c>
    </row>
    <row r="8783" spans="1:1" x14ac:dyDescent="0.25">
      <c r="A8783">
        <v>8782</v>
      </c>
    </row>
    <row r="8784" spans="1:1" x14ac:dyDescent="0.25">
      <c r="A8784">
        <v>8783</v>
      </c>
    </row>
    <row r="8785" spans="1:1" x14ac:dyDescent="0.25">
      <c r="A8785">
        <v>8784</v>
      </c>
    </row>
    <row r="8786" spans="1:1" x14ac:dyDescent="0.25">
      <c r="A8786">
        <v>8785</v>
      </c>
    </row>
    <row r="8787" spans="1:1" x14ac:dyDescent="0.25">
      <c r="A8787">
        <v>8786</v>
      </c>
    </row>
    <row r="8788" spans="1:1" x14ac:dyDescent="0.25">
      <c r="A8788">
        <v>8787</v>
      </c>
    </row>
    <row r="8789" spans="1:1" x14ac:dyDescent="0.25">
      <c r="A8789">
        <v>8788</v>
      </c>
    </row>
    <row r="8790" spans="1:1" x14ac:dyDescent="0.25">
      <c r="A8790">
        <v>8789</v>
      </c>
    </row>
    <row r="8791" spans="1:1" x14ac:dyDescent="0.25">
      <c r="A8791">
        <v>8790</v>
      </c>
    </row>
    <row r="8792" spans="1:1" x14ac:dyDescent="0.25">
      <c r="A8792">
        <v>8791</v>
      </c>
    </row>
    <row r="8793" spans="1:1" x14ac:dyDescent="0.25">
      <c r="A8793">
        <v>8792</v>
      </c>
    </row>
    <row r="8794" spans="1:1" x14ac:dyDescent="0.25">
      <c r="A8794">
        <v>8793</v>
      </c>
    </row>
    <row r="8795" spans="1:1" x14ac:dyDescent="0.25">
      <c r="A8795">
        <v>8794</v>
      </c>
    </row>
    <row r="8796" spans="1:1" x14ac:dyDescent="0.25">
      <c r="A8796">
        <v>8795</v>
      </c>
    </row>
    <row r="8797" spans="1:1" x14ac:dyDescent="0.25">
      <c r="A8797">
        <v>8796</v>
      </c>
    </row>
    <row r="8798" spans="1:1" x14ac:dyDescent="0.25">
      <c r="A8798">
        <v>8797</v>
      </c>
    </row>
    <row r="8799" spans="1:1" x14ac:dyDescent="0.25">
      <c r="A8799">
        <v>8798</v>
      </c>
    </row>
    <row r="8800" spans="1:1" x14ac:dyDescent="0.25">
      <c r="A8800">
        <v>8799</v>
      </c>
    </row>
    <row r="8801" spans="1:1" x14ac:dyDescent="0.25">
      <c r="A8801">
        <v>8800</v>
      </c>
    </row>
    <row r="8802" spans="1:1" x14ac:dyDescent="0.25">
      <c r="A8802">
        <v>8801</v>
      </c>
    </row>
    <row r="8803" spans="1:1" x14ac:dyDescent="0.25">
      <c r="A8803">
        <v>8802</v>
      </c>
    </row>
    <row r="8804" spans="1:1" x14ac:dyDescent="0.25">
      <c r="A8804">
        <v>8803</v>
      </c>
    </row>
    <row r="8805" spans="1:1" x14ac:dyDescent="0.25">
      <c r="A8805">
        <v>8804</v>
      </c>
    </row>
    <row r="8806" spans="1:1" x14ac:dyDescent="0.25">
      <c r="A8806">
        <v>8805</v>
      </c>
    </row>
    <row r="8807" spans="1:1" x14ac:dyDescent="0.25">
      <c r="A8807">
        <v>8806</v>
      </c>
    </row>
    <row r="8808" spans="1:1" x14ac:dyDescent="0.25">
      <c r="A8808">
        <v>8807</v>
      </c>
    </row>
    <row r="8809" spans="1:1" x14ac:dyDescent="0.25">
      <c r="A8809">
        <v>8808</v>
      </c>
    </row>
    <row r="8810" spans="1:1" x14ac:dyDescent="0.25">
      <c r="A8810">
        <v>8809</v>
      </c>
    </row>
    <row r="8811" spans="1:1" x14ac:dyDescent="0.25">
      <c r="A8811">
        <v>8810</v>
      </c>
    </row>
    <row r="8812" spans="1:1" x14ac:dyDescent="0.25">
      <c r="A8812">
        <v>8811</v>
      </c>
    </row>
    <row r="8813" spans="1:1" x14ac:dyDescent="0.25">
      <c r="A8813">
        <v>8812</v>
      </c>
    </row>
    <row r="8814" spans="1:1" x14ac:dyDescent="0.25">
      <c r="A8814">
        <v>8813</v>
      </c>
    </row>
    <row r="8815" spans="1:1" x14ac:dyDescent="0.25">
      <c r="A8815">
        <v>8814</v>
      </c>
    </row>
    <row r="8816" spans="1:1" x14ac:dyDescent="0.25">
      <c r="A8816">
        <v>8815</v>
      </c>
    </row>
    <row r="8817" spans="1:1" x14ac:dyDescent="0.25">
      <c r="A8817">
        <v>8816</v>
      </c>
    </row>
    <row r="8818" spans="1:1" x14ac:dyDescent="0.25">
      <c r="A8818">
        <v>8817</v>
      </c>
    </row>
    <row r="8819" spans="1:1" x14ac:dyDescent="0.25">
      <c r="A8819">
        <v>8818</v>
      </c>
    </row>
    <row r="8820" spans="1:1" x14ac:dyDescent="0.25">
      <c r="A8820">
        <v>8819</v>
      </c>
    </row>
    <row r="8821" spans="1:1" x14ac:dyDescent="0.25">
      <c r="A8821">
        <v>8820</v>
      </c>
    </row>
    <row r="8822" spans="1:1" x14ac:dyDescent="0.25">
      <c r="A8822">
        <v>8821</v>
      </c>
    </row>
    <row r="8823" spans="1:1" x14ac:dyDescent="0.25">
      <c r="A8823">
        <v>8822</v>
      </c>
    </row>
    <row r="8824" spans="1:1" x14ac:dyDescent="0.25">
      <c r="A8824">
        <v>8823</v>
      </c>
    </row>
    <row r="8825" spans="1:1" x14ac:dyDescent="0.25">
      <c r="A8825">
        <v>8824</v>
      </c>
    </row>
    <row r="8826" spans="1:1" x14ac:dyDescent="0.25">
      <c r="A8826">
        <v>8825</v>
      </c>
    </row>
    <row r="8827" spans="1:1" x14ac:dyDescent="0.25">
      <c r="A8827">
        <v>8826</v>
      </c>
    </row>
    <row r="8828" spans="1:1" x14ac:dyDescent="0.25">
      <c r="A8828">
        <v>8827</v>
      </c>
    </row>
    <row r="8829" spans="1:1" x14ac:dyDescent="0.25">
      <c r="A8829">
        <v>8828</v>
      </c>
    </row>
    <row r="8830" spans="1:1" x14ac:dyDescent="0.25">
      <c r="A8830">
        <v>8829</v>
      </c>
    </row>
    <row r="8831" spans="1:1" x14ac:dyDescent="0.25">
      <c r="A8831">
        <v>8830</v>
      </c>
    </row>
    <row r="8832" spans="1:1" x14ac:dyDescent="0.25">
      <c r="A8832">
        <v>8831</v>
      </c>
    </row>
    <row r="8833" spans="1:1" x14ac:dyDescent="0.25">
      <c r="A8833">
        <v>8832</v>
      </c>
    </row>
    <row r="8834" spans="1:1" x14ac:dyDescent="0.25">
      <c r="A8834">
        <v>8833</v>
      </c>
    </row>
    <row r="8835" spans="1:1" x14ac:dyDescent="0.25">
      <c r="A8835">
        <v>8834</v>
      </c>
    </row>
    <row r="8836" spans="1:1" x14ac:dyDescent="0.25">
      <c r="A8836">
        <v>8835</v>
      </c>
    </row>
    <row r="8837" spans="1:1" x14ac:dyDescent="0.25">
      <c r="A8837">
        <v>8836</v>
      </c>
    </row>
    <row r="8838" spans="1:1" x14ac:dyDescent="0.25">
      <c r="A8838">
        <v>8837</v>
      </c>
    </row>
    <row r="8839" spans="1:1" x14ac:dyDescent="0.25">
      <c r="A8839">
        <v>8838</v>
      </c>
    </row>
    <row r="8840" spans="1:1" x14ac:dyDescent="0.25">
      <c r="A8840">
        <v>8839</v>
      </c>
    </row>
    <row r="8841" spans="1:1" x14ac:dyDescent="0.25">
      <c r="A8841">
        <v>8840</v>
      </c>
    </row>
    <row r="8842" spans="1:1" x14ac:dyDescent="0.25">
      <c r="A8842">
        <v>8841</v>
      </c>
    </row>
    <row r="8843" spans="1:1" x14ac:dyDescent="0.25">
      <c r="A8843">
        <v>8842</v>
      </c>
    </row>
    <row r="8844" spans="1:1" x14ac:dyDescent="0.25">
      <c r="A8844">
        <v>8843</v>
      </c>
    </row>
    <row r="8845" spans="1:1" x14ac:dyDescent="0.25">
      <c r="A8845">
        <v>8844</v>
      </c>
    </row>
    <row r="8846" spans="1:1" x14ac:dyDescent="0.25">
      <c r="A8846">
        <v>8845</v>
      </c>
    </row>
    <row r="8847" spans="1:1" x14ac:dyDescent="0.25">
      <c r="A8847">
        <v>8846</v>
      </c>
    </row>
    <row r="8848" spans="1:1" x14ac:dyDescent="0.25">
      <c r="A8848">
        <v>8847</v>
      </c>
    </row>
    <row r="8849" spans="1:1" x14ac:dyDescent="0.25">
      <c r="A8849">
        <v>8848</v>
      </c>
    </row>
    <row r="8850" spans="1:1" x14ac:dyDescent="0.25">
      <c r="A8850">
        <v>8849</v>
      </c>
    </row>
    <row r="8851" spans="1:1" x14ac:dyDescent="0.25">
      <c r="A8851">
        <v>8850</v>
      </c>
    </row>
    <row r="8852" spans="1:1" x14ac:dyDescent="0.25">
      <c r="A8852">
        <v>8851</v>
      </c>
    </row>
    <row r="8853" spans="1:1" x14ac:dyDescent="0.25">
      <c r="A8853">
        <v>8852</v>
      </c>
    </row>
    <row r="8854" spans="1:1" x14ac:dyDescent="0.25">
      <c r="A8854">
        <v>8853</v>
      </c>
    </row>
    <row r="8855" spans="1:1" x14ac:dyDescent="0.25">
      <c r="A8855">
        <v>8854</v>
      </c>
    </row>
    <row r="8856" spans="1:1" x14ac:dyDescent="0.25">
      <c r="A8856">
        <v>8855</v>
      </c>
    </row>
    <row r="8857" spans="1:1" x14ac:dyDescent="0.25">
      <c r="A8857">
        <v>8856</v>
      </c>
    </row>
    <row r="8858" spans="1:1" x14ac:dyDescent="0.25">
      <c r="A8858">
        <v>8857</v>
      </c>
    </row>
    <row r="8859" spans="1:1" x14ac:dyDescent="0.25">
      <c r="A8859">
        <v>8858</v>
      </c>
    </row>
    <row r="8860" spans="1:1" x14ac:dyDescent="0.25">
      <c r="A8860">
        <v>8859</v>
      </c>
    </row>
    <row r="8861" spans="1:1" x14ac:dyDescent="0.25">
      <c r="A8861">
        <v>8860</v>
      </c>
    </row>
    <row r="8862" spans="1:1" x14ac:dyDescent="0.25">
      <c r="A8862">
        <v>8861</v>
      </c>
    </row>
    <row r="8863" spans="1:1" x14ac:dyDescent="0.25">
      <c r="A8863">
        <v>8862</v>
      </c>
    </row>
    <row r="8864" spans="1:1" x14ac:dyDescent="0.25">
      <c r="A8864">
        <v>8863</v>
      </c>
    </row>
    <row r="8865" spans="1:1" x14ac:dyDescent="0.25">
      <c r="A8865">
        <v>8864</v>
      </c>
    </row>
    <row r="8866" spans="1:1" x14ac:dyDescent="0.25">
      <c r="A8866">
        <v>8865</v>
      </c>
    </row>
    <row r="8867" spans="1:1" x14ac:dyDescent="0.25">
      <c r="A8867">
        <v>8866</v>
      </c>
    </row>
    <row r="8868" spans="1:1" x14ac:dyDescent="0.25">
      <c r="A8868">
        <v>8867</v>
      </c>
    </row>
    <row r="8869" spans="1:1" x14ac:dyDescent="0.25">
      <c r="A8869">
        <v>8868</v>
      </c>
    </row>
    <row r="8870" spans="1:1" x14ac:dyDescent="0.25">
      <c r="A8870">
        <v>8869</v>
      </c>
    </row>
    <row r="8871" spans="1:1" x14ac:dyDescent="0.25">
      <c r="A8871">
        <v>8870</v>
      </c>
    </row>
    <row r="8872" spans="1:1" x14ac:dyDescent="0.25">
      <c r="A8872">
        <v>8871</v>
      </c>
    </row>
    <row r="8873" spans="1:1" x14ac:dyDescent="0.25">
      <c r="A8873">
        <v>8872</v>
      </c>
    </row>
    <row r="8874" spans="1:1" x14ac:dyDescent="0.25">
      <c r="A8874">
        <v>8873</v>
      </c>
    </row>
    <row r="8875" spans="1:1" x14ac:dyDescent="0.25">
      <c r="A8875">
        <v>8874</v>
      </c>
    </row>
    <row r="8876" spans="1:1" x14ac:dyDescent="0.25">
      <c r="A8876">
        <v>8875</v>
      </c>
    </row>
    <row r="8877" spans="1:1" x14ac:dyDescent="0.25">
      <c r="A8877">
        <v>8876</v>
      </c>
    </row>
    <row r="8878" spans="1:1" x14ac:dyDescent="0.25">
      <c r="A8878">
        <v>8877</v>
      </c>
    </row>
    <row r="8879" spans="1:1" x14ac:dyDescent="0.25">
      <c r="A8879">
        <v>8878</v>
      </c>
    </row>
    <row r="8880" spans="1:1" x14ac:dyDescent="0.25">
      <c r="A8880">
        <v>8879</v>
      </c>
    </row>
    <row r="8881" spans="1:1" x14ac:dyDescent="0.25">
      <c r="A8881">
        <v>8880</v>
      </c>
    </row>
    <row r="8882" spans="1:1" x14ac:dyDescent="0.25">
      <c r="A8882">
        <v>8881</v>
      </c>
    </row>
    <row r="8883" spans="1:1" x14ac:dyDescent="0.25">
      <c r="A8883">
        <v>8882</v>
      </c>
    </row>
    <row r="8884" spans="1:1" x14ac:dyDescent="0.25">
      <c r="A8884">
        <v>8883</v>
      </c>
    </row>
    <row r="8885" spans="1:1" x14ac:dyDescent="0.25">
      <c r="A8885">
        <v>8884</v>
      </c>
    </row>
    <row r="8886" spans="1:1" x14ac:dyDescent="0.25">
      <c r="A8886">
        <v>8885</v>
      </c>
    </row>
    <row r="8887" spans="1:1" x14ac:dyDescent="0.25">
      <c r="A8887">
        <v>8886</v>
      </c>
    </row>
    <row r="8888" spans="1:1" x14ac:dyDescent="0.25">
      <c r="A8888">
        <v>8887</v>
      </c>
    </row>
    <row r="8889" spans="1:1" x14ac:dyDescent="0.25">
      <c r="A8889">
        <v>8888</v>
      </c>
    </row>
    <row r="8890" spans="1:1" x14ac:dyDescent="0.25">
      <c r="A8890">
        <v>8889</v>
      </c>
    </row>
    <row r="8891" spans="1:1" x14ac:dyDescent="0.25">
      <c r="A8891">
        <v>8890</v>
      </c>
    </row>
    <row r="8892" spans="1:1" x14ac:dyDescent="0.25">
      <c r="A8892">
        <v>8891</v>
      </c>
    </row>
    <row r="8893" spans="1:1" x14ac:dyDescent="0.25">
      <c r="A8893">
        <v>8892</v>
      </c>
    </row>
    <row r="8894" spans="1:1" x14ac:dyDescent="0.25">
      <c r="A8894">
        <v>8893</v>
      </c>
    </row>
    <row r="8895" spans="1:1" x14ac:dyDescent="0.25">
      <c r="A8895">
        <v>8894</v>
      </c>
    </row>
    <row r="8896" spans="1:1" x14ac:dyDescent="0.25">
      <c r="A8896">
        <v>8895</v>
      </c>
    </row>
    <row r="8897" spans="1:1" x14ac:dyDescent="0.25">
      <c r="A8897">
        <v>8896</v>
      </c>
    </row>
    <row r="8898" spans="1:1" x14ac:dyDescent="0.25">
      <c r="A8898">
        <v>8897</v>
      </c>
    </row>
    <row r="8899" spans="1:1" x14ac:dyDescent="0.25">
      <c r="A8899">
        <v>8898</v>
      </c>
    </row>
    <row r="8900" spans="1:1" x14ac:dyDescent="0.25">
      <c r="A8900">
        <v>8899</v>
      </c>
    </row>
    <row r="8901" spans="1:1" x14ac:dyDescent="0.25">
      <c r="A8901">
        <v>8900</v>
      </c>
    </row>
    <row r="8902" spans="1:1" x14ac:dyDescent="0.25">
      <c r="A8902">
        <v>8901</v>
      </c>
    </row>
    <row r="8903" spans="1:1" x14ac:dyDescent="0.25">
      <c r="A8903">
        <v>8902</v>
      </c>
    </row>
    <row r="8904" spans="1:1" x14ac:dyDescent="0.25">
      <c r="A8904">
        <v>8903</v>
      </c>
    </row>
    <row r="8905" spans="1:1" x14ac:dyDescent="0.25">
      <c r="A8905">
        <v>8904</v>
      </c>
    </row>
    <row r="8906" spans="1:1" x14ac:dyDescent="0.25">
      <c r="A8906">
        <v>8905</v>
      </c>
    </row>
    <row r="8907" spans="1:1" x14ac:dyDescent="0.25">
      <c r="A8907">
        <v>8906</v>
      </c>
    </row>
    <row r="8908" spans="1:1" x14ac:dyDescent="0.25">
      <c r="A8908">
        <v>8907</v>
      </c>
    </row>
    <row r="8909" spans="1:1" x14ac:dyDescent="0.25">
      <c r="A8909">
        <v>8908</v>
      </c>
    </row>
    <row r="8910" spans="1:1" x14ac:dyDescent="0.25">
      <c r="A8910">
        <v>8909</v>
      </c>
    </row>
    <row r="8911" spans="1:1" x14ac:dyDescent="0.25">
      <c r="A8911">
        <v>8910</v>
      </c>
    </row>
    <row r="8912" spans="1:1" x14ac:dyDescent="0.25">
      <c r="A8912">
        <v>8911</v>
      </c>
    </row>
    <row r="8913" spans="1:1" x14ac:dyDescent="0.25">
      <c r="A8913">
        <v>8912</v>
      </c>
    </row>
    <row r="8914" spans="1:1" x14ac:dyDescent="0.25">
      <c r="A8914">
        <v>8913</v>
      </c>
    </row>
    <row r="8915" spans="1:1" x14ac:dyDescent="0.25">
      <c r="A8915">
        <v>8914</v>
      </c>
    </row>
    <row r="8916" spans="1:1" x14ac:dyDescent="0.25">
      <c r="A8916">
        <v>8915</v>
      </c>
    </row>
    <row r="8917" spans="1:1" x14ac:dyDescent="0.25">
      <c r="A8917">
        <v>8916</v>
      </c>
    </row>
    <row r="8918" spans="1:1" x14ac:dyDescent="0.25">
      <c r="A8918">
        <v>8917</v>
      </c>
    </row>
    <row r="8919" spans="1:1" x14ac:dyDescent="0.25">
      <c r="A8919">
        <v>8918</v>
      </c>
    </row>
    <row r="8920" spans="1:1" x14ac:dyDescent="0.25">
      <c r="A8920">
        <v>8919</v>
      </c>
    </row>
    <row r="8921" spans="1:1" x14ac:dyDescent="0.25">
      <c r="A8921">
        <v>8920</v>
      </c>
    </row>
    <row r="8922" spans="1:1" x14ac:dyDescent="0.25">
      <c r="A8922">
        <v>8921</v>
      </c>
    </row>
    <row r="8923" spans="1:1" x14ac:dyDescent="0.25">
      <c r="A8923">
        <v>8922</v>
      </c>
    </row>
    <row r="8924" spans="1:1" x14ac:dyDescent="0.25">
      <c r="A8924">
        <v>8923</v>
      </c>
    </row>
    <row r="8925" spans="1:1" x14ac:dyDescent="0.25">
      <c r="A8925">
        <v>8924</v>
      </c>
    </row>
    <row r="8926" spans="1:1" x14ac:dyDescent="0.25">
      <c r="A8926">
        <v>8925</v>
      </c>
    </row>
    <row r="8927" spans="1:1" x14ac:dyDescent="0.25">
      <c r="A8927">
        <v>8926</v>
      </c>
    </row>
    <row r="8928" spans="1:1" x14ac:dyDescent="0.25">
      <c r="A8928">
        <v>8927</v>
      </c>
    </row>
    <row r="8929" spans="1:1" x14ac:dyDescent="0.25">
      <c r="A8929">
        <v>8928</v>
      </c>
    </row>
    <row r="8930" spans="1:1" x14ac:dyDescent="0.25">
      <c r="A8930">
        <v>8929</v>
      </c>
    </row>
    <row r="8931" spans="1:1" x14ac:dyDescent="0.25">
      <c r="A8931">
        <v>8930</v>
      </c>
    </row>
    <row r="8932" spans="1:1" x14ac:dyDescent="0.25">
      <c r="A8932">
        <v>8931</v>
      </c>
    </row>
    <row r="8933" spans="1:1" x14ac:dyDescent="0.25">
      <c r="A8933">
        <v>8932</v>
      </c>
    </row>
    <row r="8934" spans="1:1" x14ac:dyDescent="0.25">
      <c r="A8934">
        <v>8933</v>
      </c>
    </row>
    <row r="8935" spans="1:1" x14ac:dyDescent="0.25">
      <c r="A8935">
        <v>8934</v>
      </c>
    </row>
    <row r="8936" spans="1:1" x14ac:dyDescent="0.25">
      <c r="A8936">
        <v>8935</v>
      </c>
    </row>
    <row r="8937" spans="1:1" x14ac:dyDescent="0.25">
      <c r="A8937">
        <v>8936</v>
      </c>
    </row>
    <row r="8938" spans="1:1" x14ac:dyDescent="0.25">
      <c r="A8938">
        <v>8937</v>
      </c>
    </row>
    <row r="8939" spans="1:1" x14ac:dyDescent="0.25">
      <c r="A8939">
        <v>8938</v>
      </c>
    </row>
    <row r="8940" spans="1:1" x14ac:dyDescent="0.25">
      <c r="A8940">
        <v>8939</v>
      </c>
    </row>
    <row r="8941" spans="1:1" x14ac:dyDescent="0.25">
      <c r="A8941">
        <v>8940</v>
      </c>
    </row>
    <row r="8942" spans="1:1" x14ac:dyDescent="0.25">
      <c r="A8942">
        <v>8941</v>
      </c>
    </row>
    <row r="8943" spans="1:1" x14ac:dyDescent="0.25">
      <c r="A8943">
        <v>8942</v>
      </c>
    </row>
    <row r="8944" spans="1:1" x14ac:dyDescent="0.25">
      <c r="A8944">
        <v>8943</v>
      </c>
    </row>
    <row r="8945" spans="1:1" x14ac:dyDescent="0.25">
      <c r="A8945">
        <v>8944</v>
      </c>
    </row>
    <row r="8946" spans="1:1" x14ac:dyDescent="0.25">
      <c r="A8946">
        <v>8945</v>
      </c>
    </row>
    <row r="8947" spans="1:1" x14ac:dyDescent="0.25">
      <c r="A8947">
        <v>8946</v>
      </c>
    </row>
    <row r="8948" spans="1:1" x14ac:dyDescent="0.25">
      <c r="A8948">
        <v>8947</v>
      </c>
    </row>
    <row r="8949" spans="1:1" x14ac:dyDescent="0.25">
      <c r="A8949">
        <v>8948</v>
      </c>
    </row>
    <row r="8950" spans="1:1" x14ac:dyDescent="0.25">
      <c r="A8950">
        <v>8949</v>
      </c>
    </row>
    <row r="8951" spans="1:1" x14ac:dyDescent="0.25">
      <c r="A8951">
        <v>8950</v>
      </c>
    </row>
    <row r="8952" spans="1:1" x14ac:dyDescent="0.25">
      <c r="A8952">
        <v>8951</v>
      </c>
    </row>
    <row r="8953" spans="1:1" x14ac:dyDescent="0.25">
      <c r="A8953">
        <v>8952</v>
      </c>
    </row>
    <row r="8954" spans="1:1" x14ac:dyDescent="0.25">
      <c r="A8954">
        <v>8953</v>
      </c>
    </row>
    <row r="8955" spans="1:1" x14ac:dyDescent="0.25">
      <c r="A8955">
        <v>8954</v>
      </c>
    </row>
    <row r="8956" spans="1:1" x14ac:dyDescent="0.25">
      <c r="A8956">
        <v>8955</v>
      </c>
    </row>
    <row r="8957" spans="1:1" x14ac:dyDescent="0.25">
      <c r="A8957">
        <v>8956</v>
      </c>
    </row>
    <row r="8958" spans="1:1" x14ac:dyDescent="0.25">
      <c r="A8958">
        <v>8957</v>
      </c>
    </row>
    <row r="8959" spans="1:1" x14ac:dyDescent="0.25">
      <c r="A8959">
        <v>8958</v>
      </c>
    </row>
    <row r="8960" spans="1:1" x14ac:dyDescent="0.25">
      <c r="A8960">
        <v>8959</v>
      </c>
    </row>
    <row r="8961" spans="1:1" x14ac:dyDescent="0.25">
      <c r="A8961">
        <v>8960</v>
      </c>
    </row>
    <row r="8962" spans="1:1" x14ac:dyDescent="0.25">
      <c r="A8962">
        <v>8961</v>
      </c>
    </row>
    <row r="8963" spans="1:1" x14ac:dyDescent="0.25">
      <c r="A8963">
        <v>8962</v>
      </c>
    </row>
    <row r="8964" spans="1:1" x14ac:dyDescent="0.25">
      <c r="A8964">
        <v>8963</v>
      </c>
    </row>
    <row r="8965" spans="1:1" x14ac:dyDescent="0.25">
      <c r="A8965">
        <v>8964</v>
      </c>
    </row>
    <row r="8966" spans="1:1" x14ac:dyDescent="0.25">
      <c r="A8966">
        <v>8965</v>
      </c>
    </row>
    <row r="8967" spans="1:1" x14ac:dyDescent="0.25">
      <c r="A8967">
        <v>8966</v>
      </c>
    </row>
    <row r="8968" spans="1:1" x14ac:dyDescent="0.25">
      <c r="A8968">
        <v>8967</v>
      </c>
    </row>
    <row r="8969" spans="1:1" x14ac:dyDescent="0.25">
      <c r="A8969">
        <v>8968</v>
      </c>
    </row>
    <row r="8970" spans="1:1" x14ac:dyDescent="0.25">
      <c r="A8970">
        <v>8969</v>
      </c>
    </row>
    <row r="8971" spans="1:1" x14ac:dyDescent="0.25">
      <c r="A8971">
        <v>8970</v>
      </c>
    </row>
    <row r="8972" spans="1:1" x14ac:dyDescent="0.25">
      <c r="A8972">
        <v>8971</v>
      </c>
    </row>
    <row r="8973" spans="1:1" x14ac:dyDescent="0.25">
      <c r="A8973">
        <v>8972</v>
      </c>
    </row>
    <row r="8974" spans="1:1" x14ac:dyDescent="0.25">
      <c r="A8974">
        <v>8973</v>
      </c>
    </row>
    <row r="8975" spans="1:1" x14ac:dyDescent="0.25">
      <c r="A8975">
        <v>8974</v>
      </c>
    </row>
    <row r="8976" spans="1:1" x14ac:dyDescent="0.25">
      <c r="A8976">
        <v>8975</v>
      </c>
    </row>
    <row r="8977" spans="1:1" x14ac:dyDescent="0.25">
      <c r="A8977">
        <v>8976</v>
      </c>
    </row>
    <row r="8978" spans="1:1" x14ac:dyDescent="0.25">
      <c r="A8978">
        <v>8977</v>
      </c>
    </row>
    <row r="8979" spans="1:1" x14ac:dyDescent="0.25">
      <c r="A8979">
        <v>8978</v>
      </c>
    </row>
    <row r="8980" spans="1:1" x14ac:dyDescent="0.25">
      <c r="A8980">
        <v>8979</v>
      </c>
    </row>
    <row r="8981" spans="1:1" x14ac:dyDescent="0.25">
      <c r="A8981">
        <v>8980</v>
      </c>
    </row>
    <row r="8982" spans="1:1" x14ac:dyDescent="0.25">
      <c r="A8982">
        <v>8981</v>
      </c>
    </row>
    <row r="8983" spans="1:1" x14ac:dyDescent="0.25">
      <c r="A8983">
        <v>8982</v>
      </c>
    </row>
    <row r="8984" spans="1:1" x14ac:dyDescent="0.25">
      <c r="A8984">
        <v>8983</v>
      </c>
    </row>
    <row r="8985" spans="1:1" x14ac:dyDescent="0.25">
      <c r="A8985">
        <v>8984</v>
      </c>
    </row>
    <row r="8986" spans="1:1" x14ac:dyDescent="0.25">
      <c r="A8986">
        <v>8985</v>
      </c>
    </row>
    <row r="8987" spans="1:1" x14ac:dyDescent="0.25">
      <c r="A8987">
        <v>8986</v>
      </c>
    </row>
    <row r="8988" spans="1:1" x14ac:dyDescent="0.25">
      <c r="A8988">
        <v>8987</v>
      </c>
    </row>
    <row r="8989" spans="1:1" x14ac:dyDescent="0.25">
      <c r="A8989">
        <v>8988</v>
      </c>
    </row>
    <row r="8990" spans="1:1" x14ac:dyDescent="0.25">
      <c r="A8990">
        <v>8989</v>
      </c>
    </row>
    <row r="8991" spans="1:1" x14ac:dyDescent="0.25">
      <c r="A8991">
        <v>8990</v>
      </c>
    </row>
    <row r="8992" spans="1:1" x14ac:dyDescent="0.25">
      <c r="A8992">
        <v>8991</v>
      </c>
    </row>
    <row r="8993" spans="1:1" x14ac:dyDescent="0.25">
      <c r="A8993">
        <v>8992</v>
      </c>
    </row>
    <row r="8994" spans="1:1" x14ac:dyDescent="0.25">
      <c r="A8994">
        <v>8993</v>
      </c>
    </row>
    <row r="8995" spans="1:1" x14ac:dyDescent="0.25">
      <c r="A8995">
        <v>8994</v>
      </c>
    </row>
    <row r="8996" spans="1:1" x14ac:dyDescent="0.25">
      <c r="A8996">
        <v>8995</v>
      </c>
    </row>
    <row r="8997" spans="1:1" x14ac:dyDescent="0.25">
      <c r="A8997">
        <v>8996</v>
      </c>
    </row>
    <row r="8998" spans="1:1" x14ac:dyDescent="0.25">
      <c r="A8998">
        <v>8997</v>
      </c>
    </row>
    <row r="8999" spans="1:1" x14ac:dyDescent="0.25">
      <c r="A8999">
        <v>8998</v>
      </c>
    </row>
    <row r="9000" spans="1:1" x14ac:dyDescent="0.25">
      <c r="A9000">
        <v>8999</v>
      </c>
    </row>
    <row r="9001" spans="1:1" x14ac:dyDescent="0.25">
      <c r="A9001">
        <v>9000</v>
      </c>
    </row>
    <row r="9002" spans="1:1" x14ac:dyDescent="0.25">
      <c r="A9002">
        <v>9001</v>
      </c>
    </row>
    <row r="9003" spans="1:1" x14ac:dyDescent="0.25">
      <c r="A9003">
        <v>9002</v>
      </c>
    </row>
    <row r="9004" spans="1:1" x14ac:dyDescent="0.25">
      <c r="A9004">
        <v>9003</v>
      </c>
    </row>
    <row r="9005" spans="1:1" x14ac:dyDescent="0.25">
      <c r="A9005">
        <v>9004</v>
      </c>
    </row>
    <row r="9006" spans="1:1" x14ac:dyDescent="0.25">
      <c r="A9006">
        <v>9005</v>
      </c>
    </row>
    <row r="9007" spans="1:1" x14ac:dyDescent="0.25">
      <c r="A9007">
        <v>9006</v>
      </c>
    </row>
    <row r="9008" spans="1:1" x14ac:dyDescent="0.25">
      <c r="A9008">
        <v>9007</v>
      </c>
    </row>
    <row r="9009" spans="1:1" x14ac:dyDescent="0.25">
      <c r="A9009">
        <v>9008</v>
      </c>
    </row>
    <row r="9010" spans="1:1" x14ac:dyDescent="0.25">
      <c r="A9010">
        <v>9009</v>
      </c>
    </row>
    <row r="9011" spans="1:1" x14ac:dyDescent="0.25">
      <c r="A9011">
        <v>9010</v>
      </c>
    </row>
    <row r="9012" spans="1:1" x14ac:dyDescent="0.25">
      <c r="A9012">
        <v>9011</v>
      </c>
    </row>
    <row r="9013" spans="1:1" x14ac:dyDescent="0.25">
      <c r="A9013">
        <v>9012</v>
      </c>
    </row>
    <row r="9014" spans="1:1" x14ac:dyDescent="0.25">
      <c r="A9014">
        <v>9013</v>
      </c>
    </row>
    <row r="9015" spans="1:1" x14ac:dyDescent="0.25">
      <c r="A9015">
        <v>9014</v>
      </c>
    </row>
    <row r="9016" spans="1:1" x14ac:dyDescent="0.25">
      <c r="A9016">
        <v>9015</v>
      </c>
    </row>
    <row r="9017" spans="1:1" x14ac:dyDescent="0.25">
      <c r="A9017">
        <v>9016</v>
      </c>
    </row>
    <row r="9018" spans="1:1" x14ac:dyDescent="0.25">
      <c r="A9018">
        <v>9017</v>
      </c>
    </row>
    <row r="9019" spans="1:1" x14ac:dyDescent="0.25">
      <c r="A9019">
        <v>9018</v>
      </c>
    </row>
    <row r="9020" spans="1:1" x14ac:dyDescent="0.25">
      <c r="A9020">
        <v>9019</v>
      </c>
    </row>
    <row r="9021" spans="1:1" x14ac:dyDescent="0.25">
      <c r="A9021">
        <v>9020</v>
      </c>
    </row>
    <row r="9022" spans="1:1" x14ac:dyDescent="0.25">
      <c r="A9022">
        <v>9021</v>
      </c>
    </row>
    <row r="9023" spans="1:1" x14ac:dyDescent="0.25">
      <c r="A9023">
        <v>9022</v>
      </c>
    </row>
    <row r="9024" spans="1:1" x14ac:dyDescent="0.25">
      <c r="A9024">
        <v>9023</v>
      </c>
    </row>
    <row r="9025" spans="1:1" x14ac:dyDescent="0.25">
      <c r="A9025">
        <v>9024</v>
      </c>
    </row>
    <row r="9026" spans="1:1" x14ac:dyDescent="0.25">
      <c r="A9026">
        <v>9025</v>
      </c>
    </row>
    <row r="9027" spans="1:1" x14ac:dyDescent="0.25">
      <c r="A9027">
        <v>9026</v>
      </c>
    </row>
    <row r="9028" spans="1:1" x14ac:dyDescent="0.25">
      <c r="A9028">
        <v>9027</v>
      </c>
    </row>
    <row r="9029" spans="1:1" x14ac:dyDescent="0.25">
      <c r="A9029">
        <v>9028</v>
      </c>
    </row>
    <row r="9030" spans="1:1" x14ac:dyDescent="0.25">
      <c r="A9030">
        <v>9029</v>
      </c>
    </row>
    <row r="9031" spans="1:1" x14ac:dyDescent="0.25">
      <c r="A9031">
        <v>9030</v>
      </c>
    </row>
    <row r="9032" spans="1:1" x14ac:dyDescent="0.25">
      <c r="A9032">
        <v>9031</v>
      </c>
    </row>
    <row r="9033" spans="1:1" x14ac:dyDescent="0.25">
      <c r="A9033">
        <v>9032</v>
      </c>
    </row>
    <row r="9034" spans="1:1" x14ac:dyDescent="0.25">
      <c r="A9034">
        <v>9033</v>
      </c>
    </row>
    <row r="9035" spans="1:1" x14ac:dyDescent="0.25">
      <c r="A9035">
        <v>9034</v>
      </c>
    </row>
    <row r="9036" spans="1:1" x14ac:dyDescent="0.25">
      <c r="A9036">
        <v>9035</v>
      </c>
    </row>
    <row r="9037" spans="1:1" x14ac:dyDescent="0.25">
      <c r="A9037">
        <v>9036</v>
      </c>
    </row>
    <row r="9038" spans="1:1" x14ac:dyDescent="0.25">
      <c r="A9038">
        <v>9037</v>
      </c>
    </row>
    <row r="9039" spans="1:1" x14ac:dyDescent="0.25">
      <c r="A9039">
        <v>9038</v>
      </c>
    </row>
    <row r="9040" spans="1:1" x14ac:dyDescent="0.25">
      <c r="A9040">
        <v>9039</v>
      </c>
    </row>
    <row r="9041" spans="1:1" x14ac:dyDescent="0.25">
      <c r="A9041">
        <v>9040</v>
      </c>
    </row>
    <row r="9042" spans="1:1" x14ac:dyDescent="0.25">
      <c r="A9042">
        <v>9041</v>
      </c>
    </row>
    <row r="9043" spans="1:1" x14ac:dyDescent="0.25">
      <c r="A9043">
        <v>9042</v>
      </c>
    </row>
    <row r="9044" spans="1:1" x14ac:dyDescent="0.25">
      <c r="A9044">
        <v>9043</v>
      </c>
    </row>
    <row r="9045" spans="1:1" x14ac:dyDescent="0.25">
      <c r="A9045">
        <v>9044</v>
      </c>
    </row>
    <row r="9046" spans="1:1" x14ac:dyDescent="0.25">
      <c r="A9046">
        <v>9045</v>
      </c>
    </row>
    <row r="9047" spans="1:1" x14ac:dyDescent="0.25">
      <c r="A9047">
        <v>9046</v>
      </c>
    </row>
    <row r="9048" spans="1:1" x14ac:dyDescent="0.25">
      <c r="A9048">
        <v>9047</v>
      </c>
    </row>
    <row r="9049" spans="1:1" x14ac:dyDescent="0.25">
      <c r="A9049">
        <v>9048</v>
      </c>
    </row>
    <row r="9050" spans="1:1" x14ac:dyDescent="0.25">
      <c r="A9050">
        <v>9049</v>
      </c>
    </row>
    <row r="9051" spans="1:1" x14ac:dyDescent="0.25">
      <c r="A9051">
        <v>9050</v>
      </c>
    </row>
    <row r="9052" spans="1:1" x14ac:dyDescent="0.25">
      <c r="A9052">
        <v>9051</v>
      </c>
    </row>
    <row r="9053" spans="1:1" x14ac:dyDescent="0.25">
      <c r="A9053">
        <v>9052</v>
      </c>
    </row>
    <row r="9054" spans="1:1" x14ac:dyDescent="0.25">
      <c r="A9054">
        <v>9053</v>
      </c>
    </row>
    <row r="9055" spans="1:1" x14ac:dyDescent="0.25">
      <c r="A9055">
        <v>9054</v>
      </c>
    </row>
    <row r="9056" spans="1:1" x14ac:dyDescent="0.25">
      <c r="A9056">
        <v>9055</v>
      </c>
    </row>
    <row r="9057" spans="1:1" x14ac:dyDescent="0.25">
      <c r="A9057">
        <v>9056</v>
      </c>
    </row>
    <row r="9058" spans="1:1" x14ac:dyDescent="0.25">
      <c r="A9058">
        <v>9057</v>
      </c>
    </row>
    <row r="9059" spans="1:1" x14ac:dyDescent="0.25">
      <c r="A9059">
        <v>9058</v>
      </c>
    </row>
    <row r="9060" spans="1:1" x14ac:dyDescent="0.25">
      <c r="A9060">
        <v>9059</v>
      </c>
    </row>
    <row r="9061" spans="1:1" x14ac:dyDescent="0.25">
      <c r="A9061">
        <v>9060</v>
      </c>
    </row>
    <row r="9062" spans="1:1" x14ac:dyDescent="0.25">
      <c r="A9062">
        <v>9061</v>
      </c>
    </row>
    <row r="9063" spans="1:1" x14ac:dyDescent="0.25">
      <c r="A9063">
        <v>9062</v>
      </c>
    </row>
    <row r="9064" spans="1:1" x14ac:dyDescent="0.25">
      <c r="A9064">
        <v>9063</v>
      </c>
    </row>
    <row r="9065" spans="1:1" x14ac:dyDescent="0.25">
      <c r="A9065">
        <v>9064</v>
      </c>
    </row>
    <row r="9066" spans="1:1" x14ac:dyDescent="0.25">
      <c r="A9066">
        <v>9065</v>
      </c>
    </row>
    <row r="9067" spans="1:1" x14ac:dyDescent="0.25">
      <c r="A9067">
        <v>9066</v>
      </c>
    </row>
    <row r="9068" spans="1:1" x14ac:dyDescent="0.25">
      <c r="A9068">
        <v>9067</v>
      </c>
    </row>
    <row r="9069" spans="1:1" x14ac:dyDescent="0.25">
      <c r="A9069">
        <v>9068</v>
      </c>
    </row>
    <row r="9070" spans="1:1" x14ac:dyDescent="0.25">
      <c r="A9070">
        <v>9069</v>
      </c>
    </row>
    <row r="9071" spans="1:1" x14ac:dyDescent="0.25">
      <c r="A9071">
        <v>9070</v>
      </c>
    </row>
    <row r="9072" spans="1:1" x14ac:dyDescent="0.25">
      <c r="A9072">
        <v>9071</v>
      </c>
    </row>
    <row r="9073" spans="1:1" x14ac:dyDescent="0.25">
      <c r="A9073">
        <v>9072</v>
      </c>
    </row>
    <row r="9074" spans="1:1" x14ac:dyDescent="0.25">
      <c r="A9074">
        <v>9073</v>
      </c>
    </row>
    <row r="9075" spans="1:1" x14ac:dyDescent="0.25">
      <c r="A9075">
        <v>9074</v>
      </c>
    </row>
    <row r="9076" spans="1:1" x14ac:dyDescent="0.25">
      <c r="A9076">
        <v>9075</v>
      </c>
    </row>
    <row r="9077" spans="1:1" x14ac:dyDescent="0.25">
      <c r="A9077">
        <v>9076</v>
      </c>
    </row>
    <row r="9078" spans="1:1" x14ac:dyDescent="0.25">
      <c r="A9078">
        <v>9077</v>
      </c>
    </row>
    <row r="9079" spans="1:1" x14ac:dyDescent="0.25">
      <c r="A9079">
        <v>9078</v>
      </c>
    </row>
    <row r="9080" spans="1:1" x14ac:dyDescent="0.25">
      <c r="A9080">
        <v>9079</v>
      </c>
    </row>
    <row r="9081" spans="1:1" x14ac:dyDescent="0.25">
      <c r="A9081">
        <v>9080</v>
      </c>
    </row>
    <row r="9082" spans="1:1" x14ac:dyDescent="0.25">
      <c r="A9082">
        <v>9081</v>
      </c>
    </row>
    <row r="9083" spans="1:1" x14ac:dyDescent="0.25">
      <c r="A9083">
        <v>9082</v>
      </c>
    </row>
    <row r="9084" spans="1:1" x14ac:dyDescent="0.25">
      <c r="A9084">
        <v>9083</v>
      </c>
    </row>
    <row r="9085" spans="1:1" x14ac:dyDescent="0.25">
      <c r="A9085">
        <v>9084</v>
      </c>
    </row>
    <row r="9086" spans="1:1" x14ac:dyDescent="0.25">
      <c r="A9086">
        <v>9085</v>
      </c>
    </row>
    <row r="9087" spans="1:1" x14ac:dyDescent="0.25">
      <c r="A9087">
        <v>9086</v>
      </c>
    </row>
    <row r="9088" spans="1:1" x14ac:dyDescent="0.25">
      <c r="A9088">
        <v>9087</v>
      </c>
    </row>
    <row r="9089" spans="1:1" x14ac:dyDescent="0.25">
      <c r="A9089">
        <v>9088</v>
      </c>
    </row>
    <row r="9090" spans="1:1" x14ac:dyDescent="0.25">
      <c r="A9090">
        <v>9089</v>
      </c>
    </row>
    <row r="9091" spans="1:1" x14ac:dyDescent="0.25">
      <c r="A9091">
        <v>9090</v>
      </c>
    </row>
    <row r="9092" spans="1:1" x14ac:dyDescent="0.25">
      <c r="A9092">
        <v>9091</v>
      </c>
    </row>
    <row r="9093" spans="1:1" x14ac:dyDescent="0.25">
      <c r="A9093">
        <v>9092</v>
      </c>
    </row>
    <row r="9094" spans="1:1" x14ac:dyDescent="0.25">
      <c r="A9094">
        <v>9093</v>
      </c>
    </row>
    <row r="9095" spans="1:1" x14ac:dyDescent="0.25">
      <c r="A9095">
        <v>9094</v>
      </c>
    </row>
    <row r="9096" spans="1:1" x14ac:dyDescent="0.25">
      <c r="A9096">
        <v>9095</v>
      </c>
    </row>
    <row r="9097" spans="1:1" x14ac:dyDescent="0.25">
      <c r="A9097">
        <v>9096</v>
      </c>
    </row>
    <row r="9098" spans="1:1" x14ac:dyDescent="0.25">
      <c r="A9098">
        <v>9097</v>
      </c>
    </row>
    <row r="9099" spans="1:1" x14ac:dyDescent="0.25">
      <c r="A9099">
        <v>9098</v>
      </c>
    </row>
    <row r="9100" spans="1:1" x14ac:dyDescent="0.25">
      <c r="A9100">
        <v>9099</v>
      </c>
    </row>
    <row r="9101" spans="1:1" x14ac:dyDescent="0.25">
      <c r="A9101">
        <v>9100</v>
      </c>
    </row>
    <row r="9102" spans="1:1" x14ac:dyDescent="0.25">
      <c r="A9102">
        <v>9101</v>
      </c>
    </row>
    <row r="9103" spans="1:1" x14ac:dyDescent="0.25">
      <c r="A9103">
        <v>9102</v>
      </c>
    </row>
    <row r="9104" spans="1:1" x14ac:dyDescent="0.25">
      <c r="A9104">
        <v>9103</v>
      </c>
    </row>
    <row r="9105" spans="1:1" x14ac:dyDescent="0.25">
      <c r="A9105">
        <v>9104</v>
      </c>
    </row>
    <row r="9106" spans="1:1" x14ac:dyDescent="0.25">
      <c r="A9106">
        <v>9105</v>
      </c>
    </row>
    <row r="9107" spans="1:1" x14ac:dyDescent="0.25">
      <c r="A9107">
        <v>9106</v>
      </c>
    </row>
    <row r="9108" spans="1:1" x14ac:dyDescent="0.25">
      <c r="A9108">
        <v>9107</v>
      </c>
    </row>
    <row r="9109" spans="1:1" x14ac:dyDescent="0.25">
      <c r="A9109">
        <v>9108</v>
      </c>
    </row>
    <row r="9110" spans="1:1" x14ac:dyDescent="0.25">
      <c r="A9110">
        <v>9109</v>
      </c>
    </row>
    <row r="9111" spans="1:1" x14ac:dyDescent="0.25">
      <c r="A9111">
        <v>9110</v>
      </c>
    </row>
    <row r="9112" spans="1:1" x14ac:dyDescent="0.25">
      <c r="A9112">
        <v>9111</v>
      </c>
    </row>
    <row r="9113" spans="1:1" x14ac:dyDescent="0.25">
      <c r="A9113">
        <v>9112</v>
      </c>
    </row>
    <row r="9114" spans="1:1" x14ac:dyDescent="0.25">
      <c r="A9114">
        <v>9113</v>
      </c>
    </row>
    <row r="9115" spans="1:1" x14ac:dyDescent="0.25">
      <c r="A9115">
        <v>9114</v>
      </c>
    </row>
    <row r="9116" spans="1:1" x14ac:dyDescent="0.25">
      <c r="A9116">
        <v>9115</v>
      </c>
    </row>
    <row r="9117" spans="1:1" x14ac:dyDescent="0.25">
      <c r="A9117">
        <v>9116</v>
      </c>
    </row>
    <row r="9118" spans="1:1" x14ac:dyDescent="0.25">
      <c r="A9118">
        <v>9117</v>
      </c>
    </row>
    <row r="9119" spans="1:1" x14ac:dyDescent="0.25">
      <c r="A9119">
        <v>9118</v>
      </c>
    </row>
    <row r="9120" spans="1:1" x14ac:dyDescent="0.25">
      <c r="A9120">
        <v>9119</v>
      </c>
    </row>
    <row r="9121" spans="1:1" x14ac:dyDescent="0.25">
      <c r="A9121">
        <v>9120</v>
      </c>
    </row>
    <row r="9122" spans="1:1" x14ac:dyDescent="0.25">
      <c r="A9122">
        <v>9121</v>
      </c>
    </row>
    <row r="9123" spans="1:1" x14ac:dyDescent="0.25">
      <c r="A9123">
        <v>9122</v>
      </c>
    </row>
    <row r="9124" spans="1:1" x14ac:dyDescent="0.25">
      <c r="A9124">
        <v>9123</v>
      </c>
    </row>
    <row r="9125" spans="1:1" x14ac:dyDescent="0.25">
      <c r="A9125">
        <v>9124</v>
      </c>
    </row>
    <row r="9126" spans="1:1" x14ac:dyDescent="0.25">
      <c r="A9126">
        <v>9125</v>
      </c>
    </row>
    <row r="9127" spans="1:1" x14ac:dyDescent="0.25">
      <c r="A9127">
        <v>9126</v>
      </c>
    </row>
    <row r="9128" spans="1:1" x14ac:dyDescent="0.25">
      <c r="A9128">
        <v>9127</v>
      </c>
    </row>
    <row r="9129" spans="1:1" x14ac:dyDescent="0.25">
      <c r="A9129">
        <v>9128</v>
      </c>
    </row>
    <row r="9130" spans="1:1" x14ac:dyDescent="0.25">
      <c r="A9130">
        <v>9129</v>
      </c>
    </row>
    <row r="9131" spans="1:1" x14ac:dyDescent="0.25">
      <c r="A9131">
        <v>9130</v>
      </c>
    </row>
    <row r="9132" spans="1:1" x14ac:dyDescent="0.25">
      <c r="A9132">
        <v>9131</v>
      </c>
    </row>
    <row r="9133" spans="1:1" x14ac:dyDescent="0.25">
      <c r="A9133">
        <v>9132</v>
      </c>
    </row>
    <row r="9134" spans="1:1" x14ac:dyDescent="0.25">
      <c r="A9134">
        <v>9133</v>
      </c>
    </row>
    <row r="9135" spans="1:1" x14ac:dyDescent="0.25">
      <c r="A9135">
        <v>9134</v>
      </c>
    </row>
    <row r="9136" spans="1:1" x14ac:dyDescent="0.25">
      <c r="A9136">
        <v>9135</v>
      </c>
    </row>
    <row r="9137" spans="1:1" x14ac:dyDescent="0.25">
      <c r="A9137">
        <v>9136</v>
      </c>
    </row>
    <row r="9138" spans="1:1" x14ac:dyDescent="0.25">
      <c r="A9138">
        <v>9137</v>
      </c>
    </row>
    <row r="9139" spans="1:1" x14ac:dyDescent="0.25">
      <c r="A9139">
        <v>9138</v>
      </c>
    </row>
    <row r="9140" spans="1:1" x14ac:dyDescent="0.25">
      <c r="A9140">
        <v>9139</v>
      </c>
    </row>
    <row r="9141" spans="1:1" x14ac:dyDescent="0.25">
      <c r="A9141">
        <v>9140</v>
      </c>
    </row>
    <row r="9142" spans="1:1" x14ac:dyDescent="0.25">
      <c r="A9142">
        <v>9141</v>
      </c>
    </row>
    <row r="9143" spans="1:1" x14ac:dyDescent="0.25">
      <c r="A9143">
        <v>9142</v>
      </c>
    </row>
    <row r="9144" spans="1:1" x14ac:dyDescent="0.25">
      <c r="A9144">
        <v>9143</v>
      </c>
    </row>
    <row r="9145" spans="1:1" x14ac:dyDescent="0.25">
      <c r="A9145">
        <v>9144</v>
      </c>
    </row>
    <row r="9146" spans="1:1" x14ac:dyDescent="0.25">
      <c r="A9146">
        <v>9145</v>
      </c>
    </row>
    <row r="9147" spans="1:1" x14ac:dyDescent="0.25">
      <c r="A9147">
        <v>9146</v>
      </c>
    </row>
    <row r="9148" spans="1:1" x14ac:dyDescent="0.25">
      <c r="A9148">
        <v>9147</v>
      </c>
    </row>
    <row r="9149" spans="1:1" x14ac:dyDescent="0.25">
      <c r="A9149">
        <v>9148</v>
      </c>
    </row>
    <row r="9150" spans="1:1" x14ac:dyDescent="0.25">
      <c r="A9150">
        <v>9149</v>
      </c>
    </row>
    <row r="9151" spans="1:1" x14ac:dyDescent="0.25">
      <c r="A9151">
        <v>9150</v>
      </c>
    </row>
    <row r="9152" spans="1:1" x14ac:dyDescent="0.25">
      <c r="A9152">
        <v>9151</v>
      </c>
    </row>
    <row r="9153" spans="1:1" x14ac:dyDescent="0.25">
      <c r="A9153">
        <v>9152</v>
      </c>
    </row>
    <row r="9154" spans="1:1" x14ac:dyDescent="0.25">
      <c r="A9154">
        <v>9153</v>
      </c>
    </row>
    <row r="9155" spans="1:1" x14ac:dyDescent="0.25">
      <c r="A9155">
        <v>9154</v>
      </c>
    </row>
    <row r="9156" spans="1:1" x14ac:dyDescent="0.25">
      <c r="A9156">
        <v>9155</v>
      </c>
    </row>
    <row r="9157" spans="1:1" x14ac:dyDescent="0.25">
      <c r="A9157">
        <v>9156</v>
      </c>
    </row>
    <row r="9158" spans="1:1" x14ac:dyDescent="0.25">
      <c r="A9158">
        <v>9157</v>
      </c>
    </row>
    <row r="9159" spans="1:1" x14ac:dyDescent="0.25">
      <c r="A9159">
        <v>9158</v>
      </c>
    </row>
    <row r="9160" spans="1:1" x14ac:dyDescent="0.25">
      <c r="A9160">
        <v>9159</v>
      </c>
    </row>
    <row r="9161" spans="1:1" x14ac:dyDescent="0.25">
      <c r="A9161">
        <v>9160</v>
      </c>
    </row>
    <row r="9162" spans="1:1" x14ac:dyDescent="0.25">
      <c r="A9162">
        <v>9161</v>
      </c>
    </row>
    <row r="9163" spans="1:1" x14ac:dyDescent="0.25">
      <c r="A9163">
        <v>9162</v>
      </c>
    </row>
    <row r="9164" spans="1:1" x14ac:dyDescent="0.25">
      <c r="A9164">
        <v>9163</v>
      </c>
    </row>
    <row r="9165" spans="1:1" x14ac:dyDescent="0.25">
      <c r="A9165">
        <v>9164</v>
      </c>
    </row>
    <row r="9166" spans="1:1" x14ac:dyDescent="0.25">
      <c r="A9166">
        <v>9165</v>
      </c>
    </row>
    <row r="9167" spans="1:1" x14ac:dyDescent="0.25">
      <c r="A9167">
        <v>9166</v>
      </c>
    </row>
    <row r="9168" spans="1:1" x14ac:dyDescent="0.25">
      <c r="A9168">
        <v>9167</v>
      </c>
    </row>
    <row r="9169" spans="1:1" x14ac:dyDescent="0.25">
      <c r="A9169">
        <v>9168</v>
      </c>
    </row>
    <row r="9170" spans="1:1" x14ac:dyDescent="0.25">
      <c r="A9170">
        <v>9169</v>
      </c>
    </row>
    <row r="9171" spans="1:1" x14ac:dyDescent="0.25">
      <c r="A9171">
        <v>9170</v>
      </c>
    </row>
    <row r="9172" spans="1:1" x14ac:dyDescent="0.25">
      <c r="A9172">
        <v>9171</v>
      </c>
    </row>
    <row r="9173" spans="1:1" x14ac:dyDescent="0.25">
      <c r="A9173">
        <v>9172</v>
      </c>
    </row>
    <row r="9174" spans="1:1" x14ac:dyDescent="0.25">
      <c r="A9174">
        <v>9173</v>
      </c>
    </row>
    <row r="9175" spans="1:1" x14ac:dyDescent="0.25">
      <c r="A9175">
        <v>9174</v>
      </c>
    </row>
    <row r="9176" spans="1:1" x14ac:dyDescent="0.25">
      <c r="A9176">
        <v>9175</v>
      </c>
    </row>
    <row r="9177" spans="1:1" x14ac:dyDescent="0.25">
      <c r="A9177">
        <v>9176</v>
      </c>
    </row>
    <row r="9178" spans="1:1" x14ac:dyDescent="0.25">
      <c r="A9178">
        <v>9177</v>
      </c>
    </row>
    <row r="9179" spans="1:1" x14ac:dyDescent="0.25">
      <c r="A9179">
        <v>9178</v>
      </c>
    </row>
    <row r="9180" spans="1:1" x14ac:dyDescent="0.25">
      <c r="A9180">
        <v>9179</v>
      </c>
    </row>
    <row r="9181" spans="1:1" x14ac:dyDescent="0.25">
      <c r="A9181">
        <v>9180</v>
      </c>
    </row>
    <row r="9182" spans="1:1" x14ac:dyDescent="0.25">
      <c r="A9182">
        <v>9181</v>
      </c>
    </row>
    <row r="9183" spans="1:1" x14ac:dyDescent="0.25">
      <c r="A9183">
        <v>9182</v>
      </c>
    </row>
    <row r="9184" spans="1:1" x14ac:dyDescent="0.25">
      <c r="A9184">
        <v>9183</v>
      </c>
    </row>
    <row r="9185" spans="1:1" x14ac:dyDescent="0.25">
      <c r="A9185">
        <v>9184</v>
      </c>
    </row>
    <row r="9186" spans="1:1" x14ac:dyDescent="0.25">
      <c r="A9186">
        <v>9185</v>
      </c>
    </row>
    <row r="9187" spans="1:1" x14ac:dyDescent="0.25">
      <c r="A9187">
        <v>9186</v>
      </c>
    </row>
    <row r="9188" spans="1:1" x14ac:dyDescent="0.25">
      <c r="A9188">
        <v>9187</v>
      </c>
    </row>
    <row r="9189" spans="1:1" x14ac:dyDescent="0.25">
      <c r="A9189">
        <v>9188</v>
      </c>
    </row>
    <row r="9190" spans="1:1" x14ac:dyDescent="0.25">
      <c r="A9190">
        <v>9189</v>
      </c>
    </row>
    <row r="9191" spans="1:1" x14ac:dyDescent="0.25">
      <c r="A9191">
        <v>9190</v>
      </c>
    </row>
    <row r="9192" spans="1:1" x14ac:dyDescent="0.25">
      <c r="A9192">
        <v>9191</v>
      </c>
    </row>
    <row r="9193" spans="1:1" x14ac:dyDescent="0.25">
      <c r="A9193">
        <v>9192</v>
      </c>
    </row>
    <row r="9194" spans="1:1" x14ac:dyDescent="0.25">
      <c r="A9194">
        <v>9193</v>
      </c>
    </row>
    <row r="9195" spans="1:1" x14ac:dyDescent="0.25">
      <c r="A9195">
        <v>9194</v>
      </c>
    </row>
    <row r="9196" spans="1:1" x14ac:dyDescent="0.25">
      <c r="A9196">
        <v>9195</v>
      </c>
    </row>
    <row r="9197" spans="1:1" x14ac:dyDescent="0.25">
      <c r="A9197">
        <v>9196</v>
      </c>
    </row>
    <row r="9198" spans="1:1" x14ac:dyDescent="0.25">
      <c r="A9198">
        <v>9197</v>
      </c>
    </row>
    <row r="9199" spans="1:1" x14ac:dyDescent="0.25">
      <c r="A9199">
        <v>9198</v>
      </c>
    </row>
    <row r="9200" spans="1:1" x14ac:dyDescent="0.25">
      <c r="A9200">
        <v>9199</v>
      </c>
    </row>
    <row r="9201" spans="1:1" x14ac:dyDescent="0.25">
      <c r="A9201">
        <v>9200</v>
      </c>
    </row>
    <row r="9202" spans="1:1" x14ac:dyDescent="0.25">
      <c r="A9202">
        <v>9201</v>
      </c>
    </row>
    <row r="9203" spans="1:1" x14ac:dyDescent="0.25">
      <c r="A9203">
        <v>9202</v>
      </c>
    </row>
    <row r="9204" spans="1:1" x14ac:dyDescent="0.25">
      <c r="A9204">
        <v>9203</v>
      </c>
    </row>
    <row r="9205" spans="1:1" x14ac:dyDescent="0.25">
      <c r="A9205">
        <v>9204</v>
      </c>
    </row>
    <row r="9206" spans="1:1" x14ac:dyDescent="0.25">
      <c r="A9206">
        <v>9205</v>
      </c>
    </row>
    <row r="9207" spans="1:1" x14ac:dyDescent="0.25">
      <c r="A9207">
        <v>9206</v>
      </c>
    </row>
    <row r="9208" spans="1:1" x14ac:dyDescent="0.25">
      <c r="A9208">
        <v>9207</v>
      </c>
    </row>
    <row r="9209" spans="1:1" x14ac:dyDescent="0.25">
      <c r="A9209">
        <v>9208</v>
      </c>
    </row>
    <row r="9210" spans="1:1" x14ac:dyDescent="0.25">
      <c r="A9210">
        <v>9209</v>
      </c>
    </row>
    <row r="9211" spans="1:1" x14ac:dyDescent="0.25">
      <c r="A9211">
        <v>9210</v>
      </c>
    </row>
    <row r="9212" spans="1:1" x14ac:dyDescent="0.25">
      <c r="A9212">
        <v>9211</v>
      </c>
    </row>
    <row r="9213" spans="1:1" x14ac:dyDescent="0.25">
      <c r="A9213">
        <v>9212</v>
      </c>
    </row>
    <row r="9214" spans="1:1" x14ac:dyDescent="0.25">
      <c r="A9214">
        <v>9213</v>
      </c>
    </row>
    <row r="9215" spans="1:1" x14ac:dyDescent="0.25">
      <c r="A9215">
        <v>9214</v>
      </c>
    </row>
    <row r="9216" spans="1:1" x14ac:dyDescent="0.25">
      <c r="A9216">
        <v>9215</v>
      </c>
    </row>
    <row r="9217" spans="1:1" x14ac:dyDescent="0.25">
      <c r="A9217">
        <v>9216</v>
      </c>
    </row>
    <row r="9218" spans="1:1" x14ac:dyDescent="0.25">
      <c r="A9218">
        <v>9217</v>
      </c>
    </row>
    <row r="9219" spans="1:1" x14ac:dyDescent="0.25">
      <c r="A9219">
        <v>9218</v>
      </c>
    </row>
    <row r="9220" spans="1:1" x14ac:dyDescent="0.25">
      <c r="A9220">
        <v>9219</v>
      </c>
    </row>
    <row r="9221" spans="1:1" x14ac:dyDescent="0.25">
      <c r="A9221">
        <v>9220</v>
      </c>
    </row>
    <row r="9222" spans="1:1" x14ac:dyDescent="0.25">
      <c r="A9222">
        <v>9221</v>
      </c>
    </row>
    <row r="9223" spans="1:1" x14ac:dyDescent="0.25">
      <c r="A9223">
        <v>9222</v>
      </c>
    </row>
    <row r="9224" spans="1:1" x14ac:dyDescent="0.25">
      <c r="A9224">
        <v>9223</v>
      </c>
    </row>
    <row r="9225" spans="1:1" x14ac:dyDescent="0.25">
      <c r="A9225">
        <v>9224</v>
      </c>
    </row>
    <row r="9226" spans="1:1" x14ac:dyDescent="0.25">
      <c r="A9226">
        <v>9225</v>
      </c>
    </row>
    <row r="9227" spans="1:1" x14ac:dyDescent="0.25">
      <c r="A9227">
        <v>9226</v>
      </c>
    </row>
    <row r="9228" spans="1:1" x14ac:dyDescent="0.25">
      <c r="A9228">
        <v>9227</v>
      </c>
    </row>
    <row r="9229" spans="1:1" x14ac:dyDescent="0.25">
      <c r="A9229">
        <v>9228</v>
      </c>
    </row>
    <row r="9230" spans="1:1" x14ac:dyDescent="0.25">
      <c r="A9230">
        <v>9229</v>
      </c>
    </row>
    <row r="9231" spans="1:1" x14ac:dyDescent="0.25">
      <c r="A9231">
        <v>9230</v>
      </c>
    </row>
    <row r="9232" spans="1:1" x14ac:dyDescent="0.25">
      <c r="A9232">
        <v>9231</v>
      </c>
    </row>
    <row r="9233" spans="1:1" x14ac:dyDescent="0.25">
      <c r="A9233">
        <v>9232</v>
      </c>
    </row>
    <row r="9234" spans="1:1" x14ac:dyDescent="0.25">
      <c r="A9234">
        <v>9233</v>
      </c>
    </row>
    <row r="9235" spans="1:1" x14ac:dyDescent="0.25">
      <c r="A9235">
        <v>9234</v>
      </c>
    </row>
    <row r="9236" spans="1:1" x14ac:dyDescent="0.25">
      <c r="A9236">
        <v>9235</v>
      </c>
    </row>
    <row r="9237" spans="1:1" x14ac:dyDescent="0.25">
      <c r="A9237">
        <v>9236</v>
      </c>
    </row>
    <row r="9238" spans="1:1" x14ac:dyDescent="0.25">
      <c r="A9238">
        <v>9237</v>
      </c>
    </row>
    <row r="9239" spans="1:1" x14ac:dyDescent="0.25">
      <c r="A9239">
        <v>9238</v>
      </c>
    </row>
    <row r="9240" spans="1:1" x14ac:dyDescent="0.25">
      <c r="A9240">
        <v>9239</v>
      </c>
    </row>
    <row r="9241" spans="1:1" x14ac:dyDescent="0.25">
      <c r="A9241">
        <v>9240</v>
      </c>
    </row>
    <row r="9242" spans="1:1" x14ac:dyDescent="0.25">
      <c r="A9242">
        <v>9241</v>
      </c>
    </row>
    <row r="9243" spans="1:1" x14ac:dyDescent="0.25">
      <c r="A9243">
        <v>9242</v>
      </c>
    </row>
    <row r="9244" spans="1:1" x14ac:dyDescent="0.25">
      <c r="A9244">
        <v>9243</v>
      </c>
    </row>
    <row r="9245" spans="1:1" x14ac:dyDescent="0.25">
      <c r="A9245">
        <v>9244</v>
      </c>
    </row>
    <row r="9246" spans="1:1" x14ac:dyDescent="0.25">
      <c r="A9246">
        <v>9245</v>
      </c>
    </row>
    <row r="9247" spans="1:1" x14ac:dyDescent="0.25">
      <c r="A9247">
        <v>9246</v>
      </c>
    </row>
    <row r="9248" spans="1:1" x14ac:dyDescent="0.25">
      <c r="A9248">
        <v>9247</v>
      </c>
    </row>
    <row r="9249" spans="1:1" x14ac:dyDescent="0.25">
      <c r="A9249">
        <v>9248</v>
      </c>
    </row>
    <row r="9250" spans="1:1" x14ac:dyDescent="0.25">
      <c r="A9250">
        <v>9249</v>
      </c>
    </row>
    <row r="9251" spans="1:1" x14ac:dyDescent="0.25">
      <c r="A9251">
        <v>9250</v>
      </c>
    </row>
    <row r="9252" spans="1:1" x14ac:dyDescent="0.25">
      <c r="A9252">
        <v>9251</v>
      </c>
    </row>
    <row r="9253" spans="1:1" x14ac:dyDescent="0.25">
      <c r="A9253">
        <v>9252</v>
      </c>
    </row>
    <row r="9254" spans="1:1" x14ac:dyDescent="0.25">
      <c r="A9254">
        <v>9253</v>
      </c>
    </row>
    <row r="9255" spans="1:1" x14ac:dyDescent="0.25">
      <c r="A9255">
        <v>9254</v>
      </c>
    </row>
    <row r="9256" spans="1:1" x14ac:dyDescent="0.25">
      <c r="A9256">
        <v>9255</v>
      </c>
    </row>
    <row r="9257" spans="1:1" x14ac:dyDescent="0.25">
      <c r="A9257">
        <v>9256</v>
      </c>
    </row>
    <row r="9258" spans="1:1" x14ac:dyDescent="0.25">
      <c r="A9258">
        <v>9257</v>
      </c>
    </row>
    <row r="9259" spans="1:1" x14ac:dyDescent="0.25">
      <c r="A9259">
        <v>9258</v>
      </c>
    </row>
    <row r="9260" spans="1:1" x14ac:dyDescent="0.25">
      <c r="A9260">
        <v>9259</v>
      </c>
    </row>
    <row r="9261" spans="1:1" x14ac:dyDescent="0.25">
      <c r="A9261">
        <v>9260</v>
      </c>
    </row>
    <row r="9262" spans="1:1" x14ac:dyDescent="0.25">
      <c r="A9262">
        <v>9261</v>
      </c>
    </row>
    <row r="9263" spans="1:1" x14ac:dyDescent="0.25">
      <c r="A9263">
        <v>9262</v>
      </c>
    </row>
    <row r="9264" spans="1:1" x14ac:dyDescent="0.25">
      <c r="A9264">
        <v>9263</v>
      </c>
    </row>
    <row r="9265" spans="1:1" x14ac:dyDescent="0.25">
      <c r="A9265">
        <v>9264</v>
      </c>
    </row>
    <row r="9266" spans="1:1" x14ac:dyDescent="0.25">
      <c r="A9266">
        <v>9265</v>
      </c>
    </row>
    <row r="9267" spans="1:1" x14ac:dyDescent="0.25">
      <c r="A9267">
        <v>9266</v>
      </c>
    </row>
    <row r="9268" spans="1:1" x14ac:dyDescent="0.25">
      <c r="A9268">
        <v>9267</v>
      </c>
    </row>
    <row r="9269" spans="1:1" x14ac:dyDescent="0.25">
      <c r="A9269">
        <v>9268</v>
      </c>
    </row>
    <row r="9270" spans="1:1" x14ac:dyDescent="0.25">
      <c r="A9270">
        <v>9269</v>
      </c>
    </row>
    <row r="9271" spans="1:1" x14ac:dyDescent="0.25">
      <c r="A9271">
        <v>9270</v>
      </c>
    </row>
    <row r="9272" spans="1:1" x14ac:dyDescent="0.25">
      <c r="A9272">
        <v>9271</v>
      </c>
    </row>
    <row r="9273" spans="1:1" x14ac:dyDescent="0.25">
      <c r="A9273">
        <v>9272</v>
      </c>
    </row>
    <row r="9274" spans="1:1" x14ac:dyDescent="0.25">
      <c r="A9274">
        <v>9273</v>
      </c>
    </row>
    <row r="9275" spans="1:1" x14ac:dyDescent="0.25">
      <c r="A9275">
        <v>9274</v>
      </c>
    </row>
    <row r="9276" spans="1:1" x14ac:dyDescent="0.25">
      <c r="A9276">
        <v>9275</v>
      </c>
    </row>
    <row r="9277" spans="1:1" x14ac:dyDescent="0.25">
      <c r="A9277">
        <v>9276</v>
      </c>
    </row>
    <row r="9278" spans="1:1" x14ac:dyDescent="0.25">
      <c r="A9278">
        <v>9277</v>
      </c>
    </row>
    <row r="9279" spans="1:1" x14ac:dyDescent="0.25">
      <c r="A9279">
        <v>9278</v>
      </c>
    </row>
    <row r="9280" spans="1:1" x14ac:dyDescent="0.25">
      <c r="A9280">
        <v>9279</v>
      </c>
    </row>
    <row r="9281" spans="1:1" x14ac:dyDescent="0.25">
      <c r="A9281">
        <v>9280</v>
      </c>
    </row>
    <row r="9282" spans="1:1" x14ac:dyDescent="0.25">
      <c r="A9282">
        <v>9281</v>
      </c>
    </row>
    <row r="9283" spans="1:1" x14ac:dyDescent="0.25">
      <c r="A9283">
        <v>9282</v>
      </c>
    </row>
    <row r="9284" spans="1:1" x14ac:dyDescent="0.25">
      <c r="A9284">
        <v>9283</v>
      </c>
    </row>
    <row r="9285" spans="1:1" x14ac:dyDescent="0.25">
      <c r="A9285">
        <v>9284</v>
      </c>
    </row>
    <row r="9286" spans="1:1" x14ac:dyDescent="0.25">
      <c r="A9286">
        <v>9285</v>
      </c>
    </row>
    <row r="9287" spans="1:1" x14ac:dyDescent="0.25">
      <c r="A9287">
        <v>9286</v>
      </c>
    </row>
    <row r="9288" spans="1:1" x14ac:dyDescent="0.25">
      <c r="A9288">
        <v>9287</v>
      </c>
    </row>
    <row r="9289" spans="1:1" x14ac:dyDescent="0.25">
      <c r="A9289">
        <v>9288</v>
      </c>
    </row>
    <row r="9290" spans="1:1" x14ac:dyDescent="0.25">
      <c r="A9290">
        <v>9289</v>
      </c>
    </row>
    <row r="9291" spans="1:1" x14ac:dyDescent="0.25">
      <c r="A9291">
        <v>9290</v>
      </c>
    </row>
    <row r="9292" spans="1:1" x14ac:dyDescent="0.25">
      <c r="A9292">
        <v>9291</v>
      </c>
    </row>
    <row r="9293" spans="1:1" x14ac:dyDescent="0.25">
      <c r="A9293">
        <v>9292</v>
      </c>
    </row>
    <row r="9294" spans="1:1" x14ac:dyDescent="0.25">
      <c r="A9294">
        <v>9293</v>
      </c>
    </row>
    <row r="9295" spans="1:1" x14ac:dyDescent="0.25">
      <c r="A9295">
        <v>9294</v>
      </c>
    </row>
    <row r="9296" spans="1:1" x14ac:dyDescent="0.25">
      <c r="A9296">
        <v>9295</v>
      </c>
    </row>
    <row r="9297" spans="1:1" x14ac:dyDescent="0.25">
      <c r="A9297">
        <v>9296</v>
      </c>
    </row>
    <row r="9298" spans="1:1" x14ac:dyDescent="0.25">
      <c r="A9298">
        <v>9297</v>
      </c>
    </row>
    <row r="9299" spans="1:1" x14ac:dyDescent="0.25">
      <c r="A9299">
        <v>9298</v>
      </c>
    </row>
    <row r="9300" spans="1:1" x14ac:dyDescent="0.25">
      <c r="A9300">
        <v>9299</v>
      </c>
    </row>
    <row r="9301" spans="1:1" x14ac:dyDescent="0.25">
      <c r="A9301">
        <v>9300</v>
      </c>
    </row>
    <row r="9302" spans="1:1" x14ac:dyDescent="0.25">
      <c r="A9302">
        <v>9301</v>
      </c>
    </row>
    <row r="9303" spans="1:1" x14ac:dyDescent="0.25">
      <c r="A9303">
        <v>9302</v>
      </c>
    </row>
    <row r="9304" spans="1:1" x14ac:dyDescent="0.25">
      <c r="A9304">
        <v>9303</v>
      </c>
    </row>
    <row r="9305" spans="1:1" x14ac:dyDescent="0.25">
      <c r="A9305">
        <v>9304</v>
      </c>
    </row>
    <row r="9306" spans="1:1" x14ac:dyDescent="0.25">
      <c r="A9306">
        <v>9305</v>
      </c>
    </row>
    <row r="9307" spans="1:1" x14ac:dyDescent="0.25">
      <c r="A9307">
        <v>9306</v>
      </c>
    </row>
    <row r="9308" spans="1:1" x14ac:dyDescent="0.25">
      <c r="A9308">
        <v>9307</v>
      </c>
    </row>
    <row r="9309" spans="1:1" x14ac:dyDescent="0.25">
      <c r="A9309">
        <v>9308</v>
      </c>
    </row>
    <row r="9310" spans="1:1" x14ac:dyDescent="0.25">
      <c r="A9310">
        <v>9309</v>
      </c>
    </row>
    <row r="9311" spans="1:1" x14ac:dyDescent="0.25">
      <c r="A9311">
        <v>9310</v>
      </c>
    </row>
    <row r="9312" spans="1:1" x14ac:dyDescent="0.25">
      <c r="A9312">
        <v>9311</v>
      </c>
    </row>
    <row r="9313" spans="1:1" x14ac:dyDescent="0.25">
      <c r="A9313">
        <v>9312</v>
      </c>
    </row>
    <row r="9314" spans="1:1" x14ac:dyDescent="0.25">
      <c r="A9314">
        <v>9313</v>
      </c>
    </row>
    <row r="9315" spans="1:1" x14ac:dyDescent="0.25">
      <c r="A9315">
        <v>9314</v>
      </c>
    </row>
    <row r="9316" spans="1:1" x14ac:dyDescent="0.25">
      <c r="A9316">
        <v>9315</v>
      </c>
    </row>
    <row r="9317" spans="1:1" x14ac:dyDescent="0.25">
      <c r="A9317">
        <v>9316</v>
      </c>
    </row>
    <row r="9318" spans="1:1" x14ac:dyDescent="0.25">
      <c r="A9318">
        <v>9317</v>
      </c>
    </row>
    <row r="9319" spans="1:1" x14ac:dyDescent="0.25">
      <c r="A9319">
        <v>9318</v>
      </c>
    </row>
    <row r="9320" spans="1:1" x14ac:dyDescent="0.25">
      <c r="A9320">
        <v>9319</v>
      </c>
    </row>
    <row r="9321" spans="1:1" x14ac:dyDescent="0.25">
      <c r="A9321">
        <v>9320</v>
      </c>
    </row>
    <row r="9322" spans="1:1" x14ac:dyDescent="0.25">
      <c r="A9322">
        <v>9321</v>
      </c>
    </row>
    <row r="9323" spans="1:1" x14ac:dyDescent="0.25">
      <c r="A9323">
        <v>9322</v>
      </c>
    </row>
    <row r="9324" spans="1:1" x14ac:dyDescent="0.25">
      <c r="A9324">
        <v>9323</v>
      </c>
    </row>
    <row r="9325" spans="1:1" x14ac:dyDescent="0.25">
      <c r="A9325">
        <v>9324</v>
      </c>
    </row>
    <row r="9326" spans="1:1" x14ac:dyDescent="0.25">
      <c r="A9326">
        <v>9325</v>
      </c>
    </row>
    <row r="9327" spans="1:1" x14ac:dyDescent="0.25">
      <c r="A9327">
        <v>9326</v>
      </c>
    </row>
    <row r="9328" spans="1:1" x14ac:dyDescent="0.25">
      <c r="A9328">
        <v>9327</v>
      </c>
    </row>
    <row r="9329" spans="1:1" x14ac:dyDescent="0.25">
      <c r="A9329">
        <v>9328</v>
      </c>
    </row>
    <row r="9330" spans="1:1" x14ac:dyDescent="0.25">
      <c r="A9330">
        <v>9329</v>
      </c>
    </row>
    <row r="9331" spans="1:1" x14ac:dyDescent="0.25">
      <c r="A9331">
        <v>9330</v>
      </c>
    </row>
    <row r="9332" spans="1:1" x14ac:dyDescent="0.25">
      <c r="A9332">
        <v>9331</v>
      </c>
    </row>
    <row r="9333" spans="1:1" x14ac:dyDescent="0.25">
      <c r="A9333">
        <v>9332</v>
      </c>
    </row>
    <row r="9334" spans="1:1" x14ac:dyDescent="0.25">
      <c r="A9334">
        <v>9333</v>
      </c>
    </row>
    <row r="9335" spans="1:1" x14ac:dyDescent="0.25">
      <c r="A9335">
        <v>9334</v>
      </c>
    </row>
    <row r="9336" spans="1:1" x14ac:dyDescent="0.25">
      <c r="A9336">
        <v>9335</v>
      </c>
    </row>
    <row r="9337" spans="1:1" x14ac:dyDescent="0.25">
      <c r="A9337">
        <v>9336</v>
      </c>
    </row>
    <row r="9338" spans="1:1" x14ac:dyDescent="0.25">
      <c r="A9338">
        <v>9337</v>
      </c>
    </row>
    <row r="9339" spans="1:1" x14ac:dyDescent="0.25">
      <c r="A9339">
        <v>9338</v>
      </c>
    </row>
    <row r="9340" spans="1:1" x14ac:dyDescent="0.25">
      <c r="A9340">
        <v>9339</v>
      </c>
    </row>
    <row r="9341" spans="1:1" x14ac:dyDescent="0.25">
      <c r="A9341">
        <v>9340</v>
      </c>
    </row>
    <row r="9342" spans="1:1" x14ac:dyDescent="0.25">
      <c r="A9342">
        <v>9341</v>
      </c>
    </row>
    <row r="9343" spans="1:1" x14ac:dyDescent="0.25">
      <c r="A9343">
        <v>9342</v>
      </c>
    </row>
    <row r="9344" spans="1:1" x14ac:dyDescent="0.25">
      <c r="A9344">
        <v>9343</v>
      </c>
    </row>
    <row r="9345" spans="1:1" x14ac:dyDescent="0.25">
      <c r="A9345">
        <v>9344</v>
      </c>
    </row>
    <row r="9346" spans="1:1" x14ac:dyDescent="0.25">
      <c r="A9346">
        <v>9345</v>
      </c>
    </row>
    <row r="9347" spans="1:1" x14ac:dyDescent="0.25">
      <c r="A9347">
        <v>9346</v>
      </c>
    </row>
    <row r="9348" spans="1:1" x14ac:dyDescent="0.25">
      <c r="A9348">
        <v>9347</v>
      </c>
    </row>
    <row r="9349" spans="1:1" x14ac:dyDescent="0.25">
      <c r="A9349">
        <v>9348</v>
      </c>
    </row>
    <row r="9350" spans="1:1" x14ac:dyDescent="0.25">
      <c r="A9350">
        <v>9349</v>
      </c>
    </row>
    <row r="9351" spans="1:1" x14ac:dyDescent="0.25">
      <c r="A9351">
        <v>9350</v>
      </c>
    </row>
    <row r="9352" spans="1:1" x14ac:dyDescent="0.25">
      <c r="A9352">
        <v>9351</v>
      </c>
    </row>
    <row r="9353" spans="1:1" x14ac:dyDescent="0.25">
      <c r="A9353">
        <v>9352</v>
      </c>
    </row>
    <row r="9354" spans="1:1" x14ac:dyDescent="0.25">
      <c r="A9354">
        <v>9353</v>
      </c>
    </row>
    <row r="9355" spans="1:1" x14ac:dyDescent="0.25">
      <c r="A9355">
        <v>9354</v>
      </c>
    </row>
    <row r="9356" spans="1:1" x14ac:dyDescent="0.25">
      <c r="A9356">
        <v>9355</v>
      </c>
    </row>
    <row r="9357" spans="1:1" x14ac:dyDescent="0.25">
      <c r="A9357">
        <v>9356</v>
      </c>
    </row>
    <row r="9358" spans="1:1" x14ac:dyDescent="0.25">
      <c r="A9358">
        <v>9357</v>
      </c>
    </row>
    <row r="9359" spans="1:1" x14ac:dyDescent="0.25">
      <c r="A9359">
        <v>9358</v>
      </c>
    </row>
    <row r="9360" spans="1:1" x14ac:dyDescent="0.25">
      <c r="A9360">
        <v>9359</v>
      </c>
    </row>
    <row r="9361" spans="1:1" x14ac:dyDescent="0.25">
      <c r="A9361">
        <v>9360</v>
      </c>
    </row>
    <row r="9362" spans="1:1" x14ac:dyDescent="0.25">
      <c r="A9362">
        <v>9361</v>
      </c>
    </row>
    <row r="9363" spans="1:1" x14ac:dyDescent="0.25">
      <c r="A9363">
        <v>9362</v>
      </c>
    </row>
    <row r="9364" spans="1:1" x14ac:dyDescent="0.25">
      <c r="A9364">
        <v>9363</v>
      </c>
    </row>
    <row r="9365" spans="1:1" x14ac:dyDescent="0.25">
      <c r="A9365">
        <v>9364</v>
      </c>
    </row>
    <row r="9366" spans="1:1" x14ac:dyDescent="0.25">
      <c r="A9366">
        <v>9365</v>
      </c>
    </row>
    <row r="9367" spans="1:1" x14ac:dyDescent="0.25">
      <c r="A9367">
        <v>9366</v>
      </c>
    </row>
    <row r="9368" spans="1:1" x14ac:dyDescent="0.25">
      <c r="A9368">
        <v>9367</v>
      </c>
    </row>
    <row r="9369" spans="1:1" x14ac:dyDescent="0.25">
      <c r="A9369">
        <v>9368</v>
      </c>
    </row>
    <row r="9370" spans="1:1" x14ac:dyDescent="0.25">
      <c r="A9370">
        <v>9369</v>
      </c>
    </row>
    <row r="9371" spans="1:1" x14ac:dyDescent="0.25">
      <c r="A9371">
        <v>9370</v>
      </c>
    </row>
    <row r="9372" spans="1:1" x14ac:dyDescent="0.25">
      <c r="A9372">
        <v>9371</v>
      </c>
    </row>
    <row r="9373" spans="1:1" x14ac:dyDescent="0.25">
      <c r="A9373">
        <v>9372</v>
      </c>
    </row>
    <row r="9374" spans="1:1" x14ac:dyDescent="0.25">
      <c r="A9374">
        <v>9373</v>
      </c>
    </row>
    <row r="9375" spans="1:1" x14ac:dyDescent="0.25">
      <c r="A9375">
        <v>9374</v>
      </c>
    </row>
    <row r="9376" spans="1:1" x14ac:dyDescent="0.25">
      <c r="A9376">
        <v>9375</v>
      </c>
    </row>
    <row r="9377" spans="1:1" x14ac:dyDescent="0.25">
      <c r="A9377">
        <v>9376</v>
      </c>
    </row>
    <row r="9378" spans="1:1" x14ac:dyDescent="0.25">
      <c r="A9378">
        <v>9377</v>
      </c>
    </row>
    <row r="9379" spans="1:1" x14ac:dyDescent="0.25">
      <c r="A9379">
        <v>9378</v>
      </c>
    </row>
    <row r="9380" spans="1:1" x14ac:dyDescent="0.25">
      <c r="A9380">
        <v>9379</v>
      </c>
    </row>
    <row r="9381" spans="1:1" x14ac:dyDescent="0.25">
      <c r="A9381">
        <v>9380</v>
      </c>
    </row>
    <row r="9382" spans="1:1" x14ac:dyDescent="0.25">
      <c r="A9382">
        <v>9381</v>
      </c>
    </row>
    <row r="9383" spans="1:1" x14ac:dyDescent="0.25">
      <c r="A9383">
        <v>9382</v>
      </c>
    </row>
    <row r="9384" spans="1:1" x14ac:dyDescent="0.25">
      <c r="A9384">
        <v>9383</v>
      </c>
    </row>
    <row r="9385" spans="1:1" x14ac:dyDescent="0.25">
      <c r="A9385">
        <v>9384</v>
      </c>
    </row>
    <row r="9386" spans="1:1" x14ac:dyDescent="0.25">
      <c r="A9386">
        <v>9385</v>
      </c>
    </row>
    <row r="9387" spans="1:1" x14ac:dyDescent="0.25">
      <c r="A9387">
        <v>9386</v>
      </c>
    </row>
    <row r="9388" spans="1:1" x14ac:dyDescent="0.25">
      <c r="A9388">
        <v>9387</v>
      </c>
    </row>
    <row r="9389" spans="1:1" x14ac:dyDescent="0.25">
      <c r="A9389">
        <v>9388</v>
      </c>
    </row>
    <row r="9390" spans="1:1" x14ac:dyDescent="0.25">
      <c r="A9390">
        <v>9389</v>
      </c>
    </row>
    <row r="9391" spans="1:1" x14ac:dyDescent="0.25">
      <c r="A9391">
        <v>9390</v>
      </c>
    </row>
    <row r="9392" spans="1:1" x14ac:dyDescent="0.25">
      <c r="A9392">
        <v>9391</v>
      </c>
    </row>
    <row r="9393" spans="1:1" x14ac:dyDescent="0.25">
      <c r="A9393">
        <v>9392</v>
      </c>
    </row>
    <row r="9394" spans="1:1" x14ac:dyDescent="0.25">
      <c r="A9394">
        <v>9393</v>
      </c>
    </row>
    <row r="9395" spans="1:1" x14ac:dyDescent="0.25">
      <c r="A9395">
        <v>9394</v>
      </c>
    </row>
    <row r="9396" spans="1:1" x14ac:dyDescent="0.25">
      <c r="A9396">
        <v>9395</v>
      </c>
    </row>
    <row r="9397" spans="1:1" x14ac:dyDescent="0.25">
      <c r="A9397">
        <v>9396</v>
      </c>
    </row>
    <row r="9398" spans="1:1" x14ac:dyDescent="0.25">
      <c r="A9398">
        <v>9397</v>
      </c>
    </row>
    <row r="9399" spans="1:1" x14ac:dyDescent="0.25">
      <c r="A9399">
        <v>9398</v>
      </c>
    </row>
    <row r="9400" spans="1:1" x14ac:dyDescent="0.25">
      <c r="A9400">
        <v>9399</v>
      </c>
    </row>
    <row r="9401" spans="1:1" x14ac:dyDescent="0.25">
      <c r="A9401">
        <v>9400</v>
      </c>
    </row>
    <row r="9402" spans="1:1" x14ac:dyDescent="0.25">
      <c r="A9402">
        <v>9401</v>
      </c>
    </row>
    <row r="9403" spans="1:1" x14ac:dyDescent="0.25">
      <c r="A9403">
        <v>9402</v>
      </c>
    </row>
    <row r="9404" spans="1:1" x14ac:dyDescent="0.25">
      <c r="A9404">
        <v>9403</v>
      </c>
    </row>
    <row r="9405" spans="1:1" x14ac:dyDescent="0.25">
      <c r="A9405">
        <v>9404</v>
      </c>
    </row>
    <row r="9406" spans="1:1" x14ac:dyDescent="0.25">
      <c r="A9406">
        <v>9405</v>
      </c>
    </row>
    <row r="9407" spans="1:1" x14ac:dyDescent="0.25">
      <c r="A9407">
        <v>9406</v>
      </c>
    </row>
    <row r="9408" spans="1:1" x14ac:dyDescent="0.25">
      <c r="A9408">
        <v>9407</v>
      </c>
    </row>
    <row r="9409" spans="1:1" x14ac:dyDescent="0.25">
      <c r="A9409">
        <v>9408</v>
      </c>
    </row>
    <row r="9410" spans="1:1" x14ac:dyDescent="0.25">
      <c r="A9410">
        <v>9409</v>
      </c>
    </row>
    <row r="9411" spans="1:1" x14ac:dyDescent="0.25">
      <c r="A9411">
        <v>9410</v>
      </c>
    </row>
    <row r="9412" spans="1:1" x14ac:dyDescent="0.25">
      <c r="A9412">
        <v>9411</v>
      </c>
    </row>
    <row r="9413" spans="1:1" x14ac:dyDescent="0.25">
      <c r="A9413">
        <v>9412</v>
      </c>
    </row>
    <row r="9414" spans="1:1" x14ac:dyDescent="0.25">
      <c r="A9414">
        <v>9413</v>
      </c>
    </row>
    <row r="9415" spans="1:1" x14ac:dyDescent="0.25">
      <c r="A9415">
        <v>9414</v>
      </c>
    </row>
    <row r="9416" spans="1:1" x14ac:dyDescent="0.25">
      <c r="A9416">
        <v>9415</v>
      </c>
    </row>
    <row r="9417" spans="1:1" x14ac:dyDescent="0.25">
      <c r="A9417">
        <v>9416</v>
      </c>
    </row>
    <row r="9418" spans="1:1" x14ac:dyDescent="0.25">
      <c r="A9418">
        <v>9417</v>
      </c>
    </row>
    <row r="9419" spans="1:1" x14ac:dyDescent="0.25">
      <c r="A9419">
        <v>9418</v>
      </c>
    </row>
    <row r="9420" spans="1:1" x14ac:dyDescent="0.25">
      <c r="A9420">
        <v>9419</v>
      </c>
    </row>
    <row r="9421" spans="1:1" x14ac:dyDescent="0.25">
      <c r="A9421">
        <v>9420</v>
      </c>
    </row>
    <row r="9422" spans="1:1" x14ac:dyDescent="0.25">
      <c r="A9422">
        <v>9421</v>
      </c>
    </row>
    <row r="9423" spans="1:1" x14ac:dyDescent="0.25">
      <c r="A9423">
        <v>9422</v>
      </c>
    </row>
    <row r="9424" spans="1:1" x14ac:dyDescent="0.25">
      <c r="A9424">
        <v>9423</v>
      </c>
    </row>
    <row r="9425" spans="1:1" x14ac:dyDescent="0.25">
      <c r="A9425">
        <v>9424</v>
      </c>
    </row>
    <row r="9426" spans="1:1" x14ac:dyDescent="0.25">
      <c r="A9426">
        <v>9425</v>
      </c>
    </row>
    <row r="9427" spans="1:1" x14ac:dyDescent="0.25">
      <c r="A9427">
        <v>9426</v>
      </c>
    </row>
    <row r="9428" spans="1:1" x14ac:dyDescent="0.25">
      <c r="A9428">
        <v>9427</v>
      </c>
    </row>
    <row r="9429" spans="1:1" x14ac:dyDescent="0.25">
      <c r="A9429">
        <v>9428</v>
      </c>
    </row>
    <row r="9430" spans="1:1" x14ac:dyDescent="0.25">
      <c r="A9430">
        <v>9429</v>
      </c>
    </row>
    <row r="9431" spans="1:1" x14ac:dyDescent="0.25">
      <c r="A9431">
        <v>9430</v>
      </c>
    </row>
    <row r="9432" spans="1:1" x14ac:dyDescent="0.25">
      <c r="A9432">
        <v>9431</v>
      </c>
    </row>
    <row r="9433" spans="1:1" x14ac:dyDescent="0.25">
      <c r="A9433">
        <v>9432</v>
      </c>
    </row>
    <row r="9434" spans="1:1" x14ac:dyDescent="0.25">
      <c r="A9434">
        <v>9433</v>
      </c>
    </row>
    <row r="9435" spans="1:1" x14ac:dyDescent="0.25">
      <c r="A9435">
        <v>9434</v>
      </c>
    </row>
    <row r="9436" spans="1:1" x14ac:dyDescent="0.25">
      <c r="A9436">
        <v>9435</v>
      </c>
    </row>
    <row r="9437" spans="1:1" x14ac:dyDescent="0.25">
      <c r="A9437">
        <v>9436</v>
      </c>
    </row>
    <row r="9438" spans="1:1" x14ac:dyDescent="0.25">
      <c r="A9438">
        <v>9437</v>
      </c>
    </row>
    <row r="9439" spans="1:1" x14ac:dyDescent="0.25">
      <c r="A9439">
        <v>9438</v>
      </c>
    </row>
    <row r="9440" spans="1:1" x14ac:dyDescent="0.25">
      <c r="A9440">
        <v>9439</v>
      </c>
    </row>
    <row r="9441" spans="1:1" x14ac:dyDescent="0.25">
      <c r="A9441">
        <v>9440</v>
      </c>
    </row>
    <row r="9442" spans="1:1" x14ac:dyDescent="0.25">
      <c r="A9442">
        <v>9441</v>
      </c>
    </row>
    <row r="9443" spans="1:1" x14ac:dyDescent="0.25">
      <c r="A9443">
        <v>9442</v>
      </c>
    </row>
    <row r="9444" spans="1:1" x14ac:dyDescent="0.25">
      <c r="A9444">
        <v>9443</v>
      </c>
    </row>
    <row r="9445" spans="1:1" x14ac:dyDescent="0.25">
      <c r="A9445">
        <v>9444</v>
      </c>
    </row>
    <row r="9446" spans="1:1" x14ac:dyDescent="0.25">
      <c r="A9446">
        <v>9445</v>
      </c>
    </row>
    <row r="9447" spans="1:1" x14ac:dyDescent="0.25">
      <c r="A9447">
        <v>9446</v>
      </c>
    </row>
    <row r="9448" spans="1:1" x14ac:dyDescent="0.25">
      <c r="A9448">
        <v>9447</v>
      </c>
    </row>
    <row r="9449" spans="1:1" x14ac:dyDescent="0.25">
      <c r="A9449">
        <v>9448</v>
      </c>
    </row>
    <row r="9450" spans="1:1" x14ac:dyDescent="0.25">
      <c r="A9450">
        <v>9449</v>
      </c>
    </row>
    <row r="9451" spans="1:1" x14ac:dyDescent="0.25">
      <c r="A9451">
        <v>9450</v>
      </c>
    </row>
    <row r="9452" spans="1:1" x14ac:dyDescent="0.25">
      <c r="A9452">
        <v>9451</v>
      </c>
    </row>
    <row r="9453" spans="1:1" x14ac:dyDescent="0.25">
      <c r="A9453">
        <v>9452</v>
      </c>
    </row>
    <row r="9454" spans="1:1" x14ac:dyDescent="0.25">
      <c r="A9454">
        <v>9453</v>
      </c>
    </row>
    <row r="9455" spans="1:1" x14ac:dyDescent="0.25">
      <c r="A9455">
        <v>9454</v>
      </c>
    </row>
    <row r="9456" spans="1:1" x14ac:dyDescent="0.25">
      <c r="A9456">
        <v>9455</v>
      </c>
    </row>
    <row r="9457" spans="1:1" x14ac:dyDescent="0.25">
      <c r="A9457">
        <v>9456</v>
      </c>
    </row>
    <row r="9458" spans="1:1" x14ac:dyDescent="0.25">
      <c r="A9458">
        <v>9457</v>
      </c>
    </row>
    <row r="9459" spans="1:1" x14ac:dyDescent="0.25">
      <c r="A9459">
        <v>9458</v>
      </c>
    </row>
    <row r="9460" spans="1:1" x14ac:dyDescent="0.25">
      <c r="A9460">
        <v>9459</v>
      </c>
    </row>
    <row r="9461" spans="1:1" x14ac:dyDescent="0.25">
      <c r="A9461">
        <v>9460</v>
      </c>
    </row>
    <row r="9462" spans="1:1" x14ac:dyDescent="0.25">
      <c r="A9462">
        <v>9461</v>
      </c>
    </row>
    <row r="9463" spans="1:1" x14ac:dyDescent="0.25">
      <c r="A9463">
        <v>9462</v>
      </c>
    </row>
    <row r="9464" spans="1:1" x14ac:dyDescent="0.25">
      <c r="A9464">
        <v>9463</v>
      </c>
    </row>
    <row r="9465" spans="1:1" x14ac:dyDescent="0.25">
      <c r="A9465">
        <v>9464</v>
      </c>
    </row>
    <row r="9466" spans="1:1" x14ac:dyDescent="0.25">
      <c r="A9466">
        <v>9465</v>
      </c>
    </row>
    <row r="9467" spans="1:1" x14ac:dyDescent="0.25">
      <c r="A9467">
        <v>9466</v>
      </c>
    </row>
    <row r="9468" spans="1:1" x14ac:dyDescent="0.25">
      <c r="A9468">
        <v>9467</v>
      </c>
    </row>
    <row r="9469" spans="1:1" x14ac:dyDescent="0.25">
      <c r="A9469">
        <v>9468</v>
      </c>
    </row>
    <row r="9470" spans="1:1" x14ac:dyDescent="0.25">
      <c r="A9470">
        <v>9469</v>
      </c>
    </row>
    <row r="9471" spans="1:1" x14ac:dyDescent="0.25">
      <c r="A9471">
        <v>9470</v>
      </c>
    </row>
    <row r="9472" spans="1:1" x14ac:dyDescent="0.25">
      <c r="A9472">
        <v>9471</v>
      </c>
    </row>
    <row r="9473" spans="1:1" x14ac:dyDescent="0.25">
      <c r="A9473">
        <v>9472</v>
      </c>
    </row>
    <row r="9474" spans="1:1" x14ac:dyDescent="0.25">
      <c r="A9474">
        <v>9473</v>
      </c>
    </row>
    <row r="9475" spans="1:1" x14ac:dyDescent="0.25">
      <c r="A9475">
        <v>9474</v>
      </c>
    </row>
    <row r="9476" spans="1:1" x14ac:dyDescent="0.25">
      <c r="A9476">
        <v>9475</v>
      </c>
    </row>
    <row r="9477" spans="1:1" x14ac:dyDescent="0.25">
      <c r="A9477">
        <v>9476</v>
      </c>
    </row>
    <row r="9478" spans="1:1" x14ac:dyDescent="0.25">
      <c r="A9478">
        <v>9477</v>
      </c>
    </row>
    <row r="9479" spans="1:1" x14ac:dyDescent="0.25">
      <c r="A9479">
        <v>9478</v>
      </c>
    </row>
    <row r="9480" spans="1:1" x14ac:dyDescent="0.25">
      <c r="A9480">
        <v>9479</v>
      </c>
    </row>
    <row r="9481" spans="1:1" x14ac:dyDescent="0.25">
      <c r="A9481">
        <v>9480</v>
      </c>
    </row>
    <row r="9482" spans="1:1" x14ac:dyDescent="0.25">
      <c r="A9482">
        <v>9481</v>
      </c>
    </row>
    <row r="9483" spans="1:1" x14ac:dyDescent="0.25">
      <c r="A9483">
        <v>9482</v>
      </c>
    </row>
    <row r="9484" spans="1:1" x14ac:dyDescent="0.25">
      <c r="A9484">
        <v>9483</v>
      </c>
    </row>
    <row r="9485" spans="1:1" x14ac:dyDescent="0.25">
      <c r="A9485">
        <v>9484</v>
      </c>
    </row>
    <row r="9486" spans="1:1" x14ac:dyDescent="0.25">
      <c r="A9486">
        <v>9485</v>
      </c>
    </row>
    <row r="9487" spans="1:1" x14ac:dyDescent="0.25">
      <c r="A9487">
        <v>9486</v>
      </c>
    </row>
    <row r="9488" spans="1:1" x14ac:dyDescent="0.25">
      <c r="A9488">
        <v>9487</v>
      </c>
    </row>
    <row r="9489" spans="1:1" x14ac:dyDescent="0.25">
      <c r="A9489">
        <v>9488</v>
      </c>
    </row>
    <row r="9490" spans="1:1" x14ac:dyDescent="0.25">
      <c r="A9490">
        <v>9489</v>
      </c>
    </row>
    <row r="9491" spans="1:1" x14ac:dyDescent="0.25">
      <c r="A9491">
        <v>9490</v>
      </c>
    </row>
    <row r="9492" spans="1:1" x14ac:dyDescent="0.25">
      <c r="A9492">
        <v>9491</v>
      </c>
    </row>
    <row r="9493" spans="1:1" x14ac:dyDescent="0.25">
      <c r="A9493">
        <v>9492</v>
      </c>
    </row>
    <row r="9494" spans="1:1" x14ac:dyDescent="0.25">
      <c r="A9494">
        <v>9493</v>
      </c>
    </row>
    <row r="9495" spans="1:1" x14ac:dyDescent="0.25">
      <c r="A9495">
        <v>9494</v>
      </c>
    </row>
    <row r="9496" spans="1:1" x14ac:dyDescent="0.25">
      <c r="A9496">
        <v>9495</v>
      </c>
    </row>
    <row r="9497" spans="1:1" x14ac:dyDescent="0.25">
      <c r="A9497">
        <v>9496</v>
      </c>
    </row>
    <row r="9498" spans="1:1" x14ac:dyDescent="0.25">
      <c r="A9498">
        <v>9497</v>
      </c>
    </row>
    <row r="9499" spans="1:1" x14ac:dyDescent="0.25">
      <c r="A9499">
        <v>9498</v>
      </c>
    </row>
    <row r="9500" spans="1:1" x14ac:dyDescent="0.25">
      <c r="A9500">
        <v>9499</v>
      </c>
    </row>
    <row r="9501" spans="1:1" x14ac:dyDescent="0.25">
      <c r="A9501">
        <v>9500</v>
      </c>
    </row>
    <row r="9502" spans="1:1" x14ac:dyDescent="0.25">
      <c r="A9502">
        <v>9501</v>
      </c>
    </row>
    <row r="9503" spans="1:1" x14ac:dyDescent="0.25">
      <c r="A9503">
        <v>9502</v>
      </c>
    </row>
    <row r="9504" spans="1:1" x14ac:dyDescent="0.25">
      <c r="A9504">
        <v>9503</v>
      </c>
    </row>
    <row r="9505" spans="1:1" x14ac:dyDescent="0.25">
      <c r="A9505">
        <v>9504</v>
      </c>
    </row>
    <row r="9506" spans="1:1" x14ac:dyDescent="0.25">
      <c r="A9506">
        <v>9505</v>
      </c>
    </row>
    <row r="9507" spans="1:1" x14ac:dyDescent="0.25">
      <c r="A9507">
        <v>9506</v>
      </c>
    </row>
    <row r="9508" spans="1:1" x14ac:dyDescent="0.25">
      <c r="A9508">
        <v>9507</v>
      </c>
    </row>
    <row r="9509" spans="1:1" x14ac:dyDescent="0.25">
      <c r="A9509">
        <v>9508</v>
      </c>
    </row>
    <row r="9510" spans="1:1" x14ac:dyDescent="0.25">
      <c r="A9510">
        <v>9509</v>
      </c>
    </row>
    <row r="9511" spans="1:1" x14ac:dyDescent="0.25">
      <c r="A9511">
        <v>9510</v>
      </c>
    </row>
    <row r="9512" spans="1:1" x14ac:dyDescent="0.25">
      <c r="A9512">
        <v>9511</v>
      </c>
    </row>
    <row r="9513" spans="1:1" x14ac:dyDescent="0.25">
      <c r="A9513">
        <v>9512</v>
      </c>
    </row>
    <row r="9514" spans="1:1" x14ac:dyDescent="0.25">
      <c r="A9514">
        <v>9513</v>
      </c>
    </row>
    <row r="9515" spans="1:1" x14ac:dyDescent="0.25">
      <c r="A9515">
        <v>9514</v>
      </c>
    </row>
    <row r="9516" spans="1:1" x14ac:dyDescent="0.25">
      <c r="A9516">
        <v>9515</v>
      </c>
    </row>
    <row r="9517" spans="1:1" x14ac:dyDescent="0.25">
      <c r="A9517">
        <v>9516</v>
      </c>
    </row>
    <row r="9518" spans="1:1" x14ac:dyDescent="0.25">
      <c r="A9518">
        <v>9517</v>
      </c>
    </row>
    <row r="9519" spans="1:1" x14ac:dyDescent="0.25">
      <c r="A9519">
        <v>9518</v>
      </c>
    </row>
    <row r="9520" spans="1:1" x14ac:dyDescent="0.25">
      <c r="A9520">
        <v>9519</v>
      </c>
    </row>
    <row r="9521" spans="1:1" x14ac:dyDescent="0.25">
      <c r="A9521">
        <v>9520</v>
      </c>
    </row>
    <row r="9522" spans="1:1" x14ac:dyDescent="0.25">
      <c r="A9522">
        <v>9521</v>
      </c>
    </row>
    <row r="9523" spans="1:1" x14ac:dyDescent="0.25">
      <c r="A9523">
        <v>9522</v>
      </c>
    </row>
    <row r="9524" spans="1:1" x14ac:dyDescent="0.25">
      <c r="A9524">
        <v>9523</v>
      </c>
    </row>
    <row r="9525" spans="1:1" x14ac:dyDescent="0.25">
      <c r="A9525">
        <v>9524</v>
      </c>
    </row>
    <row r="9526" spans="1:1" x14ac:dyDescent="0.25">
      <c r="A9526">
        <v>9525</v>
      </c>
    </row>
    <row r="9527" spans="1:1" x14ac:dyDescent="0.25">
      <c r="A9527">
        <v>9526</v>
      </c>
    </row>
    <row r="9528" spans="1:1" x14ac:dyDescent="0.25">
      <c r="A9528">
        <v>9527</v>
      </c>
    </row>
    <row r="9529" spans="1:1" x14ac:dyDescent="0.25">
      <c r="A9529">
        <v>9528</v>
      </c>
    </row>
    <row r="9530" spans="1:1" x14ac:dyDescent="0.25">
      <c r="A9530">
        <v>9529</v>
      </c>
    </row>
    <row r="9531" spans="1:1" x14ac:dyDescent="0.25">
      <c r="A9531">
        <v>9530</v>
      </c>
    </row>
    <row r="9532" spans="1:1" x14ac:dyDescent="0.25">
      <c r="A9532">
        <v>9531</v>
      </c>
    </row>
    <row r="9533" spans="1:1" x14ac:dyDescent="0.25">
      <c r="A9533">
        <v>9532</v>
      </c>
    </row>
    <row r="9534" spans="1:1" x14ac:dyDescent="0.25">
      <c r="A9534">
        <v>9533</v>
      </c>
    </row>
    <row r="9535" spans="1:1" x14ac:dyDescent="0.25">
      <c r="A9535">
        <v>9534</v>
      </c>
    </row>
    <row r="9536" spans="1:1" x14ac:dyDescent="0.25">
      <c r="A9536">
        <v>9535</v>
      </c>
    </row>
    <row r="9537" spans="1:1" x14ac:dyDescent="0.25">
      <c r="A9537">
        <v>9536</v>
      </c>
    </row>
    <row r="9538" spans="1:1" x14ac:dyDescent="0.25">
      <c r="A9538">
        <v>9537</v>
      </c>
    </row>
    <row r="9539" spans="1:1" x14ac:dyDescent="0.25">
      <c r="A9539">
        <v>9538</v>
      </c>
    </row>
    <row r="9540" spans="1:1" x14ac:dyDescent="0.25">
      <c r="A9540">
        <v>9539</v>
      </c>
    </row>
    <row r="9541" spans="1:1" x14ac:dyDescent="0.25">
      <c r="A9541">
        <v>9540</v>
      </c>
    </row>
    <row r="9542" spans="1:1" x14ac:dyDescent="0.25">
      <c r="A9542">
        <v>9541</v>
      </c>
    </row>
    <row r="9543" spans="1:1" x14ac:dyDescent="0.25">
      <c r="A9543">
        <v>9542</v>
      </c>
    </row>
    <row r="9544" spans="1:1" x14ac:dyDescent="0.25">
      <c r="A9544">
        <v>9543</v>
      </c>
    </row>
    <row r="9545" spans="1:1" x14ac:dyDescent="0.25">
      <c r="A9545">
        <v>9544</v>
      </c>
    </row>
    <row r="9546" spans="1:1" x14ac:dyDescent="0.25">
      <c r="A9546">
        <v>9545</v>
      </c>
    </row>
    <row r="9547" spans="1:1" x14ac:dyDescent="0.25">
      <c r="A9547">
        <v>9546</v>
      </c>
    </row>
    <row r="9548" spans="1:1" x14ac:dyDescent="0.25">
      <c r="A9548">
        <v>9547</v>
      </c>
    </row>
    <row r="9549" spans="1:1" x14ac:dyDescent="0.25">
      <c r="A9549">
        <v>9548</v>
      </c>
    </row>
    <row r="9550" spans="1:1" x14ac:dyDescent="0.25">
      <c r="A9550">
        <v>9549</v>
      </c>
    </row>
    <row r="9551" spans="1:1" x14ac:dyDescent="0.25">
      <c r="A9551">
        <v>9550</v>
      </c>
    </row>
    <row r="9552" spans="1:1" x14ac:dyDescent="0.25">
      <c r="A9552">
        <v>9551</v>
      </c>
    </row>
    <row r="9553" spans="1:1" x14ac:dyDescent="0.25">
      <c r="A9553">
        <v>9552</v>
      </c>
    </row>
    <row r="9554" spans="1:1" x14ac:dyDescent="0.25">
      <c r="A9554">
        <v>9553</v>
      </c>
    </row>
    <row r="9555" spans="1:1" x14ac:dyDescent="0.25">
      <c r="A9555">
        <v>9554</v>
      </c>
    </row>
    <row r="9556" spans="1:1" x14ac:dyDescent="0.25">
      <c r="A9556">
        <v>9555</v>
      </c>
    </row>
    <row r="9557" spans="1:1" x14ac:dyDescent="0.25">
      <c r="A9557">
        <v>9556</v>
      </c>
    </row>
    <row r="9558" spans="1:1" x14ac:dyDescent="0.25">
      <c r="A9558">
        <v>9557</v>
      </c>
    </row>
    <row r="9559" spans="1:1" x14ac:dyDescent="0.25">
      <c r="A9559">
        <v>9558</v>
      </c>
    </row>
    <row r="9560" spans="1:1" x14ac:dyDescent="0.25">
      <c r="A9560">
        <v>9559</v>
      </c>
    </row>
    <row r="9561" spans="1:1" x14ac:dyDescent="0.25">
      <c r="A9561">
        <v>9560</v>
      </c>
    </row>
    <row r="9562" spans="1:1" x14ac:dyDescent="0.25">
      <c r="A9562">
        <v>9561</v>
      </c>
    </row>
    <row r="9563" spans="1:1" x14ac:dyDescent="0.25">
      <c r="A9563">
        <v>9562</v>
      </c>
    </row>
    <row r="9564" spans="1:1" x14ac:dyDescent="0.25">
      <c r="A9564">
        <v>9563</v>
      </c>
    </row>
    <row r="9565" spans="1:1" x14ac:dyDescent="0.25">
      <c r="A9565">
        <v>9564</v>
      </c>
    </row>
    <row r="9566" spans="1:1" x14ac:dyDescent="0.25">
      <c r="A9566">
        <v>9565</v>
      </c>
    </row>
    <row r="9567" spans="1:1" x14ac:dyDescent="0.25">
      <c r="A9567">
        <v>9566</v>
      </c>
    </row>
    <row r="9568" spans="1:1" x14ac:dyDescent="0.25">
      <c r="A9568">
        <v>9567</v>
      </c>
    </row>
    <row r="9569" spans="1:1" x14ac:dyDescent="0.25">
      <c r="A9569">
        <v>9568</v>
      </c>
    </row>
    <row r="9570" spans="1:1" x14ac:dyDescent="0.25">
      <c r="A9570">
        <v>9569</v>
      </c>
    </row>
    <row r="9571" spans="1:1" x14ac:dyDescent="0.25">
      <c r="A9571">
        <v>9570</v>
      </c>
    </row>
    <row r="9572" spans="1:1" x14ac:dyDescent="0.25">
      <c r="A9572">
        <v>9571</v>
      </c>
    </row>
    <row r="9573" spans="1:1" x14ac:dyDescent="0.25">
      <c r="A9573">
        <v>9572</v>
      </c>
    </row>
    <row r="9574" spans="1:1" x14ac:dyDescent="0.25">
      <c r="A9574">
        <v>9573</v>
      </c>
    </row>
    <row r="9575" spans="1:1" x14ac:dyDescent="0.25">
      <c r="A9575">
        <v>9574</v>
      </c>
    </row>
    <row r="9576" spans="1:1" x14ac:dyDescent="0.25">
      <c r="A9576">
        <v>9575</v>
      </c>
    </row>
    <row r="9577" spans="1:1" x14ac:dyDescent="0.25">
      <c r="A9577">
        <v>9576</v>
      </c>
    </row>
    <row r="9578" spans="1:1" x14ac:dyDescent="0.25">
      <c r="A9578">
        <v>9577</v>
      </c>
    </row>
    <row r="9579" spans="1:1" x14ac:dyDescent="0.25">
      <c r="A9579">
        <v>9578</v>
      </c>
    </row>
    <row r="9580" spans="1:1" x14ac:dyDescent="0.25">
      <c r="A9580">
        <v>9579</v>
      </c>
    </row>
    <row r="9581" spans="1:1" x14ac:dyDescent="0.25">
      <c r="A9581">
        <v>9580</v>
      </c>
    </row>
    <row r="9582" spans="1:1" x14ac:dyDescent="0.25">
      <c r="A9582">
        <v>9581</v>
      </c>
    </row>
    <row r="9583" spans="1:1" x14ac:dyDescent="0.25">
      <c r="A9583">
        <v>9582</v>
      </c>
    </row>
    <row r="9584" spans="1:1" x14ac:dyDescent="0.25">
      <c r="A9584">
        <v>9583</v>
      </c>
    </row>
    <row r="9585" spans="1:1" x14ac:dyDescent="0.25">
      <c r="A9585">
        <v>9584</v>
      </c>
    </row>
    <row r="9586" spans="1:1" x14ac:dyDescent="0.25">
      <c r="A9586">
        <v>9585</v>
      </c>
    </row>
    <row r="9587" spans="1:1" x14ac:dyDescent="0.25">
      <c r="A9587">
        <v>9586</v>
      </c>
    </row>
    <row r="9588" spans="1:1" x14ac:dyDescent="0.25">
      <c r="A9588">
        <v>9587</v>
      </c>
    </row>
    <row r="9589" spans="1:1" x14ac:dyDescent="0.25">
      <c r="A9589">
        <v>9588</v>
      </c>
    </row>
    <row r="9590" spans="1:1" x14ac:dyDescent="0.25">
      <c r="A9590">
        <v>9589</v>
      </c>
    </row>
    <row r="9591" spans="1:1" x14ac:dyDescent="0.25">
      <c r="A9591">
        <v>9590</v>
      </c>
    </row>
    <row r="9592" spans="1:1" x14ac:dyDescent="0.25">
      <c r="A9592">
        <v>9591</v>
      </c>
    </row>
    <row r="9593" spans="1:1" x14ac:dyDescent="0.25">
      <c r="A9593">
        <v>9592</v>
      </c>
    </row>
    <row r="9594" spans="1:1" x14ac:dyDescent="0.25">
      <c r="A9594">
        <v>9593</v>
      </c>
    </row>
    <row r="9595" spans="1:1" x14ac:dyDescent="0.25">
      <c r="A9595">
        <v>9594</v>
      </c>
    </row>
    <row r="9596" spans="1:1" x14ac:dyDescent="0.25">
      <c r="A9596">
        <v>9595</v>
      </c>
    </row>
    <row r="9597" spans="1:1" x14ac:dyDescent="0.25">
      <c r="A9597">
        <v>9596</v>
      </c>
    </row>
    <row r="9598" spans="1:1" x14ac:dyDescent="0.25">
      <c r="A9598">
        <v>9597</v>
      </c>
    </row>
    <row r="9599" spans="1:1" x14ac:dyDescent="0.25">
      <c r="A9599">
        <v>9598</v>
      </c>
    </row>
    <row r="9600" spans="1:1" x14ac:dyDescent="0.25">
      <c r="A9600">
        <v>9599</v>
      </c>
    </row>
    <row r="9601" spans="1:1" x14ac:dyDescent="0.25">
      <c r="A9601">
        <v>9600</v>
      </c>
    </row>
    <row r="9602" spans="1:1" x14ac:dyDescent="0.25">
      <c r="A9602">
        <v>9601</v>
      </c>
    </row>
    <row r="9603" spans="1:1" x14ac:dyDescent="0.25">
      <c r="A9603">
        <v>9602</v>
      </c>
    </row>
    <row r="9604" spans="1:1" x14ac:dyDescent="0.25">
      <c r="A9604">
        <v>9603</v>
      </c>
    </row>
    <row r="9605" spans="1:1" x14ac:dyDescent="0.25">
      <c r="A9605">
        <v>9604</v>
      </c>
    </row>
    <row r="9606" spans="1:1" x14ac:dyDescent="0.25">
      <c r="A9606">
        <v>9605</v>
      </c>
    </row>
    <row r="9607" spans="1:1" x14ac:dyDescent="0.25">
      <c r="A9607">
        <v>9606</v>
      </c>
    </row>
    <row r="9608" spans="1:1" x14ac:dyDescent="0.25">
      <c r="A9608">
        <v>9607</v>
      </c>
    </row>
    <row r="9609" spans="1:1" x14ac:dyDescent="0.25">
      <c r="A9609">
        <v>9608</v>
      </c>
    </row>
    <row r="9610" spans="1:1" x14ac:dyDescent="0.25">
      <c r="A9610">
        <v>9609</v>
      </c>
    </row>
    <row r="9611" spans="1:1" x14ac:dyDescent="0.25">
      <c r="A9611">
        <v>9610</v>
      </c>
    </row>
    <row r="9612" spans="1:1" x14ac:dyDescent="0.25">
      <c r="A9612">
        <v>9611</v>
      </c>
    </row>
    <row r="9613" spans="1:1" x14ac:dyDescent="0.25">
      <c r="A9613">
        <v>9612</v>
      </c>
    </row>
    <row r="9614" spans="1:1" x14ac:dyDescent="0.25">
      <c r="A9614">
        <v>9613</v>
      </c>
    </row>
    <row r="9615" spans="1:1" x14ac:dyDescent="0.25">
      <c r="A9615">
        <v>9614</v>
      </c>
    </row>
    <row r="9616" spans="1:1" x14ac:dyDescent="0.25">
      <c r="A9616">
        <v>9615</v>
      </c>
    </row>
    <row r="9617" spans="1:1" x14ac:dyDescent="0.25">
      <c r="A9617">
        <v>9616</v>
      </c>
    </row>
    <row r="9618" spans="1:1" x14ac:dyDescent="0.25">
      <c r="A9618">
        <v>9617</v>
      </c>
    </row>
    <row r="9619" spans="1:1" x14ac:dyDescent="0.25">
      <c r="A9619">
        <v>9618</v>
      </c>
    </row>
    <row r="9620" spans="1:1" x14ac:dyDescent="0.25">
      <c r="A9620">
        <v>9619</v>
      </c>
    </row>
    <row r="9621" spans="1:1" x14ac:dyDescent="0.25">
      <c r="A9621">
        <v>9620</v>
      </c>
    </row>
    <row r="9622" spans="1:1" x14ac:dyDescent="0.25">
      <c r="A9622">
        <v>9621</v>
      </c>
    </row>
    <row r="9623" spans="1:1" x14ac:dyDescent="0.25">
      <c r="A9623">
        <v>9622</v>
      </c>
    </row>
    <row r="9624" spans="1:1" x14ac:dyDescent="0.25">
      <c r="A9624">
        <v>9623</v>
      </c>
    </row>
    <row r="9625" spans="1:1" x14ac:dyDescent="0.25">
      <c r="A9625">
        <v>9624</v>
      </c>
    </row>
    <row r="9626" spans="1:1" x14ac:dyDescent="0.25">
      <c r="A9626">
        <v>9625</v>
      </c>
    </row>
    <row r="9627" spans="1:1" x14ac:dyDescent="0.25">
      <c r="A9627">
        <v>9626</v>
      </c>
    </row>
    <row r="9628" spans="1:1" x14ac:dyDescent="0.25">
      <c r="A9628">
        <v>9627</v>
      </c>
    </row>
    <row r="9629" spans="1:1" x14ac:dyDescent="0.25">
      <c r="A9629">
        <v>9628</v>
      </c>
    </row>
    <row r="9630" spans="1:1" x14ac:dyDescent="0.25">
      <c r="A9630">
        <v>9629</v>
      </c>
    </row>
    <row r="9631" spans="1:1" x14ac:dyDescent="0.25">
      <c r="A9631">
        <v>9630</v>
      </c>
    </row>
    <row r="9632" spans="1:1" x14ac:dyDescent="0.25">
      <c r="A9632">
        <v>9631</v>
      </c>
    </row>
    <row r="9633" spans="1:1" x14ac:dyDescent="0.25">
      <c r="A9633">
        <v>9632</v>
      </c>
    </row>
    <row r="9634" spans="1:1" x14ac:dyDescent="0.25">
      <c r="A9634">
        <v>9633</v>
      </c>
    </row>
    <row r="9635" spans="1:1" x14ac:dyDescent="0.25">
      <c r="A9635">
        <v>9634</v>
      </c>
    </row>
    <row r="9636" spans="1:1" x14ac:dyDescent="0.25">
      <c r="A9636">
        <v>9635</v>
      </c>
    </row>
    <row r="9637" spans="1:1" x14ac:dyDescent="0.25">
      <c r="A9637">
        <v>9636</v>
      </c>
    </row>
    <row r="9638" spans="1:1" x14ac:dyDescent="0.25">
      <c r="A9638">
        <v>9637</v>
      </c>
    </row>
    <row r="9639" spans="1:1" x14ac:dyDescent="0.25">
      <c r="A9639">
        <v>9638</v>
      </c>
    </row>
    <row r="9640" spans="1:1" x14ac:dyDescent="0.25">
      <c r="A9640">
        <v>9639</v>
      </c>
    </row>
    <row r="9641" spans="1:1" x14ac:dyDescent="0.25">
      <c r="A9641">
        <v>9640</v>
      </c>
    </row>
    <row r="9642" spans="1:1" x14ac:dyDescent="0.25">
      <c r="A9642">
        <v>9641</v>
      </c>
    </row>
    <row r="9643" spans="1:1" x14ac:dyDescent="0.25">
      <c r="A9643">
        <v>9642</v>
      </c>
    </row>
    <row r="9644" spans="1:1" x14ac:dyDescent="0.25">
      <c r="A9644">
        <v>9643</v>
      </c>
    </row>
    <row r="9645" spans="1:1" x14ac:dyDescent="0.25">
      <c r="A9645">
        <v>9644</v>
      </c>
    </row>
    <row r="9646" spans="1:1" x14ac:dyDescent="0.25">
      <c r="A9646">
        <v>9645</v>
      </c>
    </row>
    <row r="9647" spans="1:1" x14ac:dyDescent="0.25">
      <c r="A9647">
        <v>9646</v>
      </c>
    </row>
    <row r="9648" spans="1:1" x14ac:dyDescent="0.25">
      <c r="A9648">
        <v>9647</v>
      </c>
    </row>
    <row r="9649" spans="1:1" x14ac:dyDescent="0.25">
      <c r="A9649">
        <v>9648</v>
      </c>
    </row>
    <row r="9650" spans="1:1" x14ac:dyDescent="0.25">
      <c r="A9650">
        <v>9649</v>
      </c>
    </row>
    <row r="9651" spans="1:1" x14ac:dyDescent="0.25">
      <c r="A9651">
        <v>9650</v>
      </c>
    </row>
    <row r="9652" spans="1:1" x14ac:dyDescent="0.25">
      <c r="A9652">
        <v>9651</v>
      </c>
    </row>
    <row r="9653" spans="1:1" x14ac:dyDescent="0.25">
      <c r="A9653">
        <v>9652</v>
      </c>
    </row>
    <row r="9654" spans="1:1" x14ac:dyDescent="0.25">
      <c r="A9654">
        <v>9653</v>
      </c>
    </row>
    <row r="9655" spans="1:1" x14ac:dyDescent="0.25">
      <c r="A9655">
        <v>9654</v>
      </c>
    </row>
    <row r="9656" spans="1:1" x14ac:dyDescent="0.25">
      <c r="A9656">
        <v>9655</v>
      </c>
    </row>
    <row r="9657" spans="1:1" x14ac:dyDescent="0.25">
      <c r="A9657">
        <v>9656</v>
      </c>
    </row>
    <row r="9658" spans="1:1" x14ac:dyDescent="0.25">
      <c r="A9658">
        <v>9657</v>
      </c>
    </row>
    <row r="9659" spans="1:1" x14ac:dyDescent="0.25">
      <c r="A9659">
        <v>9658</v>
      </c>
    </row>
    <row r="9660" spans="1:1" x14ac:dyDescent="0.25">
      <c r="A9660">
        <v>9659</v>
      </c>
    </row>
    <row r="9661" spans="1:1" x14ac:dyDescent="0.25">
      <c r="A9661">
        <v>9660</v>
      </c>
    </row>
    <row r="9662" spans="1:1" x14ac:dyDescent="0.25">
      <c r="A9662">
        <v>9661</v>
      </c>
    </row>
    <row r="9663" spans="1:1" x14ac:dyDescent="0.25">
      <c r="A9663">
        <v>9662</v>
      </c>
    </row>
    <row r="9664" spans="1:1" x14ac:dyDescent="0.25">
      <c r="A9664">
        <v>9663</v>
      </c>
    </row>
    <row r="9665" spans="1:1" x14ac:dyDescent="0.25">
      <c r="A9665">
        <v>9664</v>
      </c>
    </row>
    <row r="9666" spans="1:1" x14ac:dyDescent="0.25">
      <c r="A9666">
        <v>9665</v>
      </c>
    </row>
    <row r="9667" spans="1:1" x14ac:dyDescent="0.25">
      <c r="A9667">
        <v>9666</v>
      </c>
    </row>
    <row r="9668" spans="1:1" x14ac:dyDescent="0.25">
      <c r="A9668">
        <v>9667</v>
      </c>
    </row>
    <row r="9669" spans="1:1" x14ac:dyDescent="0.25">
      <c r="A9669">
        <v>9668</v>
      </c>
    </row>
    <row r="9670" spans="1:1" x14ac:dyDescent="0.25">
      <c r="A9670">
        <v>9669</v>
      </c>
    </row>
    <row r="9671" spans="1:1" x14ac:dyDescent="0.25">
      <c r="A9671">
        <v>9670</v>
      </c>
    </row>
    <row r="9672" spans="1:1" x14ac:dyDescent="0.25">
      <c r="A9672">
        <v>9671</v>
      </c>
    </row>
    <row r="9673" spans="1:1" x14ac:dyDescent="0.25">
      <c r="A9673">
        <v>9672</v>
      </c>
    </row>
    <row r="9674" spans="1:1" x14ac:dyDescent="0.25">
      <c r="A9674">
        <v>9673</v>
      </c>
    </row>
    <row r="9675" spans="1:1" x14ac:dyDescent="0.25">
      <c r="A9675">
        <v>9674</v>
      </c>
    </row>
    <row r="9676" spans="1:1" x14ac:dyDescent="0.25">
      <c r="A9676">
        <v>9675</v>
      </c>
    </row>
    <row r="9677" spans="1:1" x14ac:dyDescent="0.25">
      <c r="A9677">
        <v>9676</v>
      </c>
    </row>
    <row r="9678" spans="1:1" x14ac:dyDescent="0.25">
      <c r="A9678">
        <v>9677</v>
      </c>
    </row>
    <row r="9679" spans="1:1" x14ac:dyDescent="0.25">
      <c r="A9679">
        <v>9678</v>
      </c>
    </row>
    <row r="9680" spans="1:1" x14ac:dyDescent="0.25">
      <c r="A9680">
        <v>9679</v>
      </c>
    </row>
    <row r="9681" spans="1:1" x14ac:dyDescent="0.25">
      <c r="A9681">
        <v>9680</v>
      </c>
    </row>
    <row r="9682" spans="1:1" x14ac:dyDescent="0.25">
      <c r="A9682">
        <v>9681</v>
      </c>
    </row>
    <row r="9683" spans="1:1" x14ac:dyDescent="0.25">
      <c r="A9683">
        <v>9682</v>
      </c>
    </row>
    <row r="9684" spans="1:1" x14ac:dyDescent="0.25">
      <c r="A9684">
        <v>9683</v>
      </c>
    </row>
    <row r="9685" spans="1:1" x14ac:dyDescent="0.25">
      <c r="A9685">
        <v>9684</v>
      </c>
    </row>
    <row r="9686" spans="1:1" x14ac:dyDescent="0.25">
      <c r="A9686">
        <v>9685</v>
      </c>
    </row>
    <row r="9687" spans="1:1" x14ac:dyDescent="0.25">
      <c r="A9687">
        <v>9686</v>
      </c>
    </row>
    <row r="9688" spans="1:1" x14ac:dyDescent="0.25">
      <c r="A9688">
        <v>9687</v>
      </c>
    </row>
    <row r="9689" spans="1:1" x14ac:dyDescent="0.25">
      <c r="A9689">
        <v>9688</v>
      </c>
    </row>
    <row r="9690" spans="1:1" x14ac:dyDescent="0.25">
      <c r="A9690">
        <v>9689</v>
      </c>
    </row>
    <row r="9691" spans="1:1" x14ac:dyDescent="0.25">
      <c r="A9691">
        <v>9690</v>
      </c>
    </row>
    <row r="9692" spans="1:1" x14ac:dyDescent="0.25">
      <c r="A9692">
        <v>9691</v>
      </c>
    </row>
    <row r="9693" spans="1:1" x14ac:dyDescent="0.25">
      <c r="A9693">
        <v>9692</v>
      </c>
    </row>
    <row r="9694" spans="1:1" x14ac:dyDescent="0.25">
      <c r="A9694">
        <v>9693</v>
      </c>
    </row>
    <row r="9695" spans="1:1" x14ac:dyDescent="0.25">
      <c r="A9695">
        <v>9694</v>
      </c>
    </row>
    <row r="9696" spans="1:1" x14ac:dyDescent="0.25">
      <c r="A9696">
        <v>9695</v>
      </c>
    </row>
    <row r="9697" spans="1:1" x14ac:dyDescent="0.25">
      <c r="A9697">
        <v>9696</v>
      </c>
    </row>
    <row r="9698" spans="1:1" x14ac:dyDescent="0.25">
      <c r="A9698">
        <v>9697</v>
      </c>
    </row>
    <row r="9699" spans="1:1" x14ac:dyDescent="0.25">
      <c r="A9699">
        <v>9698</v>
      </c>
    </row>
    <row r="9700" spans="1:1" x14ac:dyDescent="0.25">
      <c r="A9700">
        <v>9699</v>
      </c>
    </row>
    <row r="9701" spans="1:1" x14ac:dyDescent="0.25">
      <c r="A9701">
        <v>9700</v>
      </c>
    </row>
    <row r="9702" spans="1:1" x14ac:dyDescent="0.25">
      <c r="A9702">
        <v>9701</v>
      </c>
    </row>
    <row r="9703" spans="1:1" x14ac:dyDescent="0.25">
      <c r="A9703">
        <v>9702</v>
      </c>
    </row>
    <row r="9704" spans="1:1" x14ac:dyDescent="0.25">
      <c r="A9704">
        <v>9703</v>
      </c>
    </row>
    <row r="9705" spans="1:1" x14ac:dyDescent="0.25">
      <c r="A9705">
        <v>9704</v>
      </c>
    </row>
    <row r="9706" spans="1:1" x14ac:dyDescent="0.25">
      <c r="A9706">
        <v>9705</v>
      </c>
    </row>
    <row r="9707" spans="1:1" x14ac:dyDescent="0.25">
      <c r="A9707">
        <v>9706</v>
      </c>
    </row>
    <row r="9708" spans="1:1" x14ac:dyDescent="0.25">
      <c r="A9708">
        <v>9707</v>
      </c>
    </row>
    <row r="9709" spans="1:1" x14ac:dyDescent="0.25">
      <c r="A9709">
        <v>9708</v>
      </c>
    </row>
    <row r="9710" spans="1:1" x14ac:dyDescent="0.25">
      <c r="A9710">
        <v>9709</v>
      </c>
    </row>
    <row r="9711" spans="1:1" x14ac:dyDescent="0.25">
      <c r="A9711">
        <v>9710</v>
      </c>
    </row>
    <row r="9712" spans="1:1" x14ac:dyDescent="0.25">
      <c r="A9712">
        <v>9711</v>
      </c>
    </row>
    <row r="9713" spans="1:1" x14ac:dyDescent="0.25">
      <c r="A9713">
        <v>9712</v>
      </c>
    </row>
    <row r="9714" spans="1:1" x14ac:dyDescent="0.25">
      <c r="A9714">
        <v>9713</v>
      </c>
    </row>
    <row r="9715" spans="1:1" x14ac:dyDescent="0.25">
      <c r="A9715">
        <v>9714</v>
      </c>
    </row>
    <row r="9716" spans="1:1" x14ac:dyDescent="0.25">
      <c r="A9716">
        <v>9715</v>
      </c>
    </row>
    <row r="9717" spans="1:1" x14ac:dyDescent="0.25">
      <c r="A9717">
        <v>9716</v>
      </c>
    </row>
    <row r="9718" spans="1:1" x14ac:dyDescent="0.25">
      <c r="A9718">
        <v>9717</v>
      </c>
    </row>
    <row r="9719" spans="1:1" x14ac:dyDescent="0.25">
      <c r="A9719">
        <v>9718</v>
      </c>
    </row>
    <row r="9720" spans="1:1" x14ac:dyDescent="0.25">
      <c r="A9720">
        <v>9719</v>
      </c>
    </row>
    <row r="9721" spans="1:1" x14ac:dyDescent="0.25">
      <c r="A9721">
        <v>9720</v>
      </c>
    </row>
    <row r="9722" spans="1:1" x14ac:dyDescent="0.25">
      <c r="A9722">
        <v>9721</v>
      </c>
    </row>
    <row r="9723" spans="1:1" x14ac:dyDescent="0.25">
      <c r="A9723">
        <v>9722</v>
      </c>
    </row>
    <row r="9724" spans="1:1" x14ac:dyDescent="0.25">
      <c r="A9724">
        <v>9723</v>
      </c>
    </row>
    <row r="9725" spans="1:1" x14ac:dyDescent="0.25">
      <c r="A9725">
        <v>9724</v>
      </c>
    </row>
    <row r="9726" spans="1:1" x14ac:dyDescent="0.25">
      <c r="A9726">
        <v>9725</v>
      </c>
    </row>
    <row r="9727" spans="1:1" x14ac:dyDescent="0.25">
      <c r="A9727">
        <v>9726</v>
      </c>
    </row>
    <row r="9728" spans="1:1" x14ac:dyDescent="0.25">
      <c r="A9728">
        <v>9727</v>
      </c>
    </row>
    <row r="9729" spans="1:1" x14ac:dyDescent="0.25">
      <c r="A9729">
        <v>9728</v>
      </c>
    </row>
    <row r="9730" spans="1:1" x14ac:dyDescent="0.25">
      <c r="A9730">
        <v>9729</v>
      </c>
    </row>
    <row r="9731" spans="1:1" x14ac:dyDescent="0.25">
      <c r="A9731">
        <v>9730</v>
      </c>
    </row>
    <row r="9732" spans="1:1" x14ac:dyDescent="0.25">
      <c r="A9732">
        <v>9731</v>
      </c>
    </row>
    <row r="9733" spans="1:1" x14ac:dyDescent="0.25">
      <c r="A9733">
        <v>9732</v>
      </c>
    </row>
    <row r="9734" spans="1:1" x14ac:dyDescent="0.25">
      <c r="A9734">
        <v>9733</v>
      </c>
    </row>
    <row r="9735" spans="1:1" x14ac:dyDescent="0.25">
      <c r="A9735">
        <v>9734</v>
      </c>
    </row>
    <row r="9736" spans="1:1" x14ac:dyDescent="0.25">
      <c r="A9736">
        <v>9735</v>
      </c>
    </row>
    <row r="9737" spans="1:1" x14ac:dyDescent="0.25">
      <c r="A9737">
        <v>9736</v>
      </c>
    </row>
    <row r="9738" spans="1:1" x14ac:dyDescent="0.25">
      <c r="A9738">
        <v>9737</v>
      </c>
    </row>
    <row r="9739" spans="1:1" x14ac:dyDescent="0.25">
      <c r="A9739">
        <v>9738</v>
      </c>
    </row>
    <row r="9740" spans="1:1" x14ac:dyDescent="0.25">
      <c r="A9740">
        <v>9739</v>
      </c>
    </row>
    <row r="9741" spans="1:1" x14ac:dyDescent="0.25">
      <c r="A9741">
        <v>9740</v>
      </c>
    </row>
    <row r="9742" spans="1:1" x14ac:dyDescent="0.25">
      <c r="A9742">
        <v>9741</v>
      </c>
    </row>
    <row r="9743" spans="1:1" x14ac:dyDescent="0.25">
      <c r="A9743">
        <v>9742</v>
      </c>
    </row>
    <row r="9744" spans="1:1" x14ac:dyDescent="0.25">
      <c r="A9744">
        <v>9743</v>
      </c>
    </row>
    <row r="9745" spans="1:1" x14ac:dyDescent="0.25">
      <c r="A9745">
        <v>9744</v>
      </c>
    </row>
    <row r="9746" spans="1:1" x14ac:dyDescent="0.25">
      <c r="A9746">
        <v>9745</v>
      </c>
    </row>
    <row r="9747" spans="1:1" x14ac:dyDescent="0.25">
      <c r="A9747">
        <v>9746</v>
      </c>
    </row>
    <row r="9748" spans="1:1" x14ac:dyDescent="0.25">
      <c r="A9748">
        <v>9747</v>
      </c>
    </row>
    <row r="9749" spans="1:1" x14ac:dyDescent="0.25">
      <c r="A9749">
        <v>9748</v>
      </c>
    </row>
    <row r="9750" spans="1:1" x14ac:dyDescent="0.25">
      <c r="A9750">
        <v>9749</v>
      </c>
    </row>
    <row r="9751" spans="1:1" x14ac:dyDescent="0.25">
      <c r="A9751">
        <v>9750</v>
      </c>
    </row>
    <row r="9752" spans="1:1" x14ac:dyDescent="0.25">
      <c r="A9752">
        <v>9751</v>
      </c>
    </row>
    <row r="9753" spans="1:1" x14ac:dyDescent="0.25">
      <c r="A9753">
        <v>9752</v>
      </c>
    </row>
    <row r="9754" spans="1:1" x14ac:dyDescent="0.25">
      <c r="A9754">
        <v>9753</v>
      </c>
    </row>
    <row r="9755" spans="1:1" x14ac:dyDescent="0.25">
      <c r="A9755">
        <v>9754</v>
      </c>
    </row>
    <row r="9756" spans="1:1" x14ac:dyDescent="0.25">
      <c r="A9756">
        <v>9755</v>
      </c>
    </row>
    <row r="9757" spans="1:1" x14ac:dyDescent="0.25">
      <c r="A9757">
        <v>9756</v>
      </c>
    </row>
    <row r="9758" spans="1:1" x14ac:dyDescent="0.25">
      <c r="A9758">
        <v>9757</v>
      </c>
    </row>
    <row r="9759" spans="1:1" x14ac:dyDescent="0.25">
      <c r="A9759">
        <v>9758</v>
      </c>
    </row>
    <row r="9760" spans="1:1" x14ac:dyDescent="0.25">
      <c r="A9760">
        <v>9759</v>
      </c>
    </row>
    <row r="9761" spans="1:1" x14ac:dyDescent="0.25">
      <c r="A9761">
        <v>9760</v>
      </c>
    </row>
    <row r="9762" spans="1:1" x14ac:dyDescent="0.25">
      <c r="A9762">
        <v>9761</v>
      </c>
    </row>
    <row r="9763" spans="1:1" x14ac:dyDescent="0.25">
      <c r="A9763">
        <v>9762</v>
      </c>
    </row>
    <row r="9764" spans="1:1" x14ac:dyDescent="0.25">
      <c r="A9764">
        <v>9763</v>
      </c>
    </row>
    <row r="9765" spans="1:1" x14ac:dyDescent="0.25">
      <c r="A9765">
        <v>9764</v>
      </c>
    </row>
    <row r="9766" spans="1:1" x14ac:dyDescent="0.25">
      <c r="A9766">
        <v>9765</v>
      </c>
    </row>
    <row r="9767" spans="1:1" x14ac:dyDescent="0.25">
      <c r="A9767">
        <v>9766</v>
      </c>
    </row>
    <row r="9768" spans="1:1" x14ac:dyDescent="0.25">
      <c r="A9768">
        <v>9767</v>
      </c>
    </row>
    <row r="9769" spans="1:1" x14ac:dyDescent="0.25">
      <c r="A9769">
        <v>9768</v>
      </c>
    </row>
    <row r="9770" spans="1:1" x14ac:dyDescent="0.25">
      <c r="A9770">
        <v>9769</v>
      </c>
    </row>
    <row r="9771" spans="1:1" x14ac:dyDescent="0.25">
      <c r="A9771">
        <v>9770</v>
      </c>
    </row>
    <row r="9772" spans="1:1" x14ac:dyDescent="0.25">
      <c r="A9772">
        <v>9771</v>
      </c>
    </row>
    <row r="9773" spans="1:1" x14ac:dyDescent="0.25">
      <c r="A9773">
        <v>9772</v>
      </c>
    </row>
    <row r="9774" spans="1:1" x14ac:dyDescent="0.25">
      <c r="A9774">
        <v>9773</v>
      </c>
    </row>
    <row r="9775" spans="1:1" x14ac:dyDescent="0.25">
      <c r="A9775">
        <v>9774</v>
      </c>
    </row>
    <row r="9776" spans="1:1" x14ac:dyDescent="0.25">
      <c r="A9776">
        <v>9775</v>
      </c>
    </row>
    <row r="9777" spans="1:1" x14ac:dyDescent="0.25">
      <c r="A9777">
        <v>9776</v>
      </c>
    </row>
    <row r="9778" spans="1:1" x14ac:dyDescent="0.25">
      <c r="A9778">
        <v>9777</v>
      </c>
    </row>
    <row r="9779" spans="1:1" x14ac:dyDescent="0.25">
      <c r="A9779">
        <v>9778</v>
      </c>
    </row>
    <row r="9780" spans="1:1" x14ac:dyDescent="0.25">
      <c r="A9780">
        <v>9779</v>
      </c>
    </row>
    <row r="9781" spans="1:1" x14ac:dyDescent="0.25">
      <c r="A9781">
        <v>9780</v>
      </c>
    </row>
    <row r="9782" spans="1:1" x14ac:dyDescent="0.25">
      <c r="A9782">
        <v>9781</v>
      </c>
    </row>
    <row r="9783" spans="1:1" x14ac:dyDescent="0.25">
      <c r="A9783">
        <v>9782</v>
      </c>
    </row>
    <row r="9784" spans="1:1" x14ac:dyDescent="0.25">
      <c r="A9784">
        <v>9783</v>
      </c>
    </row>
    <row r="9785" spans="1:1" x14ac:dyDescent="0.25">
      <c r="A9785">
        <v>9784</v>
      </c>
    </row>
    <row r="9786" spans="1:1" x14ac:dyDescent="0.25">
      <c r="A9786">
        <v>9785</v>
      </c>
    </row>
    <row r="9787" spans="1:1" x14ac:dyDescent="0.25">
      <c r="A9787">
        <v>9786</v>
      </c>
    </row>
    <row r="9788" spans="1:1" x14ac:dyDescent="0.25">
      <c r="A9788">
        <v>9787</v>
      </c>
    </row>
    <row r="9789" spans="1:1" x14ac:dyDescent="0.25">
      <c r="A9789">
        <v>9788</v>
      </c>
    </row>
    <row r="9790" spans="1:1" x14ac:dyDescent="0.25">
      <c r="A9790">
        <v>9789</v>
      </c>
    </row>
    <row r="9791" spans="1:1" x14ac:dyDescent="0.25">
      <c r="A9791">
        <v>9790</v>
      </c>
    </row>
    <row r="9792" spans="1:1" x14ac:dyDescent="0.25">
      <c r="A9792">
        <v>9791</v>
      </c>
    </row>
    <row r="9793" spans="1:1" x14ac:dyDescent="0.25">
      <c r="A9793">
        <v>9792</v>
      </c>
    </row>
    <row r="9794" spans="1:1" x14ac:dyDescent="0.25">
      <c r="A9794">
        <v>9793</v>
      </c>
    </row>
    <row r="9795" spans="1:1" x14ac:dyDescent="0.25">
      <c r="A9795">
        <v>9794</v>
      </c>
    </row>
    <row r="9796" spans="1:1" x14ac:dyDescent="0.25">
      <c r="A9796">
        <v>9795</v>
      </c>
    </row>
    <row r="9797" spans="1:1" x14ac:dyDescent="0.25">
      <c r="A9797">
        <v>9796</v>
      </c>
    </row>
    <row r="9798" spans="1:1" x14ac:dyDescent="0.25">
      <c r="A9798">
        <v>9797</v>
      </c>
    </row>
    <row r="9799" spans="1:1" x14ac:dyDescent="0.25">
      <c r="A9799">
        <v>9798</v>
      </c>
    </row>
    <row r="9800" spans="1:1" x14ac:dyDescent="0.25">
      <c r="A9800">
        <v>9799</v>
      </c>
    </row>
    <row r="9801" spans="1:1" x14ac:dyDescent="0.25">
      <c r="A9801">
        <v>9800</v>
      </c>
    </row>
    <row r="9802" spans="1:1" x14ac:dyDescent="0.25">
      <c r="A9802">
        <v>9801</v>
      </c>
    </row>
    <row r="9803" spans="1:1" x14ac:dyDescent="0.25">
      <c r="A9803">
        <v>9802</v>
      </c>
    </row>
    <row r="9804" spans="1:1" x14ac:dyDescent="0.25">
      <c r="A9804">
        <v>9803</v>
      </c>
    </row>
    <row r="9805" spans="1:1" x14ac:dyDescent="0.25">
      <c r="A9805">
        <v>9804</v>
      </c>
    </row>
    <row r="9806" spans="1:1" x14ac:dyDescent="0.25">
      <c r="A9806">
        <v>9805</v>
      </c>
    </row>
    <row r="9807" spans="1:1" x14ac:dyDescent="0.25">
      <c r="A9807">
        <v>9806</v>
      </c>
    </row>
    <row r="9808" spans="1:1" x14ac:dyDescent="0.25">
      <c r="A9808">
        <v>9807</v>
      </c>
    </row>
    <row r="9809" spans="1:1" x14ac:dyDescent="0.25">
      <c r="A9809">
        <v>9808</v>
      </c>
    </row>
    <row r="9810" spans="1:1" x14ac:dyDescent="0.25">
      <c r="A9810">
        <v>9809</v>
      </c>
    </row>
    <row r="9811" spans="1:1" x14ac:dyDescent="0.25">
      <c r="A9811">
        <v>9810</v>
      </c>
    </row>
    <row r="9812" spans="1:1" x14ac:dyDescent="0.25">
      <c r="A9812">
        <v>9811</v>
      </c>
    </row>
    <row r="9813" spans="1:1" x14ac:dyDescent="0.25">
      <c r="A9813">
        <v>9812</v>
      </c>
    </row>
    <row r="9814" spans="1:1" x14ac:dyDescent="0.25">
      <c r="A9814">
        <v>9813</v>
      </c>
    </row>
    <row r="9815" spans="1:1" x14ac:dyDescent="0.25">
      <c r="A9815">
        <v>9814</v>
      </c>
    </row>
    <row r="9816" spans="1:1" x14ac:dyDescent="0.25">
      <c r="A9816">
        <v>9815</v>
      </c>
    </row>
    <row r="9817" spans="1:1" x14ac:dyDescent="0.25">
      <c r="A9817">
        <v>9816</v>
      </c>
    </row>
    <row r="9818" spans="1:1" x14ac:dyDescent="0.25">
      <c r="A9818">
        <v>9817</v>
      </c>
    </row>
    <row r="9819" spans="1:1" x14ac:dyDescent="0.25">
      <c r="A9819">
        <v>9818</v>
      </c>
    </row>
    <row r="9820" spans="1:1" x14ac:dyDescent="0.25">
      <c r="A9820">
        <v>9819</v>
      </c>
    </row>
    <row r="9821" spans="1:1" x14ac:dyDescent="0.25">
      <c r="A9821">
        <v>9820</v>
      </c>
    </row>
    <row r="9822" spans="1:1" x14ac:dyDescent="0.25">
      <c r="A9822">
        <v>9821</v>
      </c>
    </row>
    <row r="9823" spans="1:1" x14ac:dyDescent="0.25">
      <c r="A9823">
        <v>9822</v>
      </c>
    </row>
    <row r="9824" spans="1:1" x14ac:dyDescent="0.25">
      <c r="A9824">
        <v>9823</v>
      </c>
    </row>
    <row r="9825" spans="1:1" x14ac:dyDescent="0.25">
      <c r="A9825">
        <v>9824</v>
      </c>
    </row>
    <row r="9826" spans="1:1" x14ac:dyDescent="0.25">
      <c r="A9826">
        <v>9825</v>
      </c>
    </row>
    <row r="9827" spans="1:1" x14ac:dyDescent="0.25">
      <c r="A9827">
        <v>9826</v>
      </c>
    </row>
    <row r="9828" spans="1:1" x14ac:dyDescent="0.25">
      <c r="A9828">
        <v>9827</v>
      </c>
    </row>
    <row r="9829" spans="1:1" x14ac:dyDescent="0.25">
      <c r="A9829">
        <v>9828</v>
      </c>
    </row>
    <row r="9830" spans="1:1" x14ac:dyDescent="0.25">
      <c r="A9830">
        <v>9829</v>
      </c>
    </row>
    <row r="9831" spans="1:1" x14ac:dyDescent="0.25">
      <c r="A9831">
        <v>9830</v>
      </c>
    </row>
    <row r="9832" spans="1:1" x14ac:dyDescent="0.25">
      <c r="A9832">
        <v>9831</v>
      </c>
    </row>
    <row r="9833" spans="1:1" x14ac:dyDescent="0.25">
      <c r="A9833">
        <v>9832</v>
      </c>
    </row>
    <row r="9834" spans="1:1" x14ac:dyDescent="0.25">
      <c r="A9834">
        <v>9833</v>
      </c>
    </row>
    <row r="9835" spans="1:1" x14ac:dyDescent="0.25">
      <c r="A9835">
        <v>9834</v>
      </c>
    </row>
    <row r="9836" spans="1:1" x14ac:dyDescent="0.25">
      <c r="A9836">
        <v>9835</v>
      </c>
    </row>
    <row r="9837" spans="1:1" x14ac:dyDescent="0.25">
      <c r="A9837">
        <v>9836</v>
      </c>
    </row>
    <row r="9838" spans="1:1" x14ac:dyDescent="0.25">
      <c r="A9838">
        <v>9837</v>
      </c>
    </row>
    <row r="9839" spans="1:1" x14ac:dyDescent="0.25">
      <c r="A9839">
        <v>9838</v>
      </c>
    </row>
    <row r="9840" spans="1:1" x14ac:dyDescent="0.25">
      <c r="A9840">
        <v>9839</v>
      </c>
    </row>
    <row r="9841" spans="1:1" x14ac:dyDescent="0.25">
      <c r="A9841">
        <v>9840</v>
      </c>
    </row>
    <row r="9842" spans="1:1" x14ac:dyDescent="0.25">
      <c r="A9842">
        <v>9841</v>
      </c>
    </row>
    <row r="9843" spans="1:1" x14ac:dyDescent="0.25">
      <c r="A9843">
        <v>9842</v>
      </c>
    </row>
    <row r="9844" spans="1:1" x14ac:dyDescent="0.25">
      <c r="A9844">
        <v>9843</v>
      </c>
    </row>
    <row r="9845" spans="1:1" x14ac:dyDescent="0.25">
      <c r="A9845">
        <v>9844</v>
      </c>
    </row>
    <row r="9846" spans="1:1" x14ac:dyDescent="0.25">
      <c r="A9846">
        <v>9845</v>
      </c>
    </row>
    <row r="9847" spans="1:1" x14ac:dyDescent="0.25">
      <c r="A9847">
        <v>9846</v>
      </c>
    </row>
    <row r="9848" spans="1:1" x14ac:dyDescent="0.25">
      <c r="A9848">
        <v>9847</v>
      </c>
    </row>
    <row r="9849" spans="1:1" x14ac:dyDescent="0.25">
      <c r="A9849">
        <v>9848</v>
      </c>
    </row>
    <row r="9850" spans="1:1" x14ac:dyDescent="0.25">
      <c r="A9850">
        <v>9849</v>
      </c>
    </row>
    <row r="9851" spans="1:1" x14ac:dyDescent="0.25">
      <c r="A9851">
        <v>9850</v>
      </c>
    </row>
    <row r="9852" spans="1:1" x14ac:dyDescent="0.25">
      <c r="A9852">
        <v>9851</v>
      </c>
    </row>
    <row r="9853" spans="1:1" x14ac:dyDescent="0.25">
      <c r="A9853">
        <v>9852</v>
      </c>
    </row>
    <row r="9854" spans="1:1" x14ac:dyDescent="0.25">
      <c r="A9854">
        <v>9853</v>
      </c>
    </row>
    <row r="9855" spans="1:1" x14ac:dyDescent="0.25">
      <c r="A9855">
        <v>9854</v>
      </c>
    </row>
    <row r="9856" spans="1:1" x14ac:dyDescent="0.25">
      <c r="A9856">
        <v>9855</v>
      </c>
    </row>
    <row r="9857" spans="1:1" x14ac:dyDescent="0.25">
      <c r="A9857">
        <v>9856</v>
      </c>
    </row>
    <row r="9858" spans="1:1" x14ac:dyDescent="0.25">
      <c r="A9858">
        <v>9857</v>
      </c>
    </row>
    <row r="9859" spans="1:1" x14ac:dyDescent="0.25">
      <c r="A9859">
        <v>9858</v>
      </c>
    </row>
    <row r="9860" spans="1:1" x14ac:dyDescent="0.25">
      <c r="A9860">
        <v>9859</v>
      </c>
    </row>
    <row r="9861" spans="1:1" x14ac:dyDescent="0.25">
      <c r="A9861">
        <v>9860</v>
      </c>
    </row>
    <row r="9862" spans="1:1" x14ac:dyDescent="0.25">
      <c r="A9862">
        <v>9861</v>
      </c>
    </row>
    <row r="9863" spans="1:1" x14ac:dyDescent="0.25">
      <c r="A9863">
        <v>9862</v>
      </c>
    </row>
    <row r="9864" spans="1:1" x14ac:dyDescent="0.25">
      <c r="A9864">
        <v>9863</v>
      </c>
    </row>
    <row r="9865" spans="1:1" x14ac:dyDescent="0.25">
      <c r="A9865">
        <v>9864</v>
      </c>
    </row>
    <row r="9866" spans="1:1" x14ac:dyDescent="0.25">
      <c r="A9866">
        <v>9865</v>
      </c>
    </row>
    <row r="9867" spans="1:1" x14ac:dyDescent="0.25">
      <c r="A9867">
        <v>9866</v>
      </c>
    </row>
    <row r="9868" spans="1:1" x14ac:dyDescent="0.25">
      <c r="A9868">
        <v>9867</v>
      </c>
    </row>
    <row r="9869" spans="1:1" x14ac:dyDescent="0.25">
      <c r="A9869">
        <v>9868</v>
      </c>
    </row>
    <row r="9870" spans="1:1" x14ac:dyDescent="0.25">
      <c r="A9870">
        <v>9869</v>
      </c>
    </row>
    <row r="9871" spans="1:1" x14ac:dyDescent="0.25">
      <c r="A9871">
        <v>9870</v>
      </c>
    </row>
    <row r="9872" spans="1:1" x14ac:dyDescent="0.25">
      <c r="A9872">
        <v>9871</v>
      </c>
    </row>
    <row r="9873" spans="1:1" x14ac:dyDescent="0.25">
      <c r="A9873">
        <v>9872</v>
      </c>
    </row>
    <row r="9874" spans="1:1" x14ac:dyDescent="0.25">
      <c r="A9874">
        <v>9873</v>
      </c>
    </row>
    <row r="9875" spans="1:1" x14ac:dyDescent="0.25">
      <c r="A9875">
        <v>9874</v>
      </c>
    </row>
    <row r="9876" spans="1:1" x14ac:dyDescent="0.25">
      <c r="A9876">
        <v>9875</v>
      </c>
    </row>
    <row r="9877" spans="1:1" x14ac:dyDescent="0.25">
      <c r="A9877">
        <v>9876</v>
      </c>
    </row>
    <row r="9878" spans="1:1" x14ac:dyDescent="0.25">
      <c r="A9878">
        <v>9877</v>
      </c>
    </row>
    <row r="9879" spans="1:1" x14ac:dyDescent="0.25">
      <c r="A9879">
        <v>9878</v>
      </c>
    </row>
    <row r="9880" spans="1:1" x14ac:dyDescent="0.25">
      <c r="A9880">
        <v>9879</v>
      </c>
    </row>
    <row r="9881" spans="1:1" x14ac:dyDescent="0.25">
      <c r="A9881">
        <v>9880</v>
      </c>
    </row>
    <row r="9882" spans="1:1" x14ac:dyDescent="0.25">
      <c r="A9882">
        <v>9881</v>
      </c>
    </row>
    <row r="9883" spans="1:1" x14ac:dyDescent="0.25">
      <c r="A9883">
        <v>9882</v>
      </c>
    </row>
    <row r="9884" spans="1:1" x14ac:dyDescent="0.25">
      <c r="A9884">
        <v>9883</v>
      </c>
    </row>
    <row r="9885" spans="1:1" x14ac:dyDescent="0.25">
      <c r="A9885">
        <v>9884</v>
      </c>
    </row>
    <row r="9886" spans="1:1" x14ac:dyDescent="0.25">
      <c r="A9886">
        <v>9885</v>
      </c>
    </row>
    <row r="9887" spans="1:1" x14ac:dyDescent="0.25">
      <c r="A9887">
        <v>9886</v>
      </c>
    </row>
    <row r="9888" spans="1:1" x14ac:dyDescent="0.25">
      <c r="A9888">
        <v>9887</v>
      </c>
    </row>
    <row r="9889" spans="1:1" x14ac:dyDescent="0.25">
      <c r="A9889">
        <v>9888</v>
      </c>
    </row>
    <row r="9890" spans="1:1" x14ac:dyDescent="0.25">
      <c r="A9890">
        <v>9889</v>
      </c>
    </row>
    <row r="9891" spans="1:1" x14ac:dyDescent="0.25">
      <c r="A9891">
        <v>9890</v>
      </c>
    </row>
    <row r="9892" spans="1:1" x14ac:dyDescent="0.25">
      <c r="A9892">
        <v>9891</v>
      </c>
    </row>
    <row r="9893" spans="1:1" x14ac:dyDescent="0.25">
      <c r="A9893">
        <v>9892</v>
      </c>
    </row>
    <row r="9894" spans="1:1" x14ac:dyDescent="0.25">
      <c r="A9894">
        <v>9893</v>
      </c>
    </row>
    <row r="9895" spans="1:1" x14ac:dyDescent="0.25">
      <c r="A9895">
        <v>9894</v>
      </c>
    </row>
    <row r="9896" spans="1:1" x14ac:dyDescent="0.25">
      <c r="A9896">
        <v>9895</v>
      </c>
    </row>
    <row r="9897" spans="1:1" x14ac:dyDescent="0.25">
      <c r="A9897">
        <v>9896</v>
      </c>
    </row>
    <row r="9898" spans="1:1" x14ac:dyDescent="0.25">
      <c r="A9898">
        <v>9897</v>
      </c>
    </row>
    <row r="9899" spans="1:1" x14ac:dyDescent="0.25">
      <c r="A9899">
        <v>9898</v>
      </c>
    </row>
    <row r="9900" spans="1:1" x14ac:dyDescent="0.25">
      <c r="A9900">
        <v>9899</v>
      </c>
    </row>
    <row r="9901" spans="1:1" x14ac:dyDescent="0.25">
      <c r="A9901">
        <v>9900</v>
      </c>
    </row>
    <row r="9902" spans="1:1" x14ac:dyDescent="0.25">
      <c r="A9902">
        <v>9901</v>
      </c>
    </row>
    <row r="9903" spans="1:1" x14ac:dyDescent="0.25">
      <c r="A9903">
        <v>9902</v>
      </c>
    </row>
    <row r="9904" spans="1:1" x14ac:dyDescent="0.25">
      <c r="A9904">
        <v>9903</v>
      </c>
    </row>
    <row r="9905" spans="1:1" x14ac:dyDescent="0.25">
      <c r="A9905">
        <v>9904</v>
      </c>
    </row>
    <row r="9906" spans="1:1" x14ac:dyDescent="0.25">
      <c r="A9906">
        <v>9905</v>
      </c>
    </row>
    <row r="9907" spans="1:1" x14ac:dyDescent="0.25">
      <c r="A9907">
        <v>9906</v>
      </c>
    </row>
    <row r="9908" spans="1:1" x14ac:dyDescent="0.25">
      <c r="A9908">
        <v>9907</v>
      </c>
    </row>
    <row r="9909" spans="1:1" x14ac:dyDescent="0.25">
      <c r="A9909">
        <v>9908</v>
      </c>
    </row>
    <row r="9910" spans="1:1" x14ac:dyDescent="0.25">
      <c r="A9910">
        <v>9909</v>
      </c>
    </row>
    <row r="9911" spans="1:1" x14ac:dyDescent="0.25">
      <c r="A9911">
        <v>9910</v>
      </c>
    </row>
    <row r="9912" spans="1:1" x14ac:dyDescent="0.25">
      <c r="A9912">
        <v>9911</v>
      </c>
    </row>
    <row r="9913" spans="1:1" x14ac:dyDescent="0.25">
      <c r="A9913">
        <v>9912</v>
      </c>
    </row>
    <row r="9914" spans="1:1" x14ac:dyDescent="0.25">
      <c r="A9914">
        <v>9913</v>
      </c>
    </row>
    <row r="9915" spans="1:1" x14ac:dyDescent="0.25">
      <c r="A9915">
        <v>9914</v>
      </c>
    </row>
    <row r="9916" spans="1:1" x14ac:dyDescent="0.25">
      <c r="A9916">
        <v>9915</v>
      </c>
    </row>
    <row r="9917" spans="1:1" x14ac:dyDescent="0.25">
      <c r="A9917">
        <v>9916</v>
      </c>
    </row>
    <row r="9918" spans="1:1" x14ac:dyDescent="0.25">
      <c r="A9918">
        <v>9917</v>
      </c>
    </row>
    <row r="9919" spans="1:1" x14ac:dyDescent="0.25">
      <c r="A9919">
        <v>9918</v>
      </c>
    </row>
    <row r="9920" spans="1:1" x14ac:dyDescent="0.25">
      <c r="A9920">
        <v>9919</v>
      </c>
    </row>
    <row r="9921" spans="1:1" x14ac:dyDescent="0.25">
      <c r="A9921">
        <v>9920</v>
      </c>
    </row>
    <row r="9922" spans="1:1" x14ac:dyDescent="0.25">
      <c r="A9922">
        <v>9921</v>
      </c>
    </row>
    <row r="9923" spans="1:1" x14ac:dyDescent="0.25">
      <c r="A9923">
        <v>9922</v>
      </c>
    </row>
    <row r="9924" spans="1:1" x14ac:dyDescent="0.25">
      <c r="A9924">
        <v>9923</v>
      </c>
    </row>
    <row r="9925" spans="1:1" x14ac:dyDescent="0.25">
      <c r="A9925">
        <v>9924</v>
      </c>
    </row>
    <row r="9926" spans="1:1" x14ac:dyDescent="0.25">
      <c r="A9926">
        <v>9925</v>
      </c>
    </row>
    <row r="9927" spans="1:1" x14ac:dyDescent="0.25">
      <c r="A9927">
        <v>9926</v>
      </c>
    </row>
    <row r="9928" spans="1:1" x14ac:dyDescent="0.25">
      <c r="A9928">
        <v>9927</v>
      </c>
    </row>
    <row r="9929" spans="1:1" x14ac:dyDescent="0.25">
      <c r="A9929">
        <v>9928</v>
      </c>
    </row>
    <row r="9930" spans="1:1" x14ac:dyDescent="0.25">
      <c r="A9930">
        <v>9929</v>
      </c>
    </row>
    <row r="9931" spans="1:1" x14ac:dyDescent="0.25">
      <c r="A9931">
        <v>9930</v>
      </c>
    </row>
    <row r="9932" spans="1:1" x14ac:dyDescent="0.25">
      <c r="A9932">
        <v>9931</v>
      </c>
    </row>
    <row r="9933" spans="1:1" x14ac:dyDescent="0.25">
      <c r="A9933">
        <v>9932</v>
      </c>
    </row>
    <row r="9934" spans="1:1" x14ac:dyDescent="0.25">
      <c r="A9934">
        <v>9933</v>
      </c>
    </row>
    <row r="9935" spans="1:1" x14ac:dyDescent="0.25">
      <c r="A9935">
        <v>9934</v>
      </c>
    </row>
    <row r="9936" spans="1:1" x14ac:dyDescent="0.25">
      <c r="A9936">
        <v>9935</v>
      </c>
    </row>
    <row r="9937" spans="1:1" x14ac:dyDescent="0.25">
      <c r="A9937">
        <v>9936</v>
      </c>
    </row>
    <row r="9938" spans="1:1" x14ac:dyDescent="0.25">
      <c r="A9938">
        <v>9937</v>
      </c>
    </row>
    <row r="9939" spans="1:1" x14ac:dyDescent="0.25">
      <c r="A9939">
        <v>9938</v>
      </c>
    </row>
    <row r="9940" spans="1:1" x14ac:dyDescent="0.25">
      <c r="A9940">
        <v>9939</v>
      </c>
    </row>
    <row r="9941" spans="1:1" x14ac:dyDescent="0.25">
      <c r="A9941">
        <v>9940</v>
      </c>
    </row>
    <row r="9942" spans="1:1" x14ac:dyDescent="0.25">
      <c r="A9942">
        <v>9941</v>
      </c>
    </row>
    <row r="9943" spans="1:1" x14ac:dyDescent="0.25">
      <c r="A9943">
        <v>9942</v>
      </c>
    </row>
    <row r="9944" spans="1:1" x14ac:dyDescent="0.25">
      <c r="A9944">
        <v>9943</v>
      </c>
    </row>
    <row r="9945" spans="1:1" x14ac:dyDescent="0.25">
      <c r="A9945">
        <v>9944</v>
      </c>
    </row>
    <row r="9946" spans="1:1" x14ac:dyDescent="0.25">
      <c r="A9946">
        <v>9945</v>
      </c>
    </row>
    <row r="9947" spans="1:1" x14ac:dyDescent="0.25">
      <c r="A9947">
        <v>9946</v>
      </c>
    </row>
    <row r="9948" spans="1:1" x14ac:dyDescent="0.25">
      <c r="A9948">
        <v>9947</v>
      </c>
    </row>
    <row r="9949" spans="1:1" x14ac:dyDescent="0.25">
      <c r="A9949">
        <v>9948</v>
      </c>
    </row>
    <row r="9950" spans="1:1" x14ac:dyDescent="0.25">
      <c r="A9950">
        <v>9949</v>
      </c>
    </row>
    <row r="9951" spans="1:1" x14ac:dyDescent="0.25">
      <c r="A9951">
        <v>9950</v>
      </c>
    </row>
    <row r="9952" spans="1:1" x14ac:dyDescent="0.25">
      <c r="A9952">
        <v>9951</v>
      </c>
    </row>
    <row r="9953" spans="1:1" x14ac:dyDescent="0.25">
      <c r="A9953">
        <v>9952</v>
      </c>
    </row>
    <row r="9954" spans="1:1" x14ac:dyDescent="0.25">
      <c r="A9954">
        <v>9953</v>
      </c>
    </row>
    <row r="9955" spans="1:1" x14ac:dyDescent="0.25">
      <c r="A9955">
        <v>9954</v>
      </c>
    </row>
    <row r="9956" spans="1:1" x14ac:dyDescent="0.25">
      <c r="A9956">
        <v>9955</v>
      </c>
    </row>
    <row r="9957" spans="1:1" x14ac:dyDescent="0.25">
      <c r="A9957">
        <v>9956</v>
      </c>
    </row>
    <row r="9958" spans="1:1" x14ac:dyDescent="0.25">
      <c r="A9958">
        <v>9957</v>
      </c>
    </row>
    <row r="9959" spans="1:1" x14ac:dyDescent="0.25">
      <c r="A9959">
        <v>9958</v>
      </c>
    </row>
    <row r="9960" spans="1:1" x14ac:dyDescent="0.25">
      <c r="A9960">
        <v>9959</v>
      </c>
    </row>
    <row r="9961" spans="1:1" x14ac:dyDescent="0.25">
      <c r="A9961">
        <v>9960</v>
      </c>
    </row>
    <row r="9962" spans="1:1" x14ac:dyDescent="0.25">
      <c r="A9962">
        <v>9961</v>
      </c>
    </row>
    <row r="9963" spans="1:1" x14ac:dyDescent="0.25">
      <c r="A9963">
        <v>9962</v>
      </c>
    </row>
    <row r="9964" spans="1:1" x14ac:dyDescent="0.25">
      <c r="A9964">
        <v>9963</v>
      </c>
    </row>
    <row r="9965" spans="1:1" x14ac:dyDescent="0.25">
      <c r="A9965">
        <v>9964</v>
      </c>
    </row>
    <row r="9966" spans="1:1" x14ac:dyDescent="0.25">
      <c r="A9966">
        <v>9965</v>
      </c>
    </row>
    <row r="9967" spans="1:1" x14ac:dyDescent="0.25">
      <c r="A9967">
        <v>9966</v>
      </c>
    </row>
    <row r="9968" spans="1:1" x14ac:dyDescent="0.25">
      <c r="A9968">
        <v>9967</v>
      </c>
    </row>
    <row r="9969" spans="1:1" x14ac:dyDescent="0.25">
      <c r="A9969">
        <v>9968</v>
      </c>
    </row>
    <row r="9970" spans="1:1" x14ac:dyDescent="0.25">
      <c r="A9970">
        <v>9969</v>
      </c>
    </row>
    <row r="9971" spans="1:1" x14ac:dyDescent="0.25">
      <c r="A9971">
        <v>9970</v>
      </c>
    </row>
    <row r="9972" spans="1:1" x14ac:dyDescent="0.25">
      <c r="A9972">
        <v>9971</v>
      </c>
    </row>
    <row r="9973" spans="1:1" x14ac:dyDescent="0.25">
      <c r="A9973">
        <v>9972</v>
      </c>
    </row>
    <row r="9974" spans="1:1" x14ac:dyDescent="0.25">
      <c r="A9974">
        <v>9973</v>
      </c>
    </row>
    <row r="9975" spans="1:1" x14ac:dyDescent="0.25">
      <c r="A9975">
        <v>9974</v>
      </c>
    </row>
    <row r="9976" spans="1:1" x14ac:dyDescent="0.25">
      <c r="A9976">
        <v>9975</v>
      </c>
    </row>
    <row r="9977" spans="1:1" x14ac:dyDescent="0.25">
      <c r="A9977">
        <v>9976</v>
      </c>
    </row>
    <row r="9978" spans="1:1" x14ac:dyDescent="0.25">
      <c r="A9978">
        <v>9977</v>
      </c>
    </row>
    <row r="9979" spans="1:1" x14ac:dyDescent="0.25">
      <c r="A9979">
        <v>9978</v>
      </c>
    </row>
    <row r="9980" spans="1:1" x14ac:dyDescent="0.25">
      <c r="A9980">
        <v>9979</v>
      </c>
    </row>
    <row r="9981" spans="1:1" x14ac:dyDescent="0.25">
      <c r="A9981">
        <v>9980</v>
      </c>
    </row>
    <row r="9982" spans="1:1" x14ac:dyDescent="0.25">
      <c r="A9982">
        <v>9981</v>
      </c>
    </row>
    <row r="9983" spans="1:1" x14ac:dyDescent="0.25">
      <c r="A9983">
        <v>9982</v>
      </c>
    </row>
    <row r="9984" spans="1:1" x14ac:dyDescent="0.25">
      <c r="A9984">
        <v>9983</v>
      </c>
    </row>
    <row r="9985" spans="1:1" x14ac:dyDescent="0.25">
      <c r="A9985">
        <v>9984</v>
      </c>
    </row>
    <row r="9986" spans="1:1" x14ac:dyDescent="0.25">
      <c r="A9986">
        <v>9985</v>
      </c>
    </row>
    <row r="9987" spans="1:1" x14ac:dyDescent="0.25">
      <c r="A9987">
        <v>9986</v>
      </c>
    </row>
    <row r="9988" spans="1:1" x14ac:dyDescent="0.25">
      <c r="A9988">
        <v>9987</v>
      </c>
    </row>
    <row r="9989" spans="1:1" x14ac:dyDescent="0.25">
      <c r="A9989">
        <v>9988</v>
      </c>
    </row>
    <row r="9990" spans="1:1" x14ac:dyDescent="0.25">
      <c r="A9990">
        <v>9989</v>
      </c>
    </row>
    <row r="9991" spans="1:1" x14ac:dyDescent="0.25">
      <c r="A9991">
        <v>9990</v>
      </c>
    </row>
    <row r="9992" spans="1:1" x14ac:dyDescent="0.25">
      <c r="A9992">
        <v>9991</v>
      </c>
    </row>
    <row r="9993" spans="1:1" x14ac:dyDescent="0.25">
      <c r="A9993">
        <v>9992</v>
      </c>
    </row>
    <row r="9994" spans="1:1" x14ac:dyDescent="0.25">
      <c r="A9994">
        <v>9993</v>
      </c>
    </row>
    <row r="9995" spans="1:1" x14ac:dyDescent="0.25">
      <c r="A9995">
        <v>9994</v>
      </c>
    </row>
    <row r="9996" spans="1:1" x14ac:dyDescent="0.25">
      <c r="A9996">
        <v>9995</v>
      </c>
    </row>
    <row r="9997" spans="1:1" x14ac:dyDescent="0.25">
      <c r="A9997">
        <v>9996</v>
      </c>
    </row>
    <row r="9998" spans="1:1" x14ac:dyDescent="0.25">
      <c r="A9998">
        <v>9997</v>
      </c>
    </row>
    <row r="9999" spans="1:1" x14ac:dyDescent="0.25">
      <c r="A9999">
        <v>9998</v>
      </c>
    </row>
    <row r="10000" spans="1:1" x14ac:dyDescent="0.25">
      <c r="A10000">
        <v>9999</v>
      </c>
    </row>
    <row r="10001" spans="1:1" x14ac:dyDescent="0.25">
      <c r="A10001">
        <v>10000</v>
      </c>
    </row>
  </sheetData>
  <sheetProtection algorithmName="SHA-512" hashValue="ZjMbQXOfRNDt9kysTqAxLuRx7c/YmfqdBP5U9yhDozR1pMfFOH9qWcXy0Q01qIQ++t349X0i09YL/76JMvtOaA==" saltValue="1p98YSAfdlLH/B445WkJUA=="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9F607-8936-449E-BEE9-C62BB1751AFF}">
  <sheetPr codeName="Sheet5"/>
  <dimension ref="A1:NQ10001"/>
  <sheetViews>
    <sheetView workbookViewId="0"/>
  </sheetViews>
  <sheetFormatPr defaultRowHeight="15" x14ac:dyDescent="0.25"/>
  <sheetData>
    <row r="1" spans="1:381" x14ac:dyDescent="0.25">
      <c r="A1" t="s">
        <v>546</v>
      </c>
      <c r="B1" t="s">
        <v>547</v>
      </c>
      <c r="C1" t="s">
        <v>548</v>
      </c>
      <c r="D1" t="s">
        <v>549</v>
      </c>
      <c r="E1" t="s">
        <v>550</v>
      </c>
      <c r="F1" t="s">
        <v>551</v>
      </c>
      <c r="G1" t="s">
        <v>552</v>
      </c>
      <c r="H1" t="s">
        <v>553</v>
      </c>
      <c r="I1" t="s">
        <v>554</v>
      </c>
      <c r="J1" t="s">
        <v>555</v>
      </c>
      <c r="K1" t="s">
        <v>556</v>
      </c>
      <c r="L1" t="s">
        <v>557</v>
      </c>
      <c r="M1" t="s">
        <v>558</v>
      </c>
      <c r="N1" t="s">
        <v>559</v>
      </c>
      <c r="O1" t="s">
        <v>560</v>
      </c>
      <c r="P1" t="s">
        <v>561</v>
      </c>
      <c r="Q1" t="s">
        <v>562</v>
      </c>
      <c r="R1" t="s">
        <v>563</v>
      </c>
      <c r="S1" t="s">
        <v>564</v>
      </c>
      <c r="T1" t="s">
        <v>565</v>
      </c>
      <c r="U1" t="s">
        <v>566</v>
      </c>
      <c r="V1" t="s">
        <v>567</v>
      </c>
      <c r="W1" t="s">
        <v>568</v>
      </c>
      <c r="X1" t="s">
        <v>569</v>
      </c>
      <c r="Y1" t="s">
        <v>570</v>
      </c>
      <c r="Z1" t="s">
        <v>571</v>
      </c>
      <c r="AA1" t="s">
        <v>572</v>
      </c>
      <c r="AB1" t="s">
        <v>573</v>
      </c>
      <c r="AC1" t="s">
        <v>574</v>
      </c>
      <c r="AD1" t="s">
        <v>575</v>
      </c>
      <c r="AE1" t="s">
        <v>576</v>
      </c>
      <c r="AF1" t="s">
        <v>577</v>
      </c>
      <c r="AG1" t="s">
        <v>578</v>
      </c>
      <c r="AH1" t="s">
        <v>579</v>
      </c>
      <c r="AI1" t="s">
        <v>580</v>
      </c>
      <c r="AJ1" t="s">
        <v>581</v>
      </c>
      <c r="AK1" t="s">
        <v>582</v>
      </c>
      <c r="AL1" t="s">
        <v>583</v>
      </c>
      <c r="AM1" t="s">
        <v>584</v>
      </c>
      <c r="AN1" t="s">
        <v>585</v>
      </c>
      <c r="AO1" t="s">
        <v>586</v>
      </c>
      <c r="AP1" t="s">
        <v>587</v>
      </c>
      <c r="AQ1" t="s">
        <v>588</v>
      </c>
      <c r="AR1" t="s">
        <v>589</v>
      </c>
      <c r="AS1" t="s">
        <v>590</v>
      </c>
      <c r="AT1" t="s">
        <v>591</v>
      </c>
      <c r="AU1" t="s">
        <v>592</v>
      </c>
      <c r="AV1" t="s">
        <v>593</v>
      </c>
      <c r="AW1" t="s">
        <v>594</v>
      </c>
      <c r="AX1" t="s">
        <v>595</v>
      </c>
      <c r="AY1" t="s">
        <v>596</v>
      </c>
      <c r="AZ1" t="s">
        <v>597</v>
      </c>
      <c r="BA1" t="s">
        <v>598</v>
      </c>
      <c r="BB1" t="s">
        <v>599</v>
      </c>
      <c r="BC1" t="s">
        <v>600</v>
      </c>
      <c r="BD1" t="s">
        <v>601</v>
      </c>
      <c r="BE1" t="s">
        <v>602</v>
      </c>
      <c r="BF1" t="s">
        <v>603</v>
      </c>
      <c r="BG1" t="s">
        <v>604</v>
      </c>
      <c r="BH1" t="s">
        <v>605</v>
      </c>
      <c r="BI1" t="s">
        <v>606</v>
      </c>
      <c r="BJ1" t="s">
        <v>607</v>
      </c>
      <c r="BK1" t="s">
        <v>608</v>
      </c>
      <c r="BL1" t="s">
        <v>609</v>
      </c>
      <c r="BM1" t="s">
        <v>610</v>
      </c>
      <c r="BN1" t="s">
        <v>611</v>
      </c>
      <c r="BO1" t="s">
        <v>612</v>
      </c>
      <c r="BP1" t="s">
        <v>613</v>
      </c>
      <c r="BQ1" t="s">
        <v>614</v>
      </c>
      <c r="BR1" t="s">
        <v>615</v>
      </c>
      <c r="BS1" t="s">
        <v>616</v>
      </c>
      <c r="BT1" t="s">
        <v>617</v>
      </c>
      <c r="BU1" t="s">
        <v>618</v>
      </c>
      <c r="BV1" t="s">
        <v>619</v>
      </c>
      <c r="BW1" t="s">
        <v>620</v>
      </c>
      <c r="BX1" t="s">
        <v>621</v>
      </c>
      <c r="BY1" t="s">
        <v>622</v>
      </c>
      <c r="BZ1" t="s">
        <v>623</v>
      </c>
      <c r="CA1" t="s">
        <v>624</v>
      </c>
      <c r="CB1" t="s">
        <v>625</v>
      </c>
      <c r="CC1" t="s">
        <v>626</v>
      </c>
      <c r="CD1" t="s">
        <v>627</v>
      </c>
      <c r="CE1" t="s">
        <v>628</v>
      </c>
      <c r="CF1" t="s">
        <v>629</v>
      </c>
      <c r="CG1" t="s">
        <v>630</v>
      </c>
      <c r="CH1" t="s">
        <v>631</v>
      </c>
      <c r="CI1" t="s">
        <v>632</v>
      </c>
      <c r="CJ1" t="s">
        <v>633</v>
      </c>
      <c r="CK1" t="s">
        <v>634</v>
      </c>
      <c r="CL1" t="s">
        <v>635</v>
      </c>
      <c r="CM1" t="s">
        <v>636</v>
      </c>
      <c r="CN1" t="s">
        <v>637</v>
      </c>
      <c r="CO1" t="s">
        <v>638</v>
      </c>
      <c r="CP1" t="s">
        <v>639</v>
      </c>
      <c r="CQ1" t="s">
        <v>640</v>
      </c>
      <c r="CR1" t="s">
        <v>641</v>
      </c>
      <c r="CS1" t="s">
        <v>642</v>
      </c>
      <c r="CT1" t="s">
        <v>643</v>
      </c>
      <c r="CU1" t="s">
        <v>644</v>
      </c>
      <c r="CV1" t="s">
        <v>645</v>
      </c>
      <c r="CW1" t="s">
        <v>646</v>
      </c>
      <c r="CX1" t="s">
        <v>647</v>
      </c>
      <c r="CY1" t="s">
        <v>648</v>
      </c>
      <c r="CZ1" t="s">
        <v>649</v>
      </c>
      <c r="DA1" t="s">
        <v>650</v>
      </c>
      <c r="DB1" t="s">
        <v>651</v>
      </c>
      <c r="DC1" t="s">
        <v>652</v>
      </c>
      <c r="DD1" t="s">
        <v>653</v>
      </c>
      <c r="DE1" t="s">
        <v>654</v>
      </c>
      <c r="DF1" t="s">
        <v>655</v>
      </c>
      <c r="DG1" t="s">
        <v>656</v>
      </c>
      <c r="DH1" t="s">
        <v>657</v>
      </c>
      <c r="DI1" t="s">
        <v>658</v>
      </c>
      <c r="DJ1" t="s">
        <v>659</v>
      </c>
      <c r="DK1" t="s">
        <v>660</v>
      </c>
      <c r="DL1" t="s">
        <v>661</v>
      </c>
      <c r="DM1" t="s">
        <v>662</v>
      </c>
      <c r="DN1" t="s">
        <v>663</v>
      </c>
      <c r="DO1" t="s">
        <v>664</v>
      </c>
      <c r="DP1" t="s">
        <v>665</v>
      </c>
      <c r="DQ1" t="s">
        <v>666</v>
      </c>
      <c r="DR1" t="s">
        <v>667</v>
      </c>
      <c r="DS1" t="s">
        <v>668</v>
      </c>
      <c r="DT1" t="s">
        <v>669</v>
      </c>
      <c r="DU1" t="s">
        <v>670</v>
      </c>
      <c r="DV1" t="s">
        <v>671</v>
      </c>
      <c r="DW1" t="s">
        <v>672</v>
      </c>
      <c r="DX1" t="s">
        <v>673</v>
      </c>
      <c r="DY1" t="s">
        <v>674</v>
      </c>
      <c r="DZ1" t="s">
        <v>675</v>
      </c>
      <c r="EA1" t="s">
        <v>676</v>
      </c>
      <c r="EB1" t="s">
        <v>677</v>
      </c>
      <c r="EC1" t="s">
        <v>678</v>
      </c>
      <c r="ED1" t="s">
        <v>679</v>
      </c>
      <c r="EE1" t="s">
        <v>680</v>
      </c>
      <c r="EF1" t="s">
        <v>681</v>
      </c>
      <c r="EG1" t="s">
        <v>682</v>
      </c>
      <c r="EH1" t="s">
        <v>683</v>
      </c>
      <c r="EI1" t="s">
        <v>684</v>
      </c>
      <c r="EJ1" t="s">
        <v>685</v>
      </c>
      <c r="EK1" t="s">
        <v>686</v>
      </c>
      <c r="EL1" t="s">
        <v>687</v>
      </c>
      <c r="EM1" t="s">
        <v>688</v>
      </c>
      <c r="EN1" t="s">
        <v>689</v>
      </c>
      <c r="EO1" t="s">
        <v>690</v>
      </c>
      <c r="EP1" t="s">
        <v>691</v>
      </c>
      <c r="EQ1" t="s">
        <v>692</v>
      </c>
      <c r="ER1" t="s">
        <v>693</v>
      </c>
      <c r="ES1" t="s">
        <v>694</v>
      </c>
      <c r="ET1" t="s">
        <v>695</v>
      </c>
      <c r="EU1" t="s">
        <v>696</v>
      </c>
      <c r="EV1" t="s">
        <v>697</v>
      </c>
      <c r="EW1" t="s">
        <v>698</v>
      </c>
      <c r="EX1" t="s">
        <v>699</v>
      </c>
      <c r="EY1" t="s">
        <v>700</v>
      </c>
      <c r="EZ1" t="s">
        <v>701</v>
      </c>
      <c r="FA1" t="s">
        <v>702</v>
      </c>
      <c r="FB1" t="s">
        <v>703</v>
      </c>
      <c r="FC1" t="s">
        <v>704</v>
      </c>
      <c r="FD1" t="s">
        <v>705</v>
      </c>
      <c r="FE1" t="s">
        <v>706</v>
      </c>
      <c r="FF1" t="s">
        <v>707</v>
      </c>
      <c r="FG1" t="s">
        <v>708</v>
      </c>
      <c r="FH1" t="s">
        <v>709</v>
      </c>
      <c r="FI1" t="s">
        <v>710</v>
      </c>
      <c r="FJ1" t="s">
        <v>711</v>
      </c>
      <c r="FK1" t="s">
        <v>712</v>
      </c>
      <c r="FL1" t="s">
        <v>713</v>
      </c>
      <c r="FM1" t="s">
        <v>714</v>
      </c>
      <c r="FN1" t="s">
        <v>715</v>
      </c>
      <c r="FO1" t="s">
        <v>716</v>
      </c>
      <c r="FP1" t="s">
        <v>717</v>
      </c>
      <c r="FQ1" t="s">
        <v>718</v>
      </c>
      <c r="FR1" t="s">
        <v>719</v>
      </c>
      <c r="FS1" t="s">
        <v>720</v>
      </c>
      <c r="FT1" t="s">
        <v>721</v>
      </c>
      <c r="FU1" t="s">
        <v>722</v>
      </c>
      <c r="FV1" t="s">
        <v>723</v>
      </c>
      <c r="FW1" t="s">
        <v>724</v>
      </c>
      <c r="FX1" t="s">
        <v>725</v>
      </c>
      <c r="FY1" t="s">
        <v>726</v>
      </c>
      <c r="FZ1" t="s">
        <v>727</v>
      </c>
      <c r="GA1" t="s">
        <v>728</v>
      </c>
      <c r="GB1" t="s">
        <v>729</v>
      </c>
      <c r="GC1" t="s">
        <v>730</v>
      </c>
      <c r="GD1" t="s">
        <v>731</v>
      </c>
      <c r="GE1" t="s">
        <v>732</v>
      </c>
      <c r="GF1" t="s">
        <v>733</v>
      </c>
      <c r="GG1" t="s">
        <v>734</v>
      </c>
      <c r="GH1" t="s">
        <v>735</v>
      </c>
      <c r="GI1" t="s">
        <v>736</v>
      </c>
      <c r="GJ1" t="s">
        <v>737</v>
      </c>
      <c r="GK1" t="s">
        <v>738</v>
      </c>
      <c r="GL1" t="s">
        <v>739</v>
      </c>
      <c r="GM1" t="s">
        <v>740</v>
      </c>
      <c r="GN1" t="s">
        <v>741</v>
      </c>
      <c r="GO1" t="s">
        <v>742</v>
      </c>
      <c r="GP1" t="s">
        <v>743</v>
      </c>
      <c r="GQ1" t="s">
        <v>744</v>
      </c>
      <c r="GR1" t="s">
        <v>745</v>
      </c>
      <c r="GS1" t="s">
        <v>746</v>
      </c>
      <c r="GT1" t="s">
        <v>747</v>
      </c>
      <c r="GU1" t="s">
        <v>748</v>
      </c>
      <c r="GV1" t="s">
        <v>749</v>
      </c>
      <c r="GW1" t="s">
        <v>750</v>
      </c>
      <c r="GX1" t="s">
        <v>751</v>
      </c>
      <c r="GY1" t="s">
        <v>752</v>
      </c>
      <c r="GZ1" t="s">
        <v>753</v>
      </c>
      <c r="HA1" t="s">
        <v>754</v>
      </c>
      <c r="HB1" t="s">
        <v>755</v>
      </c>
      <c r="HC1" t="s">
        <v>756</v>
      </c>
      <c r="HD1" t="s">
        <v>757</v>
      </c>
      <c r="HE1" t="s">
        <v>758</v>
      </c>
      <c r="HF1" t="s">
        <v>759</v>
      </c>
      <c r="HG1" t="s">
        <v>760</v>
      </c>
      <c r="HH1" t="s">
        <v>761</v>
      </c>
      <c r="HI1" t="s">
        <v>762</v>
      </c>
      <c r="HJ1" t="s">
        <v>763</v>
      </c>
      <c r="HK1" t="s">
        <v>764</v>
      </c>
      <c r="HL1" t="s">
        <v>765</v>
      </c>
      <c r="HM1" t="s">
        <v>766</v>
      </c>
      <c r="HN1" t="s">
        <v>767</v>
      </c>
      <c r="HO1" t="s">
        <v>768</v>
      </c>
      <c r="HP1" t="s">
        <v>769</v>
      </c>
      <c r="HQ1" t="s">
        <v>770</v>
      </c>
      <c r="HR1" t="s">
        <v>771</v>
      </c>
      <c r="HS1" t="s">
        <v>772</v>
      </c>
      <c r="HT1" t="s">
        <v>773</v>
      </c>
      <c r="HU1" t="s">
        <v>774</v>
      </c>
      <c r="HV1" t="s">
        <v>775</v>
      </c>
      <c r="HW1" t="s">
        <v>776</v>
      </c>
      <c r="HX1" t="s">
        <v>777</v>
      </c>
      <c r="HY1" t="s">
        <v>778</v>
      </c>
      <c r="HZ1" t="s">
        <v>779</v>
      </c>
      <c r="IA1" t="s">
        <v>780</v>
      </c>
      <c r="IB1" t="s">
        <v>781</v>
      </c>
      <c r="IC1" t="s">
        <v>782</v>
      </c>
      <c r="ID1" t="s">
        <v>783</v>
      </c>
      <c r="IE1" t="s">
        <v>784</v>
      </c>
      <c r="IF1" t="s">
        <v>785</v>
      </c>
      <c r="IG1" t="s">
        <v>786</v>
      </c>
      <c r="IH1" t="s">
        <v>787</v>
      </c>
      <c r="II1" t="s">
        <v>788</v>
      </c>
      <c r="IJ1" t="s">
        <v>789</v>
      </c>
      <c r="IK1" t="s">
        <v>790</v>
      </c>
      <c r="IL1" t="s">
        <v>791</v>
      </c>
      <c r="IM1" t="s">
        <v>792</v>
      </c>
      <c r="IN1" t="s">
        <v>793</v>
      </c>
      <c r="IO1" t="s">
        <v>794</v>
      </c>
      <c r="IP1" t="s">
        <v>795</v>
      </c>
      <c r="IQ1" t="s">
        <v>796</v>
      </c>
      <c r="IR1" t="s">
        <v>797</v>
      </c>
      <c r="IS1" t="s">
        <v>798</v>
      </c>
      <c r="IT1" t="s">
        <v>799</v>
      </c>
      <c r="IU1" t="s">
        <v>800</v>
      </c>
      <c r="IV1" t="s">
        <v>801</v>
      </c>
      <c r="IW1" t="s">
        <v>802</v>
      </c>
      <c r="IX1" t="s">
        <v>803</v>
      </c>
      <c r="IY1" t="s">
        <v>804</v>
      </c>
      <c r="IZ1" t="s">
        <v>805</v>
      </c>
      <c r="JA1" t="s">
        <v>806</v>
      </c>
      <c r="JB1" t="s">
        <v>807</v>
      </c>
      <c r="JC1" t="s">
        <v>808</v>
      </c>
      <c r="JD1" t="s">
        <v>809</v>
      </c>
      <c r="JE1" t="s">
        <v>810</v>
      </c>
      <c r="JF1" t="s">
        <v>811</v>
      </c>
      <c r="JG1" t="s">
        <v>812</v>
      </c>
      <c r="JH1" t="s">
        <v>813</v>
      </c>
      <c r="JI1" t="s">
        <v>814</v>
      </c>
      <c r="JJ1" t="s">
        <v>815</v>
      </c>
      <c r="JK1" t="s">
        <v>816</v>
      </c>
      <c r="JL1" t="s">
        <v>817</v>
      </c>
      <c r="JM1" t="s">
        <v>818</v>
      </c>
      <c r="JN1" t="s">
        <v>819</v>
      </c>
      <c r="JO1" t="s">
        <v>820</v>
      </c>
      <c r="JP1" t="s">
        <v>821</v>
      </c>
      <c r="JQ1" t="s">
        <v>822</v>
      </c>
      <c r="JR1" t="s">
        <v>823</v>
      </c>
      <c r="JS1" t="s">
        <v>824</v>
      </c>
      <c r="JT1" t="s">
        <v>825</v>
      </c>
      <c r="JU1" t="s">
        <v>826</v>
      </c>
      <c r="JV1" t="s">
        <v>827</v>
      </c>
      <c r="JW1" t="s">
        <v>828</v>
      </c>
      <c r="JX1" t="s">
        <v>829</v>
      </c>
      <c r="JY1" t="s">
        <v>830</v>
      </c>
      <c r="JZ1" t="s">
        <v>831</v>
      </c>
      <c r="KA1" t="s">
        <v>832</v>
      </c>
      <c r="KB1" t="s">
        <v>833</v>
      </c>
      <c r="KC1" t="s">
        <v>834</v>
      </c>
      <c r="KD1" t="s">
        <v>835</v>
      </c>
      <c r="KE1" t="s">
        <v>836</v>
      </c>
      <c r="KF1" t="s">
        <v>837</v>
      </c>
      <c r="KG1" t="s">
        <v>838</v>
      </c>
      <c r="KH1" t="s">
        <v>839</v>
      </c>
      <c r="KI1" t="s">
        <v>840</v>
      </c>
      <c r="KJ1" t="s">
        <v>841</v>
      </c>
      <c r="KK1" t="s">
        <v>842</v>
      </c>
      <c r="KL1" t="s">
        <v>843</v>
      </c>
      <c r="KM1" t="s">
        <v>844</v>
      </c>
      <c r="KN1" t="s">
        <v>845</v>
      </c>
      <c r="KO1" t="s">
        <v>846</v>
      </c>
      <c r="KP1" t="s">
        <v>847</v>
      </c>
      <c r="KQ1" t="s">
        <v>848</v>
      </c>
      <c r="KR1" t="s">
        <v>849</v>
      </c>
      <c r="KS1" t="s">
        <v>850</v>
      </c>
      <c r="KT1" t="s">
        <v>851</v>
      </c>
      <c r="KU1" t="s">
        <v>852</v>
      </c>
      <c r="KV1" t="s">
        <v>853</v>
      </c>
      <c r="KW1" t="s">
        <v>854</v>
      </c>
      <c r="KX1" t="s">
        <v>855</v>
      </c>
      <c r="KY1" t="s">
        <v>856</v>
      </c>
      <c r="KZ1" t="s">
        <v>857</v>
      </c>
      <c r="LA1" t="s">
        <v>858</v>
      </c>
      <c r="LB1" t="s">
        <v>859</v>
      </c>
      <c r="LC1" t="s">
        <v>860</v>
      </c>
      <c r="LD1" t="s">
        <v>861</v>
      </c>
      <c r="LE1" t="s">
        <v>862</v>
      </c>
      <c r="LF1" t="s">
        <v>863</v>
      </c>
      <c r="LG1" t="s">
        <v>864</v>
      </c>
      <c r="LH1" t="s">
        <v>865</v>
      </c>
      <c r="LI1" t="s">
        <v>866</v>
      </c>
      <c r="LJ1" t="s">
        <v>867</v>
      </c>
      <c r="LK1" t="s">
        <v>868</v>
      </c>
      <c r="LL1" t="s">
        <v>869</v>
      </c>
      <c r="LM1" t="s">
        <v>870</v>
      </c>
      <c r="LN1" t="s">
        <v>871</v>
      </c>
      <c r="LO1" t="s">
        <v>872</v>
      </c>
      <c r="LP1" t="s">
        <v>873</v>
      </c>
      <c r="LQ1" t="s">
        <v>874</v>
      </c>
      <c r="LR1" t="s">
        <v>875</v>
      </c>
      <c r="LS1" t="s">
        <v>876</v>
      </c>
      <c r="LT1" t="s">
        <v>877</v>
      </c>
      <c r="LU1" t="s">
        <v>878</v>
      </c>
      <c r="LV1" t="s">
        <v>879</v>
      </c>
      <c r="LW1" t="s">
        <v>880</v>
      </c>
      <c r="LX1" t="s">
        <v>881</v>
      </c>
      <c r="LY1" t="s">
        <v>882</v>
      </c>
      <c r="LZ1" t="s">
        <v>883</v>
      </c>
      <c r="MA1" t="s">
        <v>884</v>
      </c>
      <c r="MB1" t="s">
        <v>885</v>
      </c>
      <c r="MC1" t="s">
        <v>886</v>
      </c>
      <c r="MD1" t="s">
        <v>887</v>
      </c>
      <c r="ME1" t="s">
        <v>888</v>
      </c>
      <c r="MF1" t="s">
        <v>889</v>
      </c>
      <c r="MG1" t="s">
        <v>890</v>
      </c>
      <c r="MH1" t="s">
        <v>891</v>
      </c>
      <c r="MI1" t="s">
        <v>892</v>
      </c>
      <c r="MJ1" t="s">
        <v>893</v>
      </c>
      <c r="MK1" t="s">
        <v>894</v>
      </c>
      <c r="ML1" t="s">
        <v>895</v>
      </c>
      <c r="MM1" t="s">
        <v>896</v>
      </c>
      <c r="MN1" t="s">
        <v>897</v>
      </c>
      <c r="MO1" t="s">
        <v>898</v>
      </c>
      <c r="MP1" t="s">
        <v>899</v>
      </c>
      <c r="MQ1" t="s">
        <v>900</v>
      </c>
      <c r="MR1" t="s">
        <v>901</v>
      </c>
      <c r="MS1" t="s">
        <v>902</v>
      </c>
      <c r="MT1" t="s">
        <v>903</v>
      </c>
      <c r="MU1" t="s">
        <v>904</v>
      </c>
      <c r="MV1" t="s">
        <v>905</v>
      </c>
      <c r="MW1" t="s">
        <v>906</v>
      </c>
      <c r="MX1" t="s">
        <v>907</v>
      </c>
      <c r="MY1" t="s">
        <v>908</v>
      </c>
      <c r="MZ1" t="s">
        <v>909</v>
      </c>
      <c r="NA1" t="s">
        <v>910</v>
      </c>
      <c r="NB1" t="s">
        <v>911</v>
      </c>
      <c r="NC1" t="s">
        <v>912</v>
      </c>
      <c r="ND1" t="s">
        <v>913</v>
      </c>
      <c r="NE1" t="s">
        <v>914</v>
      </c>
      <c r="NF1" t="s">
        <v>915</v>
      </c>
      <c r="NG1" t="s">
        <v>916</v>
      </c>
      <c r="NH1" t="s">
        <v>917</v>
      </c>
      <c r="NI1" t="s">
        <v>918</v>
      </c>
      <c r="NJ1" t="s">
        <v>919</v>
      </c>
      <c r="NK1" t="s">
        <v>920</v>
      </c>
      <c r="NL1" t="s">
        <v>921</v>
      </c>
      <c r="NM1" t="s">
        <v>922</v>
      </c>
      <c r="NN1" t="s">
        <v>923</v>
      </c>
      <c r="NO1" t="s">
        <v>924</v>
      </c>
      <c r="NP1" t="s">
        <v>925</v>
      </c>
      <c r="NQ1" t="s">
        <v>926</v>
      </c>
    </row>
    <row r="2" spans="1:381" x14ac:dyDescent="0.25">
      <c r="A2">
        <v>1</v>
      </c>
    </row>
    <row r="3" spans="1:381" x14ac:dyDescent="0.25">
      <c r="A3">
        <v>2</v>
      </c>
    </row>
    <row r="4" spans="1:381" x14ac:dyDescent="0.25">
      <c r="A4">
        <v>3</v>
      </c>
    </row>
    <row r="5" spans="1:381" x14ac:dyDescent="0.25">
      <c r="A5">
        <v>4</v>
      </c>
    </row>
    <row r="6" spans="1:381" x14ac:dyDescent="0.25">
      <c r="A6">
        <v>5</v>
      </c>
    </row>
    <row r="7" spans="1:381" x14ac:dyDescent="0.25">
      <c r="A7">
        <v>6</v>
      </c>
    </row>
    <row r="8" spans="1:381" x14ac:dyDescent="0.25">
      <c r="A8">
        <v>7</v>
      </c>
    </row>
    <row r="9" spans="1:381" x14ac:dyDescent="0.25">
      <c r="A9">
        <v>8</v>
      </c>
    </row>
    <row r="10" spans="1:381" x14ac:dyDescent="0.25">
      <c r="A10">
        <v>9</v>
      </c>
    </row>
    <row r="11" spans="1:381" x14ac:dyDescent="0.25">
      <c r="A11">
        <v>10</v>
      </c>
    </row>
    <row r="12" spans="1:381" x14ac:dyDescent="0.25">
      <c r="A12">
        <v>11</v>
      </c>
    </row>
    <row r="13" spans="1:381" x14ac:dyDescent="0.25">
      <c r="A13">
        <v>12</v>
      </c>
    </row>
    <row r="14" spans="1:381" x14ac:dyDescent="0.25">
      <c r="A14">
        <v>13</v>
      </c>
    </row>
    <row r="15" spans="1:381" x14ac:dyDescent="0.25">
      <c r="A15">
        <v>14</v>
      </c>
    </row>
    <row r="16" spans="1:381"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row r="23" spans="1:1" x14ac:dyDescent="0.25">
      <c r="A23">
        <v>22</v>
      </c>
    </row>
    <row r="24" spans="1:1" x14ac:dyDescent="0.25">
      <c r="A24">
        <v>23</v>
      </c>
    </row>
    <row r="25" spans="1:1" x14ac:dyDescent="0.25">
      <c r="A25">
        <v>24</v>
      </c>
    </row>
    <row r="26" spans="1:1" x14ac:dyDescent="0.25">
      <c r="A26">
        <v>25</v>
      </c>
    </row>
    <row r="27" spans="1:1" x14ac:dyDescent="0.25">
      <c r="A27">
        <v>26</v>
      </c>
    </row>
    <row r="28" spans="1:1" x14ac:dyDescent="0.25">
      <c r="A28">
        <v>27</v>
      </c>
    </row>
    <row r="29" spans="1:1" x14ac:dyDescent="0.25">
      <c r="A29">
        <v>28</v>
      </c>
    </row>
    <row r="30" spans="1:1" x14ac:dyDescent="0.25">
      <c r="A30">
        <v>29</v>
      </c>
    </row>
    <row r="31" spans="1:1" x14ac:dyDescent="0.25">
      <c r="A31">
        <v>30</v>
      </c>
    </row>
    <row r="32" spans="1:1" x14ac:dyDescent="0.25">
      <c r="A32">
        <v>31</v>
      </c>
    </row>
    <row r="33" spans="1:1" x14ac:dyDescent="0.25">
      <c r="A33">
        <v>32</v>
      </c>
    </row>
    <row r="34" spans="1:1" x14ac:dyDescent="0.25">
      <c r="A34">
        <v>33</v>
      </c>
    </row>
    <row r="35" spans="1:1" x14ac:dyDescent="0.25">
      <c r="A35">
        <v>34</v>
      </c>
    </row>
    <row r="36" spans="1:1" x14ac:dyDescent="0.25">
      <c r="A36">
        <v>35</v>
      </c>
    </row>
    <row r="37" spans="1:1" x14ac:dyDescent="0.25">
      <c r="A37">
        <v>36</v>
      </c>
    </row>
    <row r="38" spans="1:1" x14ac:dyDescent="0.25">
      <c r="A38">
        <v>37</v>
      </c>
    </row>
    <row r="39" spans="1:1" x14ac:dyDescent="0.25">
      <c r="A39">
        <v>38</v>
      </c>
    </row>
    <row r="40" spans="1:1" x14ac:dyDescent="0.25">
      <c r="A40">
        <v>39</v>
      </c>
    </row>
    <row r="41" spans="1:1" x14ac:dyDescent="0.25">
      <c r="A41">
        <v>40</v>
      </c>
    </row>
    <row r="42" spans="1:1" x14ac:dyDescent="0.25">
      <c r="A42">
        <v>41</v>
      </c>
    </row>
    <row r="43" spans="1:1" x14ac:dyDescent="0.25">
      <c r="A43">
        <v>42</v>
      </c>
    </row>
    <row r="44" spans="1:1" x14ac:dyDescent="0.25">
      <c r="A44">
        <v>43</v>
      </c>
    </row>
    <row r="45" spans="1:1" x14ac:dyDescent="0.25">
      <c r="A45">
        <v>44</v>
      </c>
    </row>
    <row r="46" spans="1:1" x14ac:dyDescent="0.25">
      <c r="A46">
        <v>45</v>
      </c>
    </row>
    <row r="47" spans="1:1" x14ac:dyDescent="0.25">
      <c r="A47">
        <v>46</v>
      </c>
    </row>
    <row r="48" spans="1:1" x14ac:dyDescent="0.25">
      <c r="A48">
        <v>47</v>
      </c>
    </row>
    <row r="49" spans="1:1" x14ac:dyDescent="0.25">
      <c r="A49">
        <v>48</v>
      </c>
    </row>
    <row r="50" spans="1:1" x14ac:dyDescent="0.25">
      <c r="A50">
        <v>49</v>
      </c>
    </row>
    <row r="51" spans="1:1" x14ac:dyDescent="0.25">
      <c r="A51">
        <v>50</v>
      </c>
    </row>
    <row r="52" spans="1:1" x14ac:dyDescent="0.25">
      <c r="A52">
        <v>51</v>
      </c>
    </row>
    <row r="53" spans="1:1" x14ac:dyDescent="0.25">
      <c r="A53">
        <v>52</v>
      </c>
    </row>
    <row r="54" spans="1:1" x14ac:dyDescent="0.25">
      <c r="A54">
        <v>53</v>
      </c>
    </row>
    <row r="55" spans="1:1" x14ac:dyDescent="0.25">
      <c r="A55">
        <v>54</v>
      </c>
    </row>
    <row r="56" spans="1:1" x14ac:dyDescent="0.25">
      <c r="A56">
        <v>55</v>
      </c>
    </row>
    <row r="57" spans="1:1" x14ac:dyDescent="0.25">
      <c r="A57">
        <v>56</v>
      </c>
    </row>
    <row r="58" spans="1:1" x14ac:dyDescent="0.25">
      <c r="A58">
        <v>57</v>
      </c>
    </row>
    <row r="59" spans="1:1" x14ac:dyDescent="0.25">
      <c r="A59">
        <v>58</v>
      </c>
    </row>
    <row r="60" spans="1:1" x14ac:dyDescent="0.25">
      <c r="A60">
        <v>59</v>
      </c>
    </row>
    <row r="61" spans="1:1" x14ac:dyDescent="0.25">
      <c r="A61">
        <v>60</v>
      </c>
    </row>
    <row r="62" spans="1:1" x14ac:dyDescent="0.25">
      <c r="A62">
        <v>61</v>
      </c>
    </row>
    <row r="63" spans="1:1" x14ac:dyDescent="0.25">
      <c r="A63">
        <v>62</v>
      </c>
    </row>
    <row r="64" spans="1:1"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row r="158" spans="1:1" x14ac:dyDescent="0.25">
      <c r="A158">
        <v>157</v>
      </c>
    </row>
    <row r="159" spans="1:1" x14ac:dyDescent="0.25">
      <c r="A159">
        <v>158</v>
      </c>
    </row>
    <row r="160" spans="1:1" x14ac:dyDescent="0.25">
      <c r="A160">
        <v>159</v>
      </c>
    </row>
    <row r="161" spans="1:1" x14ac:dyDescent="0.25">
      <c r="A161">
        <v>160</v>
      </c>
    </row>
    <row r="162" spans="1:1" x14ac:dyDescent="0.25">
      <c r="A162">
        <v>161</v>
      </c>
    </row>
    <row r="163" spans="1:1" x14ac:dyDescent="0.25">
      <c r="A163">
        <v>162</v>
      </c>
    </row>
    <row r="164" spans="1:1" x14ac:dyDescent="0.25">
      <c r="A164">
        <v>163</v>
      </c>
    </row>
    <row r="165" spans="1:1" x14ac:dyDescent="0.25">
      <c r="A165">
        <v>164</v>
      </c>
    </row>
    <row r="166" spans="1:1" x14ac:dyDescent="0.25">
      <c r="A166">
        <v>165</v>
      </c>
    </row>
    <row r="167" spans="1:1" x14ac:dyDescent="0.25">
      <c r="A167">
        <v>166</v>
      </c>
    </row>
    <row r="168" spans="1:1" x14ac:dyDescent="0.25">
      <c r="A168">
        <v>167</v>
      </c>
    </row>
    <row r="169" spans="1:1" x14ac:dyDescent="0.25">
      <c r="A169">
        <v>168</v>
      </c>
    </row>
    <row r="170" spans="1:1" x14ac:dyDescent="0.25">
      <c r="A170">
        <v>169</v>
      </c>
    </row>
    <row r="171" spans="1:1" x14ac:dyDescent="0.25">
      <c r="A171">
        <v>170</v>
      </c>
    </row>
    <row r="172" spans="1:1" x14ac:dyDescent="0.25">
      <c r="A172">
        <v>171</v>
      </c>
    </row>
    <row r="173" spans="1:1" x14ac:dyDescent="0.25">
      <c r="A173">
        <v>172</v>
      </c>
    </row>
    <row r="174" spans="1:1" x14ac:dyDescent="0.25">
      <c r="A174">
        <v>173</v>
      </c>
    </row>
    <row r="175" spans="1:1" x14ac:dyDescent="0.25">
      <c r="A175">
        <v>174</v>
      </c>
    </row>
    <row r="176" spans="1:1" x14ac:dyDescent="0.25">
      <c r="A176">
        <v>175</v>
      </c>
    </row>
    <row r="177" spans="1:1" x14ac:dyDescent="0.25">
      <c r="A177">
        <v>176</v>
      </c>
    </row>
    <row r="178" spans="1:1" x14ac:dyDescent="0.25">
      <c r="A178">
        <v>177</v>
      </c>
    </row>
    <row r="179" spans="1:1" x14ac:dyDescent="0.25">
      <c r="A179">
        <v>178</v>
      </c>
    </row>
    <row r="180" spans="1:1" x14ac:dyDescent="0.25">
      <c r="A180">
        <v>179</v>
      </c>
    </row>
    <row r="181" spans="1:1" x14ac:dyDescent="0.25">
      <c r="A181">
        <v>180</v>
      </c>
    </row>
    <row r="182" spans="1:1" x14ac:dyDescent="0.25">
      <c r="A182">
        <v>181</v>
      </c>
    </row>
    <row r="183" spans="1:1" x14ac:dyDescent="0.25">
      <c r="A183">
        <v>182</v>
      </c>
    </row>
    <row r="184" spans="1:1" x14ac:dyDescent="0.25">
      <c r="A184">
        <v>183</v>
      </c>
    </row>
    <row r="185" spans="1:1" x14ac:dyDescent="0.25">
      <c r="A185">
        <v>184</v>
      </c>
    </row>
    <row r="186" spans="1:1" x14ac:dyDescent="0.25">
      <c r="A186">
        <v>185</v>
      </c>
    </row>
    <row r="187" spans="1:1" x14ac:dyDescent="0.25">
      <c r="A187">
        <v>186</v>
      </c>
    </row>
    <row r="188" spans="1:1" x14ac:dyDescent="0.25">
      <c r="A188">
        <v>187</v>
      </c>
    </row>
    <row r="189" spans="1:1" x14ac:dyDescent="0.25">
      <c r="A189">
        <v>188</v>
      </c>
    </row>
    <row r="190" spans="1:1" x14ac:dyDescent="0.25">
      <c r="A190">
        <v>189</v>
      </c>
    </row>
    <row r="191" spans="1:1" x14ac:dyDescent="0.25">
      <c r="A191">
        <v>190</v>
      </c>
    </row>
    <row r="192" spans="1:1" x14ac:dyDescent="0.25">
      <c r="A192">
        <v>191</v>
      </c>
    </row>
    <row r="193" spans="1:1" x14ac:dyDescent="0.25">
      <c r="A193">
        <v>192</v>
      </c>
    </row>
    <row r="194" spans="1:1" x14ac:dyDescent="0.25">
      <c r="A194">
        <v>193</v>
      </c>
    </row>
    <row r="195" spans="1:1" x14ac:dyDescent="0.25">
      <c r="A195">
        <v>194</v>
      </c>
    </row>
    <row r="196" spans="1:1" x14ac:dyDescent="0.25">
      <c r="A196">
        <v>195</v>
      </c>
    </row>
    <row r="197" spans="1:1" x14ac:dyDescent="0.25">
      <c r="A197">
        <v>196</v>
      </c>
    </row>
    <row r="198" spans="1:1" x14ac:dyDescent="0.25">
      <c r="A198">
        <v>197</v>
      </c>
    </row>
    <row r="199" spans="1:1" x14ac:dyDescent="0.25">
      <c r="A199">
        <v>198</v>
      </c>
    </row>
    <row r="200" spans="1:1" x14ac:dyDescent="0.25">
      <c r="A200">
        <v>199</v>
      </c>
    </row>
    <row r="201" spans="1:1" x14ac:dyDescent="0.25">
      <c r="A201">
        <v>200</v>
      </c>
    </row>
    <row r="202" spans="1:1" x14ac:dyDescent="0.25">
      <c r="A202">
        <v>201</v>
      </c>
    </row>
    <row r="203" spans="1:1" x14ac:dyDescent="0.25">
      <c r="A203">
        <v>202</v>
      </c>
    </row>
    <row r="204" spans="1:1" x14ac:dyDescent="0.25">
      <c r="A204">
        <v>203</v>
      </c>
    </row>
    <row r="205" spans="1:1" x14ac:dyDescent="0.25">
      <c r="A205">
        <v>204</v>
      </c>
    </row>
    <row r="206" spans="1:1" x14ac:dyDescent="0.25">
      <c r="A206">
        <v>205</v>
      </c>
    </row>
    <row r="207" spans="1:1" x14ac:dyDescent="0.25">
      <c r="A207">
        <v>206</v>
      </c>
    </row>
    <row r="208" spans="1:1" x14ac:dyDescent="0.25">
      <c r="A208">
        <v>207</v>
      </c>
    </row>
    <row r="209" spans="1:1" x14ac:dyDescent="0.25">
      <c r="A209">
        <v>208</v>
      </c>
    </row>
    <row r="210" spans="1:1" x14ac:dyDescent="0.25">
      <c r="A210">
        <v>209</v>
      </c>
    </row>
    <row r="211" spans="1:1" x14ac:dyDescent="0.25">
      <c r="A211">
        <v>210</v>
      </c>
    </row>
    <row r="212" spans="1:1" x14ac:dyDescent="0.25">
      <c r="A212">
        <v>211</v>
      </c>
    </row>
    <row r="213" spans="1:1" x14ac:dyDescent="0.25">
      <c r="A213">
        <v>212</v>
      </c>
    </row>
    <row r="214" spans="1:1" x14ac:dyDescent="0.25">
      <c r="A214">
        <v>213</v>
      </c>
    </row>
    <row r="215" spans="1:1" x14ac:dyDescent="0.25">
      <c r="A215">
        <v>214</v>
      </c>
    </row>
    <row r="216" spans="1:1" x14ac:dyDescent="0.25">
      <c r="A216">
        <v>215</v>
      </c>
    </row>
    <row r="217" spans="1:1" x14ac:dyDescent="0.25">
      <c r="A217">
        <v>216</v>
      </c>
    </row>
    <row r="218" spans="1:1" x14ac:dyDescent="0.25">
      <c r="A218">
        <v>217</v>
      </c>
    </row>
    <row r="219" spans="1:1" x14ac:dyDescent="0.25">
      <c r="A219">
        <v>218</v>
      </c>
    </row>
    <row r="220" spans="1:1" x14ac:dyDescent="0.25">
      <c r="A220">
        <v>219</v>
      </c>
    </row>
    <row r="221" spans="1:1" x14ac:dyDescent="0.25">
      <c r="A221">
        <v>220</v>
      </c>
    </row>
    <row r="222" spans="1:1" x14ac:dyDescent="0.25">
      <c r="A222">
        <v>221</v>
      </c>
    </row>
    <row r="223" spans="1:1" x14ac:dyDescent="0.25">
      <c r="A223">
        <v>222</v>
      </c>
    </row>
    <row r="224" spans="1:1" x14ac:dyDescent="0.25">
      <c r="A224">
        <v>223</v>
      </c>
    </row>
    <row r="225" spans="1:1" x14ac:dyDescent="0.25">
      <c r="A225">
        <v>224</v>
      </c>
    </row>
    <row r="226" spans="1:1" x14ac:dyDescent="0.25">
      <c r="A226">
        <v>225</v>
      </c>
    </row>
    <row r="227" spans="1:1" x14ac:dyDescent="0.25">
      <c r="A227">
        <v>226</v>
      </c>
    </row>
    <row r="228" spans="1:1" x14ac:dyDescent="0.25">
      <c r="A228">
        <v>227</v>
      </c>
    </row>
    <row r="229" spans="1:1" x14ac:dyDescent="0.25">
      <c r="A229">
        <v>228</v>
      </c>
    </row>
    <row r="230" spans="1:1" x14ac:dyDescent="0.25">
      <c r="A230">
        <v>229</v>
      </c>
    </row>
    <row r="231" spans="1:1" x14ac:dyDescent="0.25">
      <c r="A231">
        <v>230</v>
      </c>
    </row>
    <row r="232" spans="1:1" x14ac:dyDescent="0.25">
      <c r="A232">
        <v>231</v>
      </c>
    </row>
    <row r="233" spans="1:1" x14ac:dyDescent="0.25">
      <c r="A233">
        <v>232</v>
      </c>
    </row>
    <row r="234" spans="1:1" x14ac:dyDescent="0.25">
      <c r="A234">
        <v>233</v>
      </c>
    </row>
    <row r="235" spans="1:1" x14ac:dyDescent="0.25">
      <c r="A235">
        <v>234</v>
      </c>
    </row>
    <row r="236" spans="1:1" x14ac:dyDescent="0.25">
      <c r="A236">
        <v>235</v>
      </c>
    </row>
    <row r="237" spans="1:1" x14ac:dyDescent="0.25">
      <c r="A237">
        <v>236</v>
      </c>
    </row>
    <row r="238" spans="1:1" x14ac:dyDescent="0.25">
      <c r="A238">
        <v>237</v>
      </c>
    </row>
    <row r="239" spans="1:1" x14ac:dyDescent="0.25">
      <c r="A239">
        <v>238</v>
      </c>
    </row>
    <row r="240" spans="1:1" x14ac:dyDescent="0.25">
      <c r="A240">
        <v>239</v>
      </c>
    </row>
    <row r="241" spans="1:1" x14ac:dyDescent="0.25">
      <c r="A241">
        <v>240</v>
      </c>
    </row>
    <row r="242" spans="1:1" x14ac:dyDescent="0.25">
      <c r="A242">
        <v>241</v>
      </c>
    </row>
    <row r="243" spans="1:1" x14ac:dyDescent="0.25">
      <c r="A243">
        <v>242</v>
      </c>
    </row>
    <row r="244" spans="1:1" x14ac:dyDescent="0.25">
      <c r="A244">
        <v>243</v>
      </c>
    </row>
    <row r="245" spans="1:1" x14ac:dyDescent="0.25">
      <c r="A245">
        <v>244</v>
      </c>
    </row>
    <row r="246" spans="1:1" x14ac:dyDescent="0.25">
      <c r="A246">
        <v>245</v>
      </c>
    </row>
    <row r="247" spans="1:1" x14ac:dyDescent="0.25">
      <c r="A247">
        <v>246</v>
      </c>
    </row>
    <row r="248" spans="1:1" x14ac:dyDescent="0.25">
      <c r="A248">
        <v>247</v>
      </c>
    </row>
    <row r="249" spans="1:1" x14ac:dyDescent="0.25">
      <c r="A249">
        <v>248</v>
      </c>
    </row>
    <row r="250" spans="1:1" x14ac:dyDescent="0.25">
      <c r="A250">
        <v>249</v>
      </c>
    </row>
    <row r="251" spans="1:1" x14ac:dyDescent="0.25">
      <c r="A251">
        <v>250</v>
      </c>
    </row>
    <row r="252" spans="1:1" x14ac:dyDescent="0.25">
      <c r="A252">
        <v>251</v>
      </c>
    </row>
    <row r="253" spans="1:1" x14ac:dyDescent="0.25">
      <c r="A253">
        <v>252</v>
      </c>
    </row>
    <row r="254" spans="1:1" x14ac:dyDescent="0.25">
      <c r="A254">
        <v>253</v>
      </c>
    </row>
    <row r="255" spans="1:1" x14ac:dyDescent="0.25">
      <c r="A255">
        <v>254</v>
      </c>
    </row>
    <row r="256" spans="1:1" x14ac:dyDescent="0.25">
      <c r="A256">
        <v>255</v>
      </c>
    </row>
    <row r="257" spans="1:1" x14ac:dyDescent="0.25">
      <c r="A257">
        <v>256</v>
      </c>
    </row>
    <row r="258" spans="1:1" x14ac:dyDescent="0.25">
      <c r="A258">
        <v>257</v>
      </c>
    </row>
    <row r="259" spans="1:1" x14ac:dyDescent="0.25">
      <c r="A259">
        <v>258</v>
      </c>
    </row>
    <row r="260" spans="1:1" x14ac:dyDescent="0.25">
      <c r="A260">
        <v>259</v>
      </c>
    </row>
    <row r="261" spans="1:1" x14ac:dyDescent="0.25">
      <c r="A261">
        <v>260</v>
      </c>
    </row>
    <row r="262" spans="1:1" x14ac:dyDescent="0.25">
      <c r="A262">
        <v>261</v>
      </c>
    </row>
    <row r="263" spans="1:1" x14ac:dyDescent="0.25">
      <c r="A263">
        <v>262</v>
      </c>
    </row>
    <row r="264" spans="1:1" x14ac:dyDescent="0.25">
      <c r="A264">
        <v>263</v>
      </c>
    </row>
    <row r="265" spans="1:1" x14ac:dyDescent="0.25">
      <c r="A265">
        <v>264</v>
      </c>
    </row>
    <row r="266" spans="1:1" x14ac:dyDescent="0.25">
      <c r="A266">
        <v>265</v>
      </c>
    </row>
    <row r="267" spans="1:1" x14ac:dyDescent="0.25">
      <c r="A267">
        <v>266</v>
      </c>
    </row>
    <row r="268" spans="1:1" x14ac:dyDescent="0.25">
      <c r="A268">
        <v>267</v>
      </c>
    </row>
    <row r="269" spans="1:1" x14ac:dyDescent="0.25">
      <c r="A269">
        <v>268</v>
      </c>
    </row>
    <row r="270" spans="1:1" x14ac:dyDescent="0.25">
      <c r="A270">
        <v>269</v>
      </c>
    </row>
    <row r="271" spans="1:1" x14ac:dyDescent="0.25">
      <c r="A271">
        <v>270</v>
      </c>
    </row>
    <row r="272" spans="1:1" x14ac:dyDescent="0.25">
      <c r="A272">
        <v>271</v>
      </c>
    </row>
    <row r="273" spans="1:1" x14ac:dyDescent="0.25">
      <c r="A273">
        <v>272</v>
      </c>
    </row>
    <row r="274" spans="1:1" x14ac:dyDescent="0.25">
      <c r="A274">
        <v>273</v>
      </c>
    </row>
    <row r="275" spans="1:1" x14ac:dyDescent="0.25">
      <c r="A275">
        <v>274</v>
      </c>
    </row>
    <row r="276" spans="1:1" x14ac:dyDescent="0.25">
      <c r="A276">
        <v>275</v>
      </c>
    </row>
    <row r="277" spans="1:1" x14ac:dyDescent="0.25">
      <c r="A277">
        <v>276</v>
      </c>
    </row>
    <row r="278" spans="1:1" x14ac:dyDescent="0.25">
      <c r="A278">
        <v>277</v>
      </c>
    </row>
    <row r="279" spans="1:1" x14ac:dyDescent="0.25">
      <c r="A279">
        <v>278</v>
      </c>
    </row>
    <row r="280" spans="1:1" x14ac:dyDescent="0.25">
      <c r="A280">
        <v>279</v>
      </c>
    </row>
    <row r="281" spans="1:1" x14ac:dyDescent="0.25">
      <c r="A281">
        <v>280</v>
      </c>
    </row>
    <row r="282" spans="1:1" x14ac:dyDescent="0.25">
      <c r="A282">
        <v>281</v>
      </c>
    </row>
    <row r="283" spans="1:1" x14ac:dyDescent="0.25">
      <c r="A283">
        <v>282</v>
      </c>
    </row>
    <row r="284" spans="1:1" x14ac:dyDescent="0.25">
      <c r="A284">
        <v>283</v>
      </c>
    </row>
    <row r="285" spans="1:1" x14ac:dyDescent="0.25">
      <c r="A285">
        <v>284</v>
      </c>
    </row>
    <row r="286" spans="1:1" x14ac:dyDescent="0.25">
      <c r="A286">
        <v>285</v>
      </c>
    </row>
    <row r="287" spans="1:1" x14ac:dyDescent="0.25">
      <c r="A287">
        <v>286</v>
      </c>
    </row>
    <row r="288" spans="1:1" x14ac:dyDescent="0.25">
      <c r="A288">
        <v>287</v>
      </c>
    </row>
    <row r="289" spans="1:1" x14ac:dyDescent="0.25">
      <c r="A289">
        <v>288</v>
      </c>
    </row>
    <row r="290" spans="1:1" x14ac:dyDescent="0.25">
      <c r="A290">
        <v>289</v>
      </c>
    </row>
    <row r="291" spans="1:1" x14ac:dyDescent="0.25">
      <c r="A291">
        <v>290</v>
      </c>
    </row>
    <row r="292" spans="1:1" x14ac:dyDescent="0.25">
      <c r="A292">
        <v>291</v>
      </c>
    </row>
    <row r="293" spans="1:1" x14ac:dyDescent="0.25">
      <c r="A293">
        <v>292</v>
      </c>
    </row>
    <row r="294" spans="1:1" x14ac:dyDescent="0.25">
      <c r="A294">
        <v>293</v>
      </c>
    </row>
    <row r="295" spans="1:1" x14ac:dyDescent="0.25">
      <c r="A295">
        <v>294</v>
      </c>
    </row>
    <row r="296" spans="1:1" x14ac:dyDescent="0.25">
      <c r="A296">
        <v>295</v>
      </c>
    </row>
    <row r="297" spans="1:1" x14ac:dyDescent="0.25">
      <c r="A297">
        <v>296</v>
      </c>
    </row>
    <row r="298" spans="1:1" x14ac:dyDescent="0.25">
      <c r="A298">
        <v>297</v>
      </c>
    </row>
    <row r="299" spans="1:1" x14ac:dyDescent="0.25">
      <c r="A299">
        <v>298</v>
      </c>
    </row>
    <row r="300" spans="1:1" x14ac:dyDescent="0.25">
      <c r="A300">
        <v>299</v>
      </c>
    </row>
    <row r="301" spans="1:1" x14ac:dyDescent="0.25">
      <c r="A301">
        <v>300</v>
      </c>
    </row>
    <row r="302" spans="1:1" x14ac:dyDescent="0.25">
      <c r="A302">
        <v>301</v>
      </c>
    </row>
    <row r="303" spans="1:1" x14ac:dyDescent="0.25">
      <c r="A303">
        <v>302</v>
      </c>
    </row>
    <row r="304" spans="1:1" x14ac:dyDescent="0.25">
      <c r="A304">
        <v>303</v>
      </c>
    </row>
    <row r="305" spans="1:1" x14ac:dyDescent="0.25">
      <c r="A305">
        <v>304</v>
      </c>
    </row>
    <row r="306" spans="1:1" x14ac:dyDescent="0.25">
      <c r="A306">
        <v>305</v>
      </c>
    </row>
    <row r="307" spans="1:1" x14ac:dyDescent="0.25">
      <c r="A307">
        <v>306</v>
      </c>
    </row>
    <row r="308" spans="1:1" x14ac:dyDescent="0.25">
      <c r="A308">
        <v>307</v>
      </c>
    </row>
    <row r="309" spans="1:1" x14ac:dyDescent="0.25">
      <c r="A309">
        <v>308</v>
      </c>
    </row>
    <row r="310" spans="1:1" x14ac:dyDescent="0.25">
      <c r="A310">
        <v>309</v>
      </c>
    </row>
    <row r="311" spans="1:1" x14ac:dyDescent="0.25">
      <c r="A311">
        <v>310</v>
      </c>
    </row>
    <row r="312" spans="1:1" x14ac:dyDescent="0.25">
      <c r="A312">
        <v>311</v>
      </c>
    </row>
    <row r="313" spans="1:1" x14ac:dyDescent="0.25">
      <c r="A313">
        <v>312</v>
      </c>
    </row>
    <row r="314" spans="1:1" x14ac:dyDescent="0.25">
      <c r="A314">
        <v>313</v>
      </c>
    </row>
    <row r="315" spans="1:1" x14ac:dyDescent="0.25">
      <c r="A315">
        <v>314</v>
      </c>
    </row>
    <row r="316" spans="1:1" x14ac:dyDescent="0.25">
      <c r="A316">
        <v>315</v>
      </c>
    </row>
    <row r="317" spans="1:1" x14ac:dyDescent="0.25">
      <c r="A317">
        <v>316</v>
      </c>
    </row>
    <row r="318" spans="1:1" x14ac:dyDescent="0.25">
      <c r="A318">
        <v>317</v>
      </c>
    </row>
    <row r="319" spans="1:1" x14ac:dyDescent="0.25">
      <c r="A319">
        <v>318</v>
      </c>
    </row>
    <row r="320" spans="1:1" x14ac:dyDescent="0.25">
      <c r="A320">
        <v>319</v>
      </c>
    </row>
    <row r="321" spans="1:1" x14ac:dyDescent="0.25">
      <c r="A321">
        <v>320</v>
      </c>
    </row>
    <row r="322" spans="1:1" x14ac:dyDescent="0.25">
      <c r="A322">
        <v>321</v>
      </c>
    </row>
    <row r="323" spans="1:1" x14ac:dyDescent="0.25">
      <c r="A323">
        <v>322</v>
      </c>
    </row>
    <row r="324" spans="1:1" x14ac:dyDescent="0.25">
      <c r="A324">
        <v>323</v>
      </c>
    </row>
    <row r="325" spans="1:1" x14ac:dyDescent="0.25">
      <c r="A325">
        <v>324</v>
      </c>
    </row>
    <row r="326" spans="1:1" x14ac:dyDescent="0.25">
      <c r="A326">
        <v>325</v>
      </c>
    </row>
    <row r="327" spans="1:1" x14ac:dyDescent="0.25">
      <c r="A327">
        <v>326</v>
      </c>
    </row>
    <row r="328" spans="1:1" x14ac:dyDescent="0.25">
      <c r="A328">
        <v>327</v>
      </c>
    </row>
    <row r="329" spans="1:1" x14ac:dyDescent="0.25">
      <c r="A329">
        <v>328</v>
      </c>
    </row>
    <row r="330" spans="1:1" x14ac:dyDescent="0.25">
      <c r="A330">
        <v>329</v>
      </c>
    </row>
    <row r="331" spans="1:1" x14ac:dyDescent="0.25">
      <c r="A331">
        <v>330</v>
      </c>
    </row>
    <row r="332" spans="1:1" x14ac:dyDescent="0.25">
      <c r="A332">
        <v>331</v>
      </c>
    </row>
    <row r="333" spans="1:1" x14ac:dyDescent="0.25">
      <c r="A333">
        <v>332</v>
      </c>
    </row>
    <row r="334" spans="1:1" x14ac:dyDescent="0.25">
      <c r="A334">
        <v>333</v>
      </c>
    </row>
    <row r="335" spans="1:1" x14ac:dyDescent="0.25">
      <c r="A335">
        <v>334</v>
      </c>
    </row>
    <row r="336" spans="1:1" x14ac:dyDescent="0.25">
      <c r="A336">
        <v>335</v>
      </c>
    </row>
    <row r="337" spans="1:1" x14ac:dyDescent="0.25">
      <c r="A337">
        <v>336</v>
      </c>
    </row>
    <row r="338" spans="1:1" x14ac:dyDescent="0.25">
      <c r="A338">
        <v>337</v>
      </c>
    </row>
    <row r="339" spans="1:1" x14ac:dyDescent="0.25">
      <c r="A339">
        <v>338</v>
      </c>
    </row>
    <row r="340" spans="1:1" x14ac:dyDescent="0.25">
      <c r="A340">
        <v>339</v>
      </c>
    </row>
    <row r="341" spans="1:1" x14ac:dyDescent="0.25">
      <c r="A341">
        <v>340</v>
      </c>
    </row>
    <row r="342" spans="1:1" x14ac:dyDescent="0.25">
      <c r="A342">
        <v>341</v>
      </c>
    </row>
    <row r="343" spans="1:1" x14ac:dyDescent="0.25">
      <c r="A343">
        <v>342</v>
      </c>
    </row>
    <row r="344" spans="1:1" x14ac:dyDescent="0.25">
      <c r="A344">
        <v>343</v>
      </c>
    </row>
    <row r="345" spans="1:1" x14ac:dyDescent="0.25">
      <c r="A345">
        <v>344</v>
      </c>
    </row>
    <row r="346" spans="1:1" x14ac:dyDescent="0.25">
      <c r="A346">
        <v>345</v>
      </c>
    </row>
    <row r="347" spans="1:1" x14ac:dyDescent="0.25">
      <c r="A347">
        <v>346</v>
      </c>
    </row>
    <row r="348" spans="1:1" x14ac:dyDescent="0.25">
      <c r="A348">
        <v>347</v>
      </c>
    </row>
    <row r="349" spans="1:1" x14ac:dyDescent="0.25">
      <c r="A349">
        <v>348</v>
      </c>
    </row>
    <row r="350" spans="1:1" x14ac:dyDescent="0.25">
      <c r="A350">
        <v>349</v>
      </c>
    </row>
    <row r="351" spans="1:1" x14ac:dyDescent="0.25">
      <c r="A351">
        <v>350</v>
      </c>
    </row>
    <row r="352" spans="1:1" x14ac:dyDescent="0.25">
      <c r="A352">
        <v>351</v>
      </c>
    </row>
    <row r="353" spans="1:1" x14ac:dyDescent="0.25">
      <c r="A353">
        <v>352</v>
      </c>
    </row>
    <row r="354" spans="1:1" x14ac:dyDescent="0.25">
      <c r="A354">
        <v>353</v>
      </c>
    </row>
    <row r="355" spans="1:1" x14ac:dyDescent="0.25">
      <c r="A355">
        <v>354</v>
      </c>
    </row>
    <row r="356" spans="1:1" x14ac:dyDescent="0.25">
      <c r="A356">
        <v>355</v>
      </c>
    </row>
    <row r="357" spans="1:1" x14ac:dyDescent="0.25">
      <c r="A357">
        <v>356</v>
      </c>
    </row>
    <row r="358" spans="1:1" x14ac:dyDescent="0.25">
      <c r="A358">
        <v>357</v>
      </c>
    </row>
    <row r="359" spans="1:1" x14ac:dyDescent="0.25">
      <c r="A359">
        <v>358</v>
      </c>
    </row>
    <row r="360" spans="1:1" x14ac:dyDescent="0.25">
      <c r="A360">
        <v>359</v>
      </c>
    </row>
    <row r="361" spans="1:1" x14ac:dyDescent="0.25">
      <c r="A361">
        <v>360</v>
      </c>
    </row>
    <row r="362" spans="1:1" x14ac:dyDescent="0.25">
      <c r="A362">
        <v>361</v>
      </c>
    </row>
    <row r="363" spans="1:1" x14ac:dyDescent="0.25">
      <c r="A363">
        <v>362</v>
      </c>
    </row>
    <row r="364" spans="1:1" x14ac:dyDescent="0.25">
      <c r="A364">
        <v>363</v>
      </c>
    </row>
    <row r="365" spans="1:1" x14ac:dyDescent="0.25">
      <c r="A365">
        <v>364</v>
      </c>
    </row>
    <row r="366" spans="1:1" x14ac:dyDescent="0.25">
      <c r="A366">
        <v>365</v>
      </c>
    </row>
    <row r="367" spans="1:1" x14ac:dyDescent="0.25">
      <c r="A367">
        <v>366</v>
      </c>
    </row>
    <row r="368" spans="1:1" x14ac:dyDescent="0.25">
      <c r="A368">
        <v>367</v>
      </c>
    </row>
    <row r="369" spans="1:1" x14ac:dyDescent="0.25">
      <c r="A369">
        <v>368</v>
      </c>
    </row>
    <row r="370" spans="1:1" x14ac:dyDescent="0.25">
      <c r="A370">
        <v>369</v>
      </c>
    </row>
    <row r="371" spans="1:1" x14ac:dyDescent="0.25">
      <c r="A371">
        <v>370</v>
      </c>
    </row>
    <row r="372" spans="1:1" x14ac:dyDescent="0.25">
      <c r="A372">
        <v>371</v>
      </c>
    </row>
    <row r="373" spans="1:1" x14ac:dyDescent="0.25">
      <c r="A373">
        <v>372</v>
      </c>
    </row>
    <row r="374" spans="1:1" x14ac:dyDescent="0.25">
      <c r="A374">
        <v>373</v>
      </c>
    </row>
    <row r="375" spans="1:1" x14ac:dyDescent="0.25">
      <c r="A375">
        <v>374</v>
      </c>
    </row>
    <row r="376" spans="1:1" x14ac:dyDescent="0.25">
      <c r="A376">
        <v>375</v>
      </c>
    </row>
    <row r="377" spans="1:1" x14ac:dyDescent="0.25">
      <c r="A377">
        <v>376</v>
      </c>
    </row>
    <row r="378" spans="1:1" x14ac:dyDescent="0.25">
      <c r="A378">
        <v>377</v>
      </c>
    </row>
    <row r="379" spans="1:1" x14ac:dyDescent="0.25">
      <c r="A379">
        <v>378</v>
      </c>
    </row>
    <row r="380" spans="1:1" x14ac:dyDescent="0.25">
      <c r="A380">
        <v>379</v>
      </c>
    </row>
    <row r="381" spans="1:1" x14ac:dyDescent="0.25">
      <c r="A381">
        <v>380</v>
      </c>
    </row>
    <row r="382" spans="1:1" x14ac:dyDescent="0.25">
      <c r="A382">
        <v>381</v>
      </c>
    </row>
    <row r="383" spans="1:1" x14ac:dyDescent="0.25">
      <c r="A383">
        <v>382</v>
      </c>
    </row>
    <row r="384" spans="1:1" x14ac:dyDescent="0.25">
      <c r="A384">
        <v>383</v>
      </c>
    </row>
    <row r="385" spans="1:1" x14ac:dyDescent="0.25">
      <c r="A385">
        <v>384</v>
      </c>
    </row>
    <row r="386" spans="1:1" x14ac:dyDescent="0.25">
      <c r="A386">
        <v>385</v>
      </c>
    </row>
    <row r="387" spans="1:1" x14ac:dyDescent="0.25">
      <c r="A387">
        <v>386</v>
      </c>
    </row>
    <row r="388" spans="1:1" x14ac:dyDescent="0.25">
      <c r="A388">
        <v>387</v>
      </c>
    </row>
    <row r="389" spans="1:1" x14ac:dyDescent="0.25">
      <c r="A389">
        <v>388</v>
      </c>
    </row>
    <row r="390" spans="1:1" x14ac:dyDescent="0.25">
      <c r="A390">
        <v>389</v>
      </c>
    </row>
    <row r="391" spans="1:1" x14ac:dyDescent="0.25">
      <c r="A391">
        <v>390</v>
      </c>
    </row>
    <row r="392" spans="1:1" x14ac:dyDescent="0.25">
      <c r="A392">
        <v>391</v>
      </c>
    </row>
    <row r="393" spans="1:1" x14ac:dyDescent="0.25">
      <c r="A393">
        <v>392</v>
      </c>
    </row>
    <row r="394" spans="1:1" x14ac:dyDescent="0.25">
      <c r="A394">
        <v>393</v>
      </c>
    </row>
    <row r="395" spans="1:1" x14ac:dyDescent="0.25">
      <c r="A395">
        <v>394</v>
      </c>
    </row>
    <row r="396" spans="1:1" x14ac:dyDescent="0.25">
      <c r="A396">
        <v>395</v>
      </c>
    </row>
    <row r="397" spans="1:1" x14ac:dyDescent="0.25">
      <c r="A397">
        <v>396</v>
      </c>
    </row>
    <row r="398" spans="1:1" x14ac:dyDescent="0.25">
      <c r="A398">
        <v>397</v>
      </c>
    </row>
    <row r="399" spans="1:1" x14ac:dyDescent="0.25">
      <c r="A399">
        <v>398</v>
      </c>
    </row>
    <row r="400" spans="1:1" x14ac:dyDescent="0.25">
      <c r="A400">
        <v>399</v>
      </c>
    </row>
    <row r="401" spans="1:1" x14ac:dyDescent="0.25">
      <c r="A401">
        <v>400</v>
      </c>
    </row>
    <row r="402" spans="1:1" x14ac:dyDescent="0.25">
      <c r="A402">
        <v>401</v>
      </c>
    </row>
    <row r="403" spans="1:1" x14ac:dyDescent="0.25">
      <c r="A403">
        <v>402</v>
      </c>
    </row>
    <row r="404" spans="1:1" x14ac:dyDescent="0.25">
      <c r="A404">
        <v>403</v>
      </c>
    </row>
    <row r="405" spans="1:1" x14ac:dyDescent="0.25">
      <c r="A405">
        <v>404</v>
      </c>
    </row>
    <row r="406" spans="1:1" x14ac:dyDescent="0.25">
      <c r="A406">
        <v>405</v>
      </c>
    </row>
    <row r="407" spans="1:1" x14ac:dyDescent="0.25">
      <c r="A407">
        <v>406</v>
      </c>
    </row>
    <row r="408" spans="1:1" x14ac:dyDescent="0.25">
      <c r="A408">
        <v>407</v>
      </c>
    </row>
    <row r="409" spans="1:1" x14ac:dyDescent="0.25">
      <c r="A409">
        <v>408</v>
      </c>
    </row>
    <row r="410" spans="1:1" x14ac:dyDescent="0.25">
      <c r="A410">
        <v>409</v>
      </c>
    </row>
    <row r="411" spans="1:1" x14ac:dyDescent="0.25">
      <c r="A411">
        <v>410</v>
      </c>
    </row>
    <row r="412" spans="1:1" x14ac:dyDescent="0.25">
      <c r="A412">
        <v>411</v>
      </c>
    </row>
    <row r="413" spans="1:1" x14ac:dyDescent="0.25">
      <c r="A413">
        <v>412</v>
      </c>
    </row>
    <row r="414" spans="1:1" x14ac:dyDescent="0.25">
      <c r="A414">
        <v>413</v>
      </c>
    </row>
    <row r="415" spans="1:1" x14ac:dyDescent="0.25">
      <c r="A415">
        <v>414</v>
      </c>
    </row>
    <row r="416" spans="1:1" x14ac:dyDescent="0.25">
      <c r="A416">
        <v>415</v>
      </c>
    </row>
    <row r="417" spans="1:1" x14ac:dyDescent="0.25">
      <c r="A417">
        <v>416</v>
      </c>
    </row>
    <row r="418" spans="1:1" x14ac:dyDescent="0.25">
      <c r="A418">
        <v>417</v>
      </c>
    </row>
    <row r="419" spans="1:1" x14ac:dyDescent="0.25">
      <c r="A419">
        <v>418</v>
      </c>
    </row>
    <row r="420" spans="1:1" x14ac:dyDescent="0.25">
      <c r="A420">
        <v>419</v>
      </c>
    </row>
    <row r="421" spans="1:1" x14ac:dyDescent="0.25">
      <c r="A421">
        <v>420</v>
      </c>
    </row>
    <row r="422" spans="1:1" x14ac:dyDescent="0.25">
      <c r="A422">
        <v>421</v>
      </c>
    </row>
    <row r="423" spans="1:1" x14ac:dyDescent="0.25">
      <c r="A423">
        <v>422</v>
      </c>
    </row>
    <row r="424" spans="1:1" x14ac:dyDescent="0.25">
      <c r="A424">
        <v>423</v>
      </c>
    </row>
    <row r="425" spans="1:1" x14ac:dyDescent="0.25">
      <c r="A425">
        <v>424</v>
      </c>
    </row>
    <row r="426" spans="1:1" x14ac:dyDescent="0.25">
      <c r="A426">
        <v>425</v>
      </c>
    </row>
    <row r="427" spans="1:1" x14ac:dyDescent="0.25">
      <c r="A427">
        <v>426</v>
      </c>
    </row>
    <row r="428" spans="1:1" x14ac:dyDescent="0.25">
      <c r="A428">
        <v>427</v>
      </c>
    </row>
    <row r="429" spans="1:1" x14ac:dyDescent="0.25">
      <c r="A429">
        <v>428</v>
      </c>
    </row>
    <row r="430" spans="1:1" x14ac:dyDescent="0.25">
      <c r="A430">
        <v>429</v>
      </c>
    </row>
    <row r="431" spans="1:1" x14ac:dyDescent="0.25">
      <c r="A431">
        <v>430</v>
      </c>
    </row>
    <row r="432" spans="1:1" x14ac:dyDescent="0.25">
      <c r="A432">
        <v>431</v>
      </c>
    </row>
    <row r="433" spans="1:1" x14ac:dyDescent="0.25">
      <c r="A433">
        <v>432</v>
      </c>
    </row>
    <row r="434" spans="1:1" x14ac:dyDescent="0.25">
      <c r="A434">
        <v>433</v>
      </c>
    </row>
    <row r="435" spans="1:1" x14ac:dyDescent="0.25">
      <c r="A435">
        <v>434</v>
      </c>
    </row>
    <row r="436" spans="1:1" x14ac:dyDescent="0.25">
      <c r="A436">
        <v>435</v>
      </c>
    </row>
    <row r="437" spans="1:1" x14ac:dyDescent="0.25">
      <c r="A437">
        <v>436</v>
      </c>
    </row>
    <row r="438" spans="1:1" x14ac:dyDescent="0.25">
      <c r="A438">
        <v>437</v>
      </c>
    </row>
    <row r="439" spans="1:1" x14ac:dyDescent="0.25">
      <c r="A439">
        <v>438</v>
      </c>
    </row>
    <row r="440" spans="1:1" x14ac:dyDescent="0.25">
      <c r="A440">
        <v>439</v>
      </c>
    </row>
    <row r="441" spans="1:1" x14ac:dyDescent="0.25">
      <c r="A441">
        <v>440</v>
      </c>
    </row>
    <row r="442" spans="1:1" x14ac:dyDescent="0.25">
      <c r="A442">
        <v>441</v>
      </c>
    </row>
    <row r="443" spans="1:1" x14ac:dyDescent="0.25">
      <c r="A443">
        <v>442</v>
      </c>
    </row>
    <row r="444" spans="1:1" x14ac:dyDescent="0.25">
      <c r="A444">
        <v>443</v>
      </c>
    </row>
    <row r="445" spans="1:1" x14ac:dyDescent="0.25">
      <c r="A445">
        <v>444</v>
      </c>
    </row>
    <row r="446" spans="1:1" x14ac:dyDescent="0.25">
      <c r="A446">
        <v>445</v>
      </c>
    </row>
    <row r="447" spans="1:1" x14ac:dyDescent="0.25">
      <c r="A447">
        <v>446</v>
      </c>
    </row>
    <row r="448" spans="1:1" x14ac:dyDescent="0.25">
      <c r="A448">
        <v>447</v>
      </c>
    </row>
    <row r="449" spans="1:1" x14ac:dyDescent="0.25">
      <c r="A449">
        <v>448</v>
      </c>
    </row>
    <row r="450" spans="1:1" x14ac:dyDescent="0.25">
      <c r="A450">
        <v>449</v>
      </c>
    </row>
    <row r="451" spans="1:1" x14ac:dyDescent="0.25">
      <c r="A451">
        <v>450</v>
      </c>
    </row>
    <row r="452" spans="1:1" x14ac:dyDescent="0.25">
      <c r="A452">
        <v>451</v>
      </c>
    </row>
    <row r="453" spans="1:1" x14ac:dyDescent="0.25">
      <c r="A453">
        <v>452</v>
      </c>
    </row>
    <row r="454" spans="1:1" x14ac:dyDescent="0.25">
      <c r="A454">
        <v>453</v>
      </c>
    </row>
    <row r="455" spans="1:1" x14ac:dyDescent="0.25">
      <c r="A455">
        <v>454</v>
      </c>
    </row>
    <row r="456" spans="1:1" x14ac:dyDescent="0.25">
      <c r="A456">
        <v>455</v>
      </c>
    </row>
    <row r="457" spans="1:1" x14ac:dyDescent="0.25">
      <c r="A457">
        <v>456</v>
      </c>
    </row>
    <row r="458" spans="1:1" x14ac:dyDescent="0.25">
      <c r="A458">
        <v>457</v>
      </c>
    </row>
    <row r="459" spans="1:1" x14ac:dyDescent="0.25">
      <c r="A459">
        <v>458</v>
      </c>
    </row>
    <row r="460" spans="1:1" x14ac:dyDescent="0.25">
      <c r="A460">
        <v>459</v>
      </c>
    </row>
    <row r="461" spans="1:1" x14ac:dyDescent="0.25">
      <c r="A461">
        <v>460</v>
      </c>
    </row>
    <row r="462" spans="1:1" x14ac:dyDescent="0.25">
      <c r="A462">
        <v>461</v>
      </c>
    </row>
    <row r="463" spans="1:1" x14ac:dyDescent="0.25">
      <c r="A463">
        <v>462</v>
      </c>
    </row>
    <row r="464" spans="1:1" x14ac:dyDescent="0.25">
      <c r="A464">
        <v>463</v>
      </c>
    </row>
    <row r="465" spans="1:1" x14ac:dyDescent="0.25">
      <c r="A465">
        <v>464</v>
      </c>
    </row>
    <row r="466" spans="1:1" x14ac:dyDescent="0.25">
      <c r="A466">
        <v>465</v>
      </c>
    </row>
    <row r="467" spans="1:1" x14ac:dyDescent="0.25">
      <c r="A467">
        <v>466</v>
      </c>
    </row>
    <row r="468" spans="1:1" x14ac:dyDescent="0.25">
      <c r="A468">
        <v>467</v>
      </c>
    </row>
    <row r="469" spans="1:1" x14ac:dyDescent="0.25">
      <c r="A469">
        <v>468</v>
      </c>
    </row>
    <row r="470" spans="1:1" x14ac:dyDescent="0.25">
      <c r="A470">
        <v>469</v>
      </c>
    </row>
    <row r="471" spans="1:1" x14ac:dyDescent="0.25">
      <c r="A471">
        <v>470</v>
      </c>
    </row>
    <row r="472" spans="1:1" x14ac:dyDescent="0.25">
      <c r="A472">
        <v>471</v>
      </c>
    </row>
    <row r="473" spans="1:1" x14ac:dyDescent="0.25">
      <c r="A473">
        <v>472</v>
      </c>
    </row>
    <row r="474" spans="1:1" x14ac:dyDescent="0.25">
      <c r="A474">
        <v>473</v>
      </c>
    </row>
    <row r="475" spans="1:1" x14ac:dyDescent="0.25">
      <c r="A475">
        <v>474</v>
      </c>
    </row>
    <row r="476" spans="1:1" x14ac:dyDescent="0.25">
      <c r="A476">
        <v>475</v>
      </c>
    </row>
    <row r="477" spans="1:1" x14ac:dyDescent="0.25">
      <c r="A477">
        <v>476</v>
      </c>
    </row>
    <row r="478" spans="1:1" x14ac:dyDescent="0.25">
      <c r="A478">
        <v>477</v>
      </c>
    </row>
    <row r="479" spans="1:1" x14ac:dyDescent="0.25">
      <c r="A479">
        <v>478</v>
      </c>
    </row>
    <row r="480" spans="1:1" x14ac:dyDescent="0.25">
      <c r="A480">
        <v>479</v>
      </c>
    </row>
    <row r="481" spans="1:1" x14ac:dyDescent="0.25">
      <c r="A481">
        <v>480</v>
      </c>
    </row>
    <row r="482" spans="1:1" x14ac:dyDescent="0.25">
      <c r="A482">
        <v>481</v>
      </c>
    </row>
    <row r="483" spans="1:1" x14ac:dyDescent="0.25">
      <c r="A483">
        <v>482</v>
      </c>
    </row>
    <row r="484" spans="1:1" x14ac:dyDescent="0.25">
      <c r="A484">
        <v>483</v>
      </c>
    </row>
    <row r="485" spans="1:1" x14ac:dyDescent="0.25">
      <c r="A485">
        <v>484</v>
      </c>
    </row>
    <row r="486" spans="1:1" x14ac:dyDescent="0.25">
      <c r="A486">
        <v>485</v>
      </c>
    </row>
    <row r="487" spans="1:1" x14ac:dyDescent="0.25">
      <c r="A487">
        <v>486</v>
      </c>
    </row>
    <row r="488" spans="1:1" x14ac:dyDescent="0.25">
      <c r="A488">
        <v>487</v>
      </c>
    </row>
    <row r="489" spans="1:1" x14ac:dyDescent="0.25">
      <c r="A489">
        <v>488</v>
      </c>
    </row>
    <row r="490" spans="1:1" x14ac:dyDescent="0.25">
      <c r="A490">
        <v>489</v>
      </c>
    </row>
    <row r="491" spans="1:1" x14ac:dyDescent="0.25">
      <c r="A491">
        <v>490</v>
      </c>
    </row>
    <row r="492" spans="1:1" x14ac:dyDescent="0.25">
      <c r="A492">
        <v>491</v>
      </c>
    </row>
    <row r="493" spans="1:1" x14ac:dyDescent="0.25">
      <c r="A493">
        <v>492</v>
      </c>
    </row>
    <row r="494" spans="1:1" x14ac:dyDescent="0.25">
      <c r="A494">
        <v>493</v>
      </c>
    </row>
    <row r="495" spans="1:1" x14ac:dyDescent="0.25">
      <c r="A495">
        <v>494</v>
      </c>
    </row>
    <row r="496" spans="1:1" x14ac:dyDescent="0.25">
      <c r="A496">
        <v>495</v>
      </c>
    </row>
    <row r="497" spans="1:1" x14ac:dyDescent="0.25">
      <c r="A497">
        <v>496</v>
      </c>
    </row>
    <row r="498" spans="1:1" x14ac:dyDescent="0.25">
      <c r="A498">
        <v>497</v>
      </c>
    </row>
    <row r="499" spans="1:1" x14ac:dyDescent="0.25">
      <c r="A499">
        <v>498</v>
      </c>
    </row>
    <row r="500" spans="1:1" x14ac:dyDescent="0.25">
      <c r="A500">
        <v>499</v>
      </c>
    </row>
    <row r="501" spans="1:1" x14ac:dyDescent="0.25">
      <c r="A501">
        <v>500</v>
      </c>
    </row>
    <row r="502" spans="1:1" x14ac:dyDescent="0.25">
      <c r="A502">
        <v>501</v>
      </c>
    </row>
    <row r="503" spans="1:1" x14ac:dyDescent="0.25">
      <c r="A503">
        <v>502</v>
      </c>
    </row>
    <row r="504" spans="1:1" x14ac:dyDescent="0.25">
      <c r="A504">
        <v>503</v>
      </c>
    </row>
    <row r="505" spans="1:1" x14ac:dyDescent="0.25">
      <c r="A505">
        <v>504</v>
      </c>
    </row>
    <row r="506" spans="1:1" x14ac:dyDescent="0.25">
      <c r="A506">
        <v>505</v>
      </c>
    </row>
    <row r="507" spans="1:1" x14ac:dyDescent="0.25">
      <c r="A507">
        <v>506</v>
      </c>
    </row>
    <row r="508" spans="1:1" x14ac:dyDescent="0.25">
      <c r="A508">
        <v>507</v>
      </c>
    </row>
    <row r="509" spans="1:1" x14ac:dyDescent="0.25">
      <c r="A509">
        <v>508</v>
      </c>
    </row>
    <row r="510" spans="1:1" x14ac:dyDescent="0.25">
      <c r="A510">
        <v>509</v>
      </c>
    </row>
    <row r="511" spans="1:1" x14ac:dyDescent="0.25">
      <c r="A511">
        <v>510</v>
      </c>
    </row>
    <row r="512" spans="1:1" x14ac:dyDescent="0.25">
      <c r="A512">
        <v>511</v>
      </c>
    </row>
    <row r="513" spans="1:1" x14ac:dyDescent="0.25">
      <c r="A513">
        <v>512</v>
      </c>
    </row>
    <row r="514" spans="1:1" x14ac:dyDescent="0.25">
      <c r="A514">
        <v>513</v>
      </c>
    </row>
    <row r="515" spans="1:1" x14ac:dyDescent="0.25">
      <c r="A515">
        <v>514</v>
      </c>
    </row>
    <row r="516" spans="1:1" x14ac:dyDescent="0.25">
      <c r="A516">
        <v>515</v>
      </c>
    </row>
    <row r="517" spans="1:1" x14ac:dyDescent="0.25">
      <c r="A517">
        <v>516</v>
      </c>
    </row>
    <row r="518" spans="1:1" x14ac:dyDescent="0.25">
      <c r="A518">
        <v>517</v>
      </c>
    </row>
    <row r="519" spans="1:1" x14ac:dyDescent="0.25">
      <c r="A519">
        <v>518</v>
      </c>
    </row>
    <row r="520" spans="1:1" x14ac:dyDescent="0.25">
      <c r="A520">
        <v>519</v>
      </c>
    </row>
    <row r="521" spans="1:1" x14ac:dyDescent="0.25">
      <c r="A521">
        <v>520</v>
      </c>
    </row>
    <row r="522" spans="1:1" x14ac:dyDescent="0.25">
      <c r="A522">
        <v>521</v>
      </c>
    </row>
    <row r="523" spans="1:1" x14ac:dyDescent="0.25">
      <c r="A523">
        <v>522</v>
      </c>
    </row>
    <row r="524" spans="1:1" x14ac:dyDescent="0.25">
      <c r="A524">
        <v>523</v>
      </c>
    </row>
    <row r="525" spans="1:1" x14ac:dyDescent="0.25">
      <c r="A525">
        <v>524</v>
      </c>
    </row>
    <row r="526" spans="1:1" x14ac:dyDescent="0.25">
      <c r="A526">
        <v>525</v>
      </c>
    </row>
    <row r="527" spans="1:1" x14ac:dyDescent="0.25">
      <c r="A527">
        <v>526</v>
      </c>
    </row>
    <row r="528" spans="1:1" x14ac:dyDescent="0.25">
      <c r="A528">
        <v>527</v>
      </c>
    </row>
    <row r="529" spans="1:1" x14ac:dyDescent="0.25">
      <c r="A529">
        <v>528</v>
      </c>
    </row>
    <row r="530" spans="1:1" x14ac:dyDescent="0.25">
      <c r="A530">
        <v>529</v>
      </c>
    </row>
    <row r="531" spans="1:1" x14ac:dyDescent="0.25">
      <c r="A531">
        <v>530</v>
      </c>
    </row>
    <row r="532" spans="1:1" x14ac:dyDescent="0.25">
      <c r="A532">
        <v>531</v>
      </c>
    </row>
    <row r="533" spans="1:1" x14ac:dyDescent="0.25">
      <c r="A533">
        <v>532</v>
      </c>
    </row>
    <row r="534" spans="1:1" x14ac:dyDescent="0.25">
      <c r="A534">
        <v>533</v>
      </c>
    </row>
    <row r="535" spans="1:1" x14ac:dyDescent="0.25">
      <c r="A535">
        <v>534</v>
      </c>
    </row>
    <row r="536" spans="1:1" x14ac:dyDescent="0.25">
      <c r="A536">
        <v>535</v>
      </c>
    </row>
    <row r="537" spans="1:1" x14ac:dyDescent="0.25">
      <c r="A537">
        <v>536</v>
      </c>
    </row>
    <row r="538" spans="1:1" x14ac:dyDescent="0.25">
      <c r="A538">
        <v>537</v>
      </c>
    </row>
    <row r="539" spans="1:1" x14ac:dyDescent="0.25">
      <c r="A539">
        <v>538</v>
      </c>
    </row>
    <row r="540" spans="1:1" x14ac:dyDescent="0.25">
      <c r="A540">
        <v>539</v>
      </c>
    </row>
    <row r="541" spans="1:1" x14ac:dyDescent="0.25">
      <c r="A541">
        <v>540</v>
      </c>
    </row>
    <row r="542" spans="1:1" x14ac:dyDescent="0.25">
      <c r="A542">
        <v>541</v>
      </c>
    </row>
    <row r="543" spans="1:1" x14ac:dyDescent="0.25">
      <c r="A543">
        <v>542</v>
      </c>
    </row>
    <row r="544" spans="1:1" x14ac:dyDescent="0.25">
      <c r="A544">
        <v>543</v>
      </c>
    </row>
    <row r="545" spans="1:1" x14ac:dyDescent="0.25">
      <c r="A545">
        <v>544</v>
      </c>
    </row>
    <row r="546" spans="1:1" x14ac:dyDescent="0.25">
      <c r="A546">
        <v>545</v>
      </c>
    </row>
    <row r="547" spans="1:1" x14ac:dyDescent="0.25">
      <c r="A547">
        <v>546</v>
      </c>
    </row>
    <row r="548" spans="1:1" x14ac:dyDescent="0.25">
      <c r="A548">
        <v>547</v>
      </c>
    </row>
    <row r="549" spans="1:1" x14ac:dyDescent="0.25">
      <c r="A549">
        <v>548</v>
      </c>
    </row>
    <row r="550" spans="1:1" x14ac:dyDescent="0.25">
      <c r="A550">
        <v>549</v>
      </c>
    </row>
    <row r="551" spans="1:1" x14ac:dyDescent="0.25">
      <c r="A551">
        <v>550</v>
      </c>
    </row>
    <row r="552" spans="1:1" x14ac:dyDescent="0.25">
      <c r="A552">
        <v>551</v>
      </c>
    </row>
    <row r="553" spans="1:1" x14ac:dyDescent="0.25">
      <c r="A553">
        <v>552</v>
      </c>
    </row>
    <row r="554" spans="1:1" x14ac:dyDescent="0.25">
      <c r="A554">
        <v>553</v>
      </c>
    </row>
    <row r="555" spans="1:1" x14ac:dyDescent="0.25">
      <c r="A555">
        <v>554</v>
      </c>
    </row>
    <row r="556" spans="1:1" x14ac:dyDescent="0.25">
      <c r="A556">
        <v>555</v>
      </c>
    </row>
    <row r="557" spans="1:1" x14ac:dyDescent="0.25">
      <c r="A557">
        <v>556</v>
      </c>
    </row>
    <row r="558" spans="1:1" x14ac:dyDescent="0.25">
      <c r="A558">
        <v>557</v>
      </c>
    </row>
    <row r="559" spans="1:1" x14ac:dyDescent="0.25">
      <c r="A559">
        <v>558</v>
      </c>
    </row>
    <row r="560" spans="1:1" x14ac:dyDescent="0.25">
      <c r="A560">
        <v>559</v>
      </c>
    </row>
    <row r="561" spans="1:1" x14ac:dyDescent="0.25">
      <c r="A561">
        <v>560</v>
      </c>
    </row>
    <row r="562" spans="1:1" x14ac:dyDescent="0.25">
      <c r="A562">
        <v>561</v>
      </c>
    </row>
    <row r="563" spans="1:1" x14ac:dyDescent="0.25">
      <c r="A563">
        <v>562</v>
      </c>
    </row>
    <row r="564" spans="1:1" x14ac:dyDescent="0.25">
      <c r="A564">
        <v>563</v>
      </c>
    </row>
    <row r="565" spans="1:1" x14ac:dyDescent="0.25">
      <c r="A565">
        <v>564</v>
      </c>
    </row>
    <row r="566" spans="1:1" x14ac:dyDescent="0.25">
      <c r="A566">
        <v>565</v>
      </c>
    </row>
    <row r="567" spans="1:1" x14ac:dyDescent="0.25">
      <c r="A567">
        <v>566</v>
      </c>
    </row>
    <row r="568" spans="1:1" x14ac:dyDescent="0.25">
      <c r="A568">
        <v>567</v>
      </c>
    </row>
    <row r="569" spans="1:1" x14ac:dyDescent="0.25">
      <c r="A569">
        <v>568</v>
      </c>
    </row>
    <row r="570" spans="1:1" x14ac:dyDescent="0.25">
      <c r="A570">
        <v>569</v>
      </c>
    </row>
    <row r="571" spans="1:1" x14ac:dyDescent="0.25">
      <c r="A571">
        <v>570</v>
      </c>
    </row>
    <row r="572" spans="1:1" x14ac:dyDescent="0.25">
      <c r="A572">
        <v>571</v>
      </c>
    </row>
    <row r="573" spans="1:1" x14ac:dyDescent="0.25">
      <c r="A573">
        <v>572</v>
      </c>
    </row>
    <row r="574" spans="1:1" x14ac:dyDescent="0.25">
      <c r="A574">
        <v>573</v>
      </c>
    </row>
    <row r="575" spans="1:1" x14ac:dyDescent="0.25">
      <c r="A575">
        <v>574</v>
      </c>
    </row>
    <row r="576" spans="1:1" x14ac:dyDescent="0.25">
      <c r="A576">
        <v>575</v>
      </c>
    </row>
    <row r="577" spans="1:1" x14ac:dyDescent="0.25">
      <c r="A577">
        <v>576</v>
      </c>
    </row>
    <row r="578" spans="1:1" x14ac:dyDescent="0.25">
      <c r="A578">
        <v>577</v>
      </c>
    </row>
    <row r="579" spans="1:1" x14ac:dyDescent="0.25">
      <c r="A579">
        <v>578</v>
      </c>
    </row>
    <row r="580" spans="1:1" x14ac:dyDescent="0.25">
      <c r="A580">
        <v>579</v>
      </c>
    </row>
    <row r="581" spans="1:1" x14ac:dyDescent="0.25">
      <c r="A581">
        <v>580</v>
      </c>
    </row>
    <row r="582" spans="1:1" x14ac:dyDescent="0.25">
      <c r="A582">
        <v>581</v>
      </c>
    </row>
    <row r="583" spans="1:1" x14ac:dyDescent="0.25">
      <c r="A583">
        <v>582</v>
      </c>
    </row>
    <row r="584" spans="1:1" x14ac:dyDescent="0.25">
      <c r="A584">
        <v>583</v>
      </c>
    </row>
    <row r="585" spans="1:1" x14ac:dyDescent="0.25">
      <c r="A585">
        <v>584</v>
      </c>
    </row>
    <row r="586" spans="1:1" x14ac:dyDescent="0.25">
      <c r="A586">
        <v>585</v>
      </c>
    </row>
    <row r="587" spans="1:1" x14ac:dyDescent="0.25">
      <c r="A587">
        <v>586</v>
      </c>
    </row>
    <row r="588" spans="1:1" x14ac:dyDescent="0.25">
      <c r="A588">
        <v>587</v>
      </c>
    </row>
    <row r="589" spans="1:1" x14ac:dyDescent="0.25">
      <c r="A589">
        <v>588</v>
      </c>
    </row>
    <row r="590" spans="1:1" x14ac:dyDescent="0.25">
      <c r="A590">
        <v>589</v>
      </c>
    </row>
    <row r="591" spans="1:1" x14ac:dyDescent="0.25">
      <c r="A591">
        <v>590</v>
      </c>
    </row>
    <row r="592" spans="1:1" x14ac:dyDescent="0.25">
      <c r="A592">
        <v>591</v>
      </c>
    </row>
    <row r="593" spans="1:1" x14ac:dyDescent="0.25">
      <c r="A593">
        <v>592</v>
      </c>
    </row>
    <row r="594" spans="1:1" x14ac:dyDescent="0.25">
      <c r="A594">
        <v>593</v>
      </c>
    </row>
    <row r="595" spans="1:1" x14ac:dyDescent="0.25">
      <c r="A595">
        <v>594</v>
      </c>
    </row>
    <row r="596" spans="1:1" x14ac:dyDescent="0.25">
      <c r="A596">
        <v>595</v>
      </c>
    </row>
    <row r="597" spans="1:1" x14ac:dyDescent="0.25">
      <c r="A597">
        <v>596</v>
      </c>
    </row>
    <row r="598" spans="1:1" x14ac:dyDescent="0.25">
      <c r="A598">
        <v>597</v>
      </c>
    </row>
    <row r="599" spans="1:1" x14ac:dyDescent="0.25">
      <c r="A599">
        <v>598</v>
      </c>
    </row>
    <row r="600" spans="1:1" x14ac:dyDescent="0.25">
      <c r="A600">
        <v>599</v>
      </c>
    </row>
    <row r="601" spans="1:1" x14ac:dyDescent="0.25">
      <c r="A601">
        <v>600</v>
      </c>
    </row>
    <row r="602" spans="1:1" x14ac:dyDescent="0.25">
      <c r="A602">
        <v>601</v>
      </c>
    </row>
    <row r="603" spans="1:1" x14ac:dyDescent="0.25">
      <c r="A603">
        <v>602</v>
      </c>
    </row>
    <row r="604" spans="1:1" x14ac:dyDescent="0.25">
      <c r="A604">
        <v>603</v>
      </c>
    </row>
    <row r="605" spans="1:1" x14ac:dyDescent="0.25">
      <c r="A605">
        <v>604</v>
      </c>
    </row>
    <row r="606" spans="1:1" x14ac:dyDescent="0.25">
      <c r="A606">
        <v>605</v>
      </c>
    </row>
    <row r="607" spans="1:1" x14ac:dyDescent="0.25">
      <c r="A607">
        <v>606</v>
      </c>
    </row>
    <row r="608" spans="1:1" x14ac:dyDescent="0.25">
      <c r="A608">
        <v>607</v>
      </c>
    </row>
    <row r="609" spans="1:1" x14ac:dyDescent="0.25">
      <c r="A609">
        <v>608</v>
      </c>
    </row>
    <row r="610" spans="1:1" x14ac:dyDescent="0.25">
      <c r="A610">
        <v>609</v>
      </c>
    </row>
    <row r="611" spans="1:1" x14ac:dyDescent="0.25">
      <c r="A611">
        <v>610</v>
      </c>
    </row>
    <row r="612" spans="1:1" x14ac:dyDescent="0.25">
      <c r="A612">
        <v>611</v>
      </c>
    </row>
    <row r="613" spans="1:1" x14ac:dyDescent="0.25">
      <c r="A613">
        <v>612</v>
      </c>
    </row>
    <row r="614" spans="1:1" x14ac:dyDescent="0.25">
      <c r="A614">
        <v>613</v>
      </c>
    </row>
    <row r="615" spans="1:1" x14ac:dyDescent="0.25">
      <c r="A615">
        <v>614</v>
      </c>
    </row>
    <row r="616" spans="1:1" x14ac:dyDescent="0.25">
      <c r="A616">
        <v>615</v>
      </c>
    </row>
    <row r="617" spans="1:1" x14ac:dyDescent="0.25">
      <c r="A617">
        <v>616</v>
      </c>
    </row>
    <row r="618" spans="1:1" x14ac:dyDescent="0.25">
      <c r="A618">
        <v>617</v>
      </c>
    </row>
    <row r="619" spans="1:1" x14ac:dyDescent="0.25">
      <c r="A619">
        <v>618</v>
      </c>
    </row>
    <row r="620" spans="1:1" x14ac:dyDescent="0.25">
      <c r="A620">
        <v>619</v>
      </c>
    </row>
    <row r="621" spans="1:1" x14ac:dyDescent="0.25">
      <c r="A621">
        <v>620</v>
      </c>
    </row>
    <row r="622" spans="1:1" x14ac:dyDescent="0.25">
      <c r="A622">
        <v>621</v>
      </c>
    </row>
    <row r="623" spans="1:1" x14ac:dyDescent="0.25">
      <c r="A623">
        <v>622</v>
      </c>
    </row>
    <row r="624" spans="1:1" x14ac:dyDescent="0.25">
      <c r="A624">
        <v>623</v>
      </c>
    </row>
    <row r="625" spans="1:1" x14ac:dyDescent="0.25">
      <c r="A625">
        <v>624</v>
      </c>
    </row>
    <row r="626" spans="1:1" x14ac:dyDescent="0.25">
      <c r="A626">
        <v>625</v>
      </c>
    </row>
    <row r="627" spans="1:1" x14ac:dyDescent="0.25">
      <c r="A627">
        <v>626</v>
      </c>
    </row>
    <row r="628" spans="1:1" x14ac:dyDescent="0.25">
      <c r="A628">
        <v>627</v>
      </c>
    </row>
    <row r="629" spans="1:1" x14ac:dyDescent="0.25">
      <c r="A629">
        <v>628</v>
      </c>
    </row>
    <row r="630" spans="1:1" x14ac:dyDescent="0.25">
      <c r="A630">
        <v>629</v>
      </c>
    </row>
    <row r="631" spans="1:1" x14ac:dyDescent="0.25">
      <c r="A631">
        <v>630</v>
      </c>
    </row>
    <row r="632" spans="1:1" x14ac:dyDescent="0.25">
      <c r="A632">
        <v>631</v>
      </c>
    </row>
    <row r="633" spans="1:1" x14ac:dyDescent="0.25">
      <c r="A633">
        <v>632</v>
      </c>
    </row>
    <row r="634" spans="1:1" x14ac:dyDescent="0.25">
      <c r="A634">
        <v>633</v>
      </c>
    </row>
    <row r="635" spans="1:1" x14ac:dyDescent="0.25">
      <c r="A635">
        <v>634</v>
      </c>
    </row>
    <row r="636" spans="1:1" x14ac:dyDescent="0.25">
      <c r="A636">
        <v>635</v>
      </c>
    </row>
    <row r="637" spans="1:1" x14ac:dyDescent="0.25">
      <c r="A637">
        <v>636</v>
      </c>
    </row>
    <row r="638" spans="1:1" x14ac:dyDescent="0.25">
      <c r="A638">
        <v>637</v>
      </c>
    </row>
    <row r="639" spans="1:1" x14ac:dyDescent="0.25">
      <c r="A639">
        <v>638</v>
      </c>
    </row>
    <row r="640" spans="1:1" x14ac:dyDescent="0.25">
      <c r="A640">
        <v>639</v>
      </c>
    </row>
    <row r="641" spans="1:1" x14ac:dyDescent="0.25">
      <c r="A641">
        <v>640</v>
      </c>
    </row>
    <row r="642" spans="1:1" x14ac:dyDescent="0.25">
      <c r="A642">
        <v>641</v>
      </c>
    </row>
    <row r="643" spans="1:1" x14ac:dyDescent="0.25">
      <c r="A643">
        <v>642</v>
      </c>
    </row>
    <row r="644" spans="1:1" x14ac:dyDescent="0.25">
      <c r="A644">
        <v>643</v>
      </c>
    </row>
    <row r="645" spans="1:1" x14ac:dyDescent="0.25">
      <c r="A645">
        <v>644</v>
      </c>
    </row>
    <row r="646" spans="1:1" x14ac:dyDescent="0.25">
      <c r="A646">
        <v>645</v>
      </c>
    </row>
    <row r="647" spans="1:1" x14ac:dyDescent="0.25">
      <c r="A647">
        <v>646</v>
      </c>
    </row>
    <row r="648" spans="1:1" x14ac:dyDescent="0.25">
      <c r="A648">
        <v>647</v>
      </c>
    </row>
    <row r="649" spans="1:1" x14ac:dyDescent="0.25">
      <c r="A649">
        <v>648</v>
      </c>
    </row>
    <row r="650" spans="1:1" x14ac:dyDescent="0.25">
      <c r="A650">
        <v>649</v>
      </c>
    </row>
    <row r="651" spans="1:1" x14ac:dyDescent="0.25">
      <c r="A651">
        <v>650</v>
      </c>
    </row>
    <row r="652" spans="1:1" x14ac:dyDescent="0.25">
      <c r="A652">
        <v>651</v>
      </c>
    </row>
    <row r="653" spans="1:1" x14ac:dyDescent="0.25">
      <c r="A653">
        <v>652</v>
      </c>
    </row>
    <row r="654" spans="1:1" x14ac:dyDescent="0.25">
      <c r="A654">
        <v>653</v>
      </c>
    </row>
    <row r="655" spans="1:1" x14ac:dyDescent="0.25">
      <c r="A655">
        <v>654</v>
      </c>
    </row>
    <row r="656" spans="1:1" x14ac:dyDescent="0.25">
      <c r="A656">
        <v>655</v>
      </c>
    </row>
    <row r="657" spans="1:1" x14ac:dyDescent="0.25">
      <c r="A657">
        <v>656</v>
      </c>
    </row>
    <row r="658" spans="1:1" x14ac:dyDescent="0.25">
      <c r="A658">
        <v>657</v>
      </c>
    </row>
    <row r="659" spans="1:1" x14ac:dyDescent="0.25">
      <c r="A659">
        <v>658</v>
      </c>
    </row>
    <row r="660" spans="1:1" x14ac:dyDescent="0.25">
      <c r="A660">
        <v>659</v>
      </c>
    </row>
    <row r="661" spans="1:1" x14ac:dyDescent="0.25">
      <c r="A661">
        <v>660</v>
      </c>
    </row>
    <row r="662" spans="1:1" x14ac:dyDescent="0.25">
      <c r="A662">
        <v>661</v>
      </c>
    </row>
    <row r="663" spans="1:1" x14ac:dyDescent="0.25">
      <c r="A663">
        <v>662</v>
      </c>
    </row>
    <row r="664" spans="1:1" x14ac:dyDescent="0.25">
      <c r="A664">
        <v>663</v>
      </c>
    </row>
    <row r="665" spans="1:1" x14ac:dyDescent="0.25">
      <c r="A665">
        <v>664</v>
      </c>
    </row>
    <row r="666" spans="1:1" x14ac:dyDescent="0.25">
      <c r="A666">
        <v>665</v>
      </c>
    </row>
    <row r="667" spans="1:1" x14ac:dyDescent="0.25">
      <c r="A667">
        <v>666</v>
      </c>
    </row>
    <row r="668" spans="1:1" x14ac:dyDescent="0.25">
      <c r="A668">
        <v>667</v>
      </c>
    </row>
    <row r="669" spans="1:1" x14ac:dyDescent="0.25">
      <c r="A669">
        <v>668</v>
      </c>
    </row>
    <row r="670" spans="1:1" x14ac:dyDescent="0.25">
      <c r="A670">
        <v>669</v>
      </c>
    </row>
    <row r="671" spans="1:1" x14ac:dyDescent="0.25">
      <c r="A671">
        <v>670</v>
      </c>
    </row>
    <row r="672" spans="1:1" x14ac:dyDescent="0.25">
      <c r="A672">
        <v>671</v>
      </c>
    </row>
    <row r="673" spans="1:1" x14ac:dyDescent="0.25">
      <c r="A673">
        <v>672</v>
      </c>
    </row>
    <row r="674" spans="1:1" x14ac:dyDescent="0.25">
      <c r="A674">
        <v>673</v>
      </c>
    </row>
    <row r="675" spans="1:1" x14ac:dyDescent="0.25">
      <c r="A675">
        <v>674</v>
      </c>
    </row>
    <row r="676" spans="1:1" x14ac:dyDescent="0.25">
      <c r="A676">
        <v>675</v>
      </c>
    </row>
    <row r="677" spans="1:1" x14ac:dyDescent="0.25">
      <c r="A677">
        <v>676</v>
      </c>
    </row>
    <row r="678" spans="1:1" x14ac:dyDescent="0.25">
      <c r="A678">
        <v>677</v>
      </c>
    </row>
    <row r="679" spans="1:1" x14ac:dyDescent="0.25">
      <c r="A679">
        <v>678</v>
      </c>
    </row>
    <row r="680" spans="1:1" x14ac:dyDescent="0.25">
      <c r="A680">
        <v>679</v>
      </c>
    </row>
    <row r="681" spans="1:1" x14ac:dyDescent="0.25">
      <c r="A681">
        <v>680</v>
      </c>
    </row>
    <row r="682" spans="1:1" x14ac:dyDescent="0.25">
      <c r="A682">
        <v>681</v>
      </c>
    </row>
    <row r="683" spans="1:1" x14ac:dyDescent="0.25">
      <c r="A683">
        <v>682</v>
      </c>
    </row>
    <row r="684" spans="1:1" x14ac:dyDescent="0.25">
      <c r="A684">
        <v>683</v>
      </c>
    </row>
    <row r="685" spans="1:1" x14ac:dyDescent="0.25">
      <c r="A685">
        <v>684</v>
      </c>
    </row>
    <row r="686" spans="1:1" x14ac:dyDescent="0.25">
      <c r="A686">
        <v>685</v>
      </c>
    </row>
    <row r="687" spans="1:1" x14ac:dyDescent="0.25">
      <c r="A687">
        <v>686</v>
      </c>
    </row>
    <row r="688" spans="1:1" x14ac:dyDescent="0.25">
      <c r="A688">
        <v>687</v>
      </c>
    </row>
    <row r="689" spans="1:1" x14ac:dyDescent="0.25">
      <c r="A689">
        <v>688</v>
      </c>
    </row>
    <row r="690" spans="1:1" x14ac:dyDescent="0.25">
      <c r="A690">
        <v>689</v>
      </c>
    </row>
    <row r="691" spans="1:1" x14ac:dyDescent="0.25">
      <c r="A691">
        <v>690</v>
      </c>
    </row>
    <row r="692" spans="1:1" x14ac:dyDescent="0.25">
      <c r="A692">
        <v>691</v>
      </c>
    </row>
    <row r="693" spans="1:1" x14ac:dyDescent="0.25">
      <c r="A693">
        <v>692</v>
      </c>
    </row>
    <row r="694" spans="1:1" x14ac:dyDescent="0.25">
      <c r="A694">
        <v>693</v>
      </c>
    </row>
    <row r="695" spans="1:1" x14ac:dyDescent="0.25">
      <c r="A695">
        <v>694</v>
      </c>
    </row>
    <row r="696" spans="1:1" x14ac:dyDescent="0.25">
      <c r="A696">
        <v>695</v>
      </c>
    </row>
    <row r="697" spans="1:1" x14ac:dyDescent="0.25">
      <c r="A697">
        <v>696</v>
      </c>
    </row>
    <row r="698" spans="1:1" x14ac:dyDescent="0.25">
      <c r="A698">
        <v>697</v>
      </c>
    </row>
    <row r="699" spans="1:1" x14ac:dyDescent="0.25">
      <c r="A699">
        <v>698</v>
      </c>
    </row>
    <row r="700" spans="1:1" x14ac:dyDescent="0.25">
      <c r="A700">
        <v>699</v>
      </c>
    </row>
    <row r="701" spans="1:1" x14ac:dyDescent="0.25">
      <c r="A701">
        <v>700</v>
      </c>
    </row>
    <row r="702" spans="1:1" x14ac:dyDescent="0.25">
      <c r="A702">
        <v>701</v>
      </c>
    </row>
    <row r="703" spans="1:1" x14ac:dyDescent="0.25">
      <c r="A703">
        <v>702</v>
      </c>
    </row>
    <row r="704" spans="1:1" x14ac:dyDescent="0.25">
      <c r="A704">
        <v>703</v>
      </c>
    </row>
    <row r="705" spans="1:1" x14ac:dyDescent="0.25">
      <c r="A705">
        <v>704</v>
      </c>
    </row>
    <row r="706" spans="1:1" x14ac:dyDescent="0.25">
      <c r="A706">
        <v>705</v>
      </c>
    </row>
    <row r="707" spans="1:1" x14ac:dyDescent="0.25">
      <c r="A707">
        <v>706</v>
      </c>
    </row>
    <row r="708" spans="1:1" x14ac:dyDescent="0.25">
      <c r="A708">
        <v>707</v>
      </c>
    </row>
    <row r="709" spans="1:1" x14ac:dyDescent="0.25">
      <c r="A709">
        <v>708</v>
      </c>
    </row>
    <row r="710" spans="1:1" x14ac:dyDescent="0.25">
      <c r="A710">
        <v>709</v>
      </c>
    </row>
    <row r="711" spans="1:1" x14ac:dyDescent="0.25">
      <c r="A711">
        <v>710</v>
      </c>
    </row>
    <row r="712" spans="1:1" x14ac:dyDescent="0.25">
      <c r="A712">
        <v>711</v>
      </c>
    </row>
    <row r="713" spans="1:1" x14ac:dyDescent="0.25">
      <c r="A713">
        <v>712</v>
      </c>
    </row>
    <row r="714" spans="1:1" x14ac:dyDescent="0.25">
      <c r="A714">
        <v>713</v>
      </c>
    </row>
    <row r="715" spans="1:1" x14ac:dyDescent="0.25">
      <c r="A715">
        <v>714</v>
      </c>
    </row>
    <row r="716" spans="1:1" x14ac:dyDescent="0.25">
      <c r="A716">
        <v>715</v>
      </c>
    </row>
    <row r="717" spans="1:1" x14ac:dyDescent="0.25">
      <c r="A717">
        <v>716</v>
      </c>
    </row>
    <row r="718" spans="1:1" x14ac:dyDescent="0.25">
      <c r="A718">
        <v>717</v>
      </c>
    </row>
    <row r="719" spans="1:1" x14ac:dyDescent="0.25">
      <c r="A719">
        <v>718</v>
      </c>
    </row>
    <row r="720" spans="1:1" x14ac:dyDescent="0.25">
      <c r="A720">
        <v>719</v>
      </c>
    </row>
    <row r="721" spans="1:1" x14ac:dyDescent="0.25">
      <c r="A721">
        <v>720</v>
      </c>
    </row>
    <row r="722" spans="1:1" x14ac:dyDescent="0.25">
      <c r="A722">
        <v>721</v>
      </c>
    </row>
    <row r="723" spans="1:1" x14ac:dyDescent="0.25">
      <c r="A723">
        <v>722</v>
      </c>
    </row>
    <row r="724" spans="1:1" x14ac:dyDescent="0.25">
      <c r="A724">
        <v>723</v>
      </c>
    </row>
    <row r="725" spans="1:1" x14ac:dyDescent="0.25">
      <c r="A725">
        <v>724</v>
      </c>
    </row>
    <row r="726" spans="1:1" x14ac:dyDescent="0.25">
      <c r="A726">
        <v>725</v>
      </c>
    </row>
    <row r="727" spans="1:1" x14ac:dyDescent="0.25">
      <c r="A727">
        <v>726</v>
      </c>
    </row>
    <row r="728" spans="1:1" x14ac:dyDescent="0.25">
      <c r="A728">
        <v>727</v>
      </c>
    </row>
    <row r="729" spans="1:1" x14ac:dyDescent="0.25">
      <c r="A729">
        <v>728</v>
      </c>
    </row>
    <row r="730" spans="1:1" x14ac:dyDescent="0.25">
      <c r="A730">
        <v>729</v>
      </c>
    </row>
    <row r="731" spans="1:1" x14ac:dyDescent="0.25">
      <c r="A731">
        <v>730</v>
      </c>
    </row>
    <row r="732" spans="1:1" x14ac:dyDescent="0.25">
      <c r="A732">
        <v>731</v>
      </c>
    </row>
    <row r="733" spans="1:1" x14ac:dyDescent="0.25">
      <c r="A733">
        <v>732</v>
      </c>
    </row>
    <row r="734" spans="1:1" x14ac:dyDescent="0.25">
      <c r="A734">
        <v>733</v>
      </c>
    </row>
    <row r="735" spans="1:1" x14ac:dyDescent="0.25">
      <c r="A735">
        <v>734</v>
      </c>
    </row>
    <row r="736" spans="1:1" x14ac:dyDescent="0.25">
      <c r="A736">
        <v>735</v>
      </c>
    </row>
    <row r="737" spans="1:1" x14ac:dyDescent="0.25">
      <c r="A737">
        <v>736</v>
      </c>
    </row>
    <row r="738" spans="1:1" x14ac:dyDescent="0.25">
      <c r="A738">
        <v>737</v>
      </c>
    </row>
    <row r="739" spans="1:1" x14ac:dyDescent="0.25">
      <c r="A739">
        <v>738</v>
      </c>
    </row>
    <row r="740" spans="1:1" x14ac:dyDescent="0.25">
      <c r="A740">
        <v>739</v>
      </c>
    </row>
    <row r="741" spans="1:1" x14ac:dyDescent="0.25">
      <c r="A741">
        <v>740</v>
      </c>
    </row>
    <row r="742" spans="1:1" x14ac:dyDescent="0.25">
      <c r="A742">
        <v>741</v>
      </c>
    </row>
    <row r="743" spans="1:1" x14ac:dyDescent="0.25">
      <c r="A743">
        <v>742</v>
      </c>
    </row>
    <row r="744" spans="1:1" x14ac:dyDescent="0.25">
      <c r="A744">
        <v>743</v>
      </c>
    </row>
    <row r="745" spans="1:1" x14ac:dyDescent="0.25">
      <c r="A745">
        <v>744</v>
      </c>
    </row>
    <row r="746" spans="1:1" x14ac:dyDescent="0.25">
      <c r="A746">
        <v>745</v>
      </c>
    </row>
    <row r="747" spans="1:1" x14ac:dyDescent="0.25">
      <c r="A747">
        <v>746</v>
      </c>
    </row>
    <row r="748" spans="1:1" x14ac:dyDescent="0.25">
      <c r="A748">
        <v>747</v>
      </c>
    </row>
    <row r="749" spans="1:1" x14ac:dyDescent="0.25">
      <c r="A749">
        <v>748</v>
      </c>
    </row>
    <row r="750" spans="1:1" x14ac:dyDescent="0.25">
      <c r="A750">
        <v>749</v>
      </c>
    </row>
    <row r="751" spans="1:1" x14ac:dyDescent="0.25">
      <c r="A751">
        <v>750</v>
      </c>
    </row>
    <row r="752" spans="1:1" x14ac:dyDescent="0.25">
      <c r="A752">
        <v>751</v>
      </c>
    </row>
    <row r="753" spans="1:1" x14ac:dyDescent="0.25">
      <c r="A753">
        <v>752</v>
      </c>
    </row>
    <row r="754" spans="1:1" x14ac:dyDescent="0.25">
      <c r="A754">
        <v>753</v>
      </c>
    </row>
    <row r="755" spans="1:1" x14ac:dyDescent="0.25">
      <c r="A755">
        <v>754</v>
      </c>
    </row>
    <row r="756" spans="1:1" x14ac:dyDescent="0.25">
      <c r="A756">
        <v>755</v>
      </c>
    </row>
    <row r="757" spans="1:1" x14ac:dyDescent="0.25">
      <c r="A757">
        <v>756</v>
      </c>
    </row>
    <row r="758" spans="1:1" x14ac:dyDescent="0.25">
      <c r="A758">
        <v>757</v>
      </c>
    </row>
    <row r="759" spans="1:1" x14ac:dyDescent="0.25">
      <c r="A759">
        <v>758</v>
      </c>
    </row>
    <row r="760" spans="1:1" x14ac:dyDescent="0.25">
      <c r="A760">
        <v>759</v>
      </c>
    </row>
    <row r="761" spans="1:1" x14ac:dyDescent="0.25">
      <c r="A761">
        <v>760</v>
      </c>
    </row>
    <row r="762" spans="1:1" x14ac:dyDescent="0.25">
      <c r="A762">
        <v>761</v>
      </c>
    </row>
    <row r="763" spans="1:1" x14ac:dyDescent="0.25">
      <c r="A763">
        <v>762</v>
      </c>
    </row>
    <row r="764" spans="1:1" x14ac:dyDescent="0.25">
      <c r="A764">
        <v>763</v>
      </c>
    </row>
    <row r="765" spans="1:1" x14ac:dyDescent="0.25">
      <c r="A765">
        <v>764</v>
      </c>
    </row>
    <row r="766" spans="1:1" x14ac:dyDescent="0.25">
      <c r="A766">
        <v>765</v>
      </c>
    </row>
    <row r="767" spans="1:1" x14ac:dyDescent="0.25">
      <c r="A767">
        <v>766</v>
      </c>
    </row>
    <row r="768" spans="1:1" x14ac:dyDescent="0.25">
      <c r="A768">
        <v>767</v>
      </c>
    </row>
    <row r="769" spans="1:1" x14ac:dyDescent="0.25">
      <c r="A769">
        <v>768</v>
      </c>
    </row>
    <row r="770" spans="1:1" x14ac:dyDescent="0.25">
      <c r="A770">
        <v>769</v>
      </c>
    </row>
    <row r="771" spans="1:1" x14ac:dyDescent="0.25">
      <c r="A771">
        <v>770</v>
      </c>
    </row>
    <row r="772" spans="1:1" x14ac:dyDescent="0.25">
      <c r="A772">
        <v>771</v>
      </c>
    </row>
    <row r="773" spans="1:1" x14ac:dyDescent="0.25">
      <c r="A773">
        <v>772</v>
      </c>
    </row>
    <row r="774" spans="1:1" x14ac:dyDescent="0.25">
      <c r="A774">
        <v>773</v>
      </c>
    </row>
    <row r="775" spans="1:1" x14ac:dyDescent="0.25">
      <c r="A775">
        <v>774</v>
      </c>
    </row>
    <row r="776" spans="1:1" x14ac:dyDescent="0.25">
      <c r="A776">
        <v>775</v>
      </c>
    </row>
    <row r="777" spans="1:1" x14ac:dyDescent="0.25">
      <c r="A777">
        <v>776</v>
      </c>
    </row>
    <row r="778" spans="1:1" x14ac:dyDescent="0.25">
      <c r="A778">
        <v>777</v>
      </c>
    </row>
    <row r="779" spans="1:1" x14ac:dyDescent="0.25">
      <c r="A779">
        <v>778</v>
      </c>
    </row>
    <row r="780" spans="1:1" x14ac:dyDescent="0.25">
      <c r="A780">
        <v>779</v>
      </c>
    </row>
    <row r="781" spans="1:1" x14ac:dyDescent="0.25">
      <c r="A781">
        <v>780</v>
      </c>
    </row>
    <row r="782" spans="1:1" x14ac:dyDescent="0.25">
      <c r="A782">
        <v>781</v>
      </c>
    </row>
    <row r="783" spans="1:1" x14ac:dyDescent="0.25">
      <c r="A783">
        <v>782</v>
      </c>
    </row>
    <row r="784" spans="1:1" x14ac:dyDescent="0.25">
      <c r="A784">
        <v>783</v>
      </c>
    </row>
    <row r="785" spans="1:1" x14ac:dyDescent="0.25">
      <c r="A785">
        <v>784</v>
      </c>
    </row>
    <row r="786" spans="1:1" x14ac:dyDescent="0.25">
      <c r="A786">
        <v>785</v>
      </c>
    </row>
    <row r="787" spans="1:1" x14ac:dyDescent="0.25">
      <c r="A787">
        <v>786</v>
      </c>
    </row>
    <row r="788" spans="1:1" x14ac:dyDescent="0.25">
      <c r="A788">
        <v>787</v>
      </c>
    </row>
    <row r="789" spans="1:1" x14ac:dyDescent="0.25">
      <c r="A789">
        <v>788</v>
      </c>
    </row>
    <row r="790" spans="1:1" x14ac:dyDescent="0.25">
      <c r="A790">
        <v>789</v>
      </c>
    </row>
    <row r="791" spans="1:1" x14ac:dyDescent="0.25">
      <c r="A791">
        <v>790</v>
      </c>
    </row>
    <row r="792" spans="1:1" x14ac:dyDescent="0.25">
      <c r="A792">
        <v>791</v>
      </c>
    </row>
    <row r="793" spans="1:1" x14ac:dyDescent="0.25">
      <c r="A793">
        <v>792</v>
      </c>
    </row>
    <row r="794" spans="1:1" x14ac:dyDescent="0.25">
      <c r="A794">
        <v>793</v>
      </c>
    </row>
    <row r="795" spans="1:1" x14ac:dyDescent="0.25">
      <c r="A795">
        <v>794</v>
      </c>
    </row>
    <row r="796" spans="1:1" x14ac:dyDescent="0.25">
      <c r="A796">
        <v>795</v>
      </c>
    </row>
    <row r="797" spans="1:1" x14ac:dyDescent="0.25">
      <c r="A797">
        <v>796</v>
      </c>
    </row>
    <row r="798" spans="1:1" x14ac:dyDescent="0.25">
      <c r="A798">
        <v>797</v>
      </c>
    </row>
    <row r="799" spans="1:1" x14ac:dyDescent="0.25">
      <c r="A799">
        <v>798</v>
      </c>
    </row>
    <row r="800" spans="1:1" x14ac:dyDescent="0.25">
      <c r="A800">
        <v>799</v>
      </c>
    </row>
    <row r="801" spans="1:1" x14ac:dyDescent="0.25">
      <c r="A801">
        <v>800</v>
      </c>
    </row>
    <row r="802" spans="1:1" x14ac:dyDescent="0.25">
      <c r="A802">
        <v>801</v>
      </c>
    </row>
    <row r="803" spans="1:1" x14ac:dyDescent="0.25">
      <c r="A803">
        <v>802</v>
      </c>
    </row>
    <row r="804" spans="1:1" x14ac:dyDescent="0.25">
      <c r="A804">
        <v>803</v>
      </c>
    </row>
    <row r="805" spans="1:1" x14ac:dyDescent="0.25">
      <c r="A805">
        <v>804</v>
      </c>
    </row>
    <row r="806" spans="1:1" x14ac:dyDescent="0.25">
      <c r="A806">
        <v>805</v>
      </c>
    </row>
    <row r="807" spans="1:1" x14ac:dyDescent="0.25">
      <c r="A807">
        <v>806</v>
      </c>
    </row>
    <row r="808" spans="1:1" x14ac:dyDescent="0.25">
      <c r="A808">
        <v>807</v>
      </c>
    </row>
    <row r="809" spans="1:1" x14ac:dyDescent="0.25">
      <c r="A809">
        <v>808</v>
      </c>
    </row>
    <row r="810" spans="1:1" x14ac:dyDescent="0.25">
      <c r="A810">
        <v>809</v>
      </c>
    </row>
    <row r="811" spans="1:1" x14ac:dyDescent="0.25">
      <c r="A811">
        <v>810</v>
      </c>
    </row>
    <row r="812" spans="1:1" x14ac:dyDescent="0.25">
      <c r="A812">
        <v>811</v>
      </c>
    </row>
    <row r="813" spans="1:1" x14ac:dyDescent="0.25">
      <c r="A813">
        <v>812</v>
      </c>
    </row>
    <row r="814" spans="1:1" x14ac:dyDescent="0.25">
      <c r="A814">
        <v>813</v>
      </c>
    </row>
    <row r="815" spans="1:1" x14ac:dyDescent="0.25">
      <c r="A815">
        <v>814</v>
      </c>
    </row>
    <row r="816" spans="1:1" x14ac:dyDescent="0.25">
      <c r="A816">
        <v>815</v>
      </c>
    </row>
    <row r="817" spans="1:1" x14ac:dyDescent="0.25">
      <c r="A817">
        <v>816</v>
      </c>
    </row>
    <row r="818" spans="1:1" x14ac:dyDescent="0.25">
      <c r="A818">
        <v>817</v>
      </c>
    </row>
    <row r="819" spans="1:1" x14ac:dyDescent="0.25">
      <c r="A819">
        <v>818</v>
      </c>
    </row>
    <row r="820" spans="1:1" x14ac:dyDescent="0.25">
      <c r="A820">
        <v>819</v>
      </c>
    </row>
    <row r="821" spans="1:1" x14ac:dyDescent="0.25">
      <c r="A821">
        <v>820</v>
      </c>
    </row>
    <row r="822" spans="1:1" x14ac:dyDescent="0.25">
      <c r="A822">
        <v>821</v>
      </c>
    </row>
    <row r="823" spans="1:1" x14ac:dyDescent="0.25">
      <c r="A823">
        <v>822</v>
      </c>
    </row>
    <row r="824" spans="1:1" x14ac:dyDescent="0.25">
      <c r="A824">
        <v>823</v>
      </c>
    </row>
    <row r="825" spans="1:1" x14ac:dyDescent="0.25">
      <c r="A825">
        <v>824</v>
      </c>
    </row>
    <row r="826" spans="1:1" x14ac:dyDescent="0.25">
      <c r="A826">
        <v>825</v>
      </c>
    </row>
    <row r="827" spans="1:1" x14ac:dyDescent="0.25">
      <c r="A827">
        <v>826</v>
      </c>
    </row>
    <row r="828" spans="1:1" x14ac:dyDescent="0.25">
      <c r="A828">
        <v>827</v>
      </c>
    </row>
    <row r="829" spans="1:1" x14ac:dyDescent="0.25">
      <c r="A829">
        <v>828</v>
      </c>
    </row>
    <row r="830" spans="1:1" x14ac:dyDescent="0.25">
      <c r="A830">
        <v>829</v>
      </c>
    </row>
    <row r="831" spans="1:1" x14ac:dyDescent="0.25">
      <c r="A831">
        <v>830</v>
      </c>
    </row>
    <row r="832" spans="1:1" x14ac:dyDescent="0.25">
      <c r="A832">
        <v>831</v>
      </c>
    </row>
    <row r="833" spans="1:1" x14ac:dyDescent="0.25">
      <c r="A833">
        <v>832</v>
      </c>
    </row>
    <row r="834" spans="1:1" x14ac:dyDescent="0.25">
      <c r="A834">
        <v>833</v>
      </c>
    </row>
    <row r="835" spans="1:1" x14ac:dyDescent="0.25">
      <c r="A835">
        <v>834</v>
      </c>
    </row>
    <row r="836" spans="1:1" x14ac:dyDescent="0.25">
      <c r="A836">
        <v>835</v>
      </c>
    </row>
    <row r="837" spans="1:1" x14ac:dyDescent="0.25">
      <c r="A837">
        <v>836</v>
      </c>
    </row>
    <row r="838" spans="1:1" x14ac:dyDescent="0.25">
      <c r="A838">
        <v>837</v>
      </c>
    </row>
    <row r="839" spans="1:1" x14ac:dyDescent="0.25">
      <c r="A839">
        <v>838</v>
      </c>
    </row>
    <row r="840" spans="1:1" x14ac:dyDescent="0.25">
      <c r="A840">
        <v>839</v>
      </c>
    </row>
    <row r="841" spans="1:1" x14ac:dyDescent="0.25">
      <c r="A841">
        <v>840</v>
      </c>
    </row>
    <row r="842" spans="1:1" x14ac:dyDescent="0.25">
      <c r="A842">
        <v>841</v>
      </c>
    </row>
    <row r="843" spans="1:1" x14ac:dyDescent="0.25">
      <c r="A843">
        <v>842</v>
      </c>
    </row>
    <row r="844" spans="1:1" x14ac:dyDescent="0.25">
      <c r="A844">
        <v>843</v>
      </c>
    </row>
    <row r="845" spans="1:1" x14ac:dyDescent="0.25">
      <c r="A845">
        <v>844</v>
      </c>
    </row>
    <row r="846" spans="1:1" x14ac:dyDescent="0.25">
      <c r="A846">
        <v>845</v>
      </c>
    </row>
    <row r="847" spans="1:1" x14ac:dyDescent="0.25">
      <c r="A847">
        <v>846</v>
      </c>
    </row>
    <row r="848" spans="1:1" x14ac:dyDescent="0.25">
      <c r="A848">
        <v>847</v>
      </c>
    </row>
    <row r="849" spans="1:1" x14ac:dyDescent="0.25">
      <c r="A849">
        <v>848</v>
      </c>
    </row>
    <row r="850" spans="1:1" x14ac:dyDescent="0.25">
      <c r="A850">
        <v>849</v>
      </c>
    </row>
    <row r="851" spans="1:1" x14ac:dyDescent="0.25">
      <c r="A851">
        <v>850</v>
      </c>
    </row>
    <row r="852" spans="1:1" x14ac:dyDescent="0.25">
      <c r="A852">
        <v>851</v>
      </c>
    </row>
    <row r="853" spans="1:1" x14ac:dyDescent="0.25">
      <c r="A853">
        <v>852</v>
      </c>
    </row>
    <row r="854" spans="1:1" x14ac:dyDescent="0.25">
      <c r="A854">
        <v>853</v>
      </c>
    </row>
    <row r="855" spans="1:1" x14ac:dyDescent="0.25">
      <c r="A855">
        <v>854</v>
      </c>
    </row>
    <row r="856" spans="1:1" x14ac:dyDescent="0.25">
      <c r="A856">
        <v>855</v>
      </c>
    </row>
    <row r="857" spans="1:1" x14ac:dyDescent="0.25">
      <c r="A857">
        <v>856</v>
      </c>
    </row>
    <row r="858" spans="1:1" x14ac:dyDescent="0.25">
      <c r="A858">
        <v>857</v>
      </c>
    </row>
    <row r="859" spans="1:1" x14ac:dyDescent="0.25">
      <c r="A859">
        <v>858</v>
      </c>
    </row>
    <row r="860" spans="1:1" x14ac:dyDescent="0.25">
      <c r="A860">
        <v>859</v>
      </c>
    </row>
    <row r="861" spans="1:1" x14ac:dyDescent="0.25">
      <c r="A861">
        <v>860</v>
      </c>
    </row>
    <row r="862" spans="1:1" x14ac:dyDescent="0.25">
      <c r="A862">
        <v>861</v>
      </c>
    </row>
    <row r="863" spans="1:1" x14ac:dyDescent="0.25">
      <c r="A863">
        <v>862</v>
      </c>
    </row>
    <row r="864" spans="1:1" x14ac:dyDescent="0.25">
      <c r="A864">
        <v>863</v>
      </c>
    </row>
    <row r="865" spans="1:1" x14ac:dyDescent="0.25">
      <c r="A865">
        <v>864</v>
      </c>
    </row>
    <row r="866" spans="1:1" x14ac:dyDescent="0.25">
      <c r="A866">
        <v>865</v>
      </c>
    </row>
    <row r="867" spans="1:1" x14ac:dyDescent="0.25">
      <c r="A867">
        <v>866</v>
      </c>
    </row>
    <row r="868" spans="1:1" x14ac:dyDescent="0.25">
      <c r="A868">
        <v>867</v>
      </c>
    </row>
    <row r="869" spans="1:1" x14ac:dyDescent="0.25">
      <c r="A869">
        <v>868</v>
      </c>
    </row>
    <row r="870" spans="1:1" x14ac:dyDescent="0.25">
      <c r="A870">
        <v>869</v>
      </c>
    </row>
    <row r="871" spans="1:1" x14ac:dyDescent="0.25">
      <c r="A871">
        <v>870</v>
      </c>
    </row>
    <row r="872" spans="1:1" x14ac:dyDescent="0.25">
      <c r="A872">
        <v>871</v>
      </c>
    </row>
    <row r="873" spans="1:1" x14ac:dyDescent="0.25">
      <c r="A873">
        <v>872</v>
      </c>
    </row>
    <row r="874" spans="1:1" x14ac:dyDescent="0.25">
      <c r="A874">
        <v>873</v>
      </c>
    </row>
    <row r="875" spans="1:1" x14ac:dyDescent="0.25">
      <c r="A875">
        <v>874</v>
      </c>
    </row>
    <row r="876" spans="1:1" x14ac:dyDescent="0.25">
      <c r="A876">
        <v>875</v>
      </c>
    </row>
    <row r="877" spans="1:1" x14ac:dyDescent="0.25">
      <c r="A877">
        <v>876</v>
      </c>
    </row>
    <row r="878" spans="1:1" x14ac:dyDescent="0.25">
      <c r="A878">
        <v>877</v>
      </c>
    </row>
    <row r="879" spans="1:1" x14ac:dyDescent="0.25">
      <c r="A879">
        <v>878</v>
      </c>
    </row>
    <row r="880" spans="1:1" x14ac:dyDescent="0.25">
      <c r="A880">
        <v>879</v>
      </c>
    </row>
    <row r="881" spans="1:1" x14ac:dyDescent="0.25">
      <c r="A881">
        <v>880</v>
      </c>
    </row>
    <row r="882" spans="1:1" x14ac:dyDescent="0.25">
      <c r="A882">
        <v>881</v>
      </c>
    </row>
    <row r="883" spans="1:1" x14ac:dyDescent="0.25">
      <c r="A883">
        <v>882</v>
      </c>
    </row>
    <row r="884" spans="1:1" x14ac:dyDescent="0.25">
      <c r="A884">
        <v>883</v>
      </c>
    </row>
    <row r="885" spans="1:1" x14ac:dyDescent="0.25">
      <c r="A885">
        <v>884</v>
      </c>
    </row>
    <row r="886" spans="1:1" x14ac:dyDescent="0.25">
      <c r="A886">
        <v>885</v>
      </c>
    </row>
    <row r="887" spans="1:1" x14ac:dyDescent="0.25">
      <c r="A887">
        <v>886</v>
      </c>
    </row>
    <row r="888" spans="1:1" x14ac:dyDescent="0.25">
      <c r="A888">
        <v>887</v>
      </c>
    </row>
    <row r="889" spans="1:1" x14ac:dyDescent="0.25">
      <c r="A889">
        <v>888</v>
      </c>
    </row>
    <row r="890" spans="1:1" x14ac:dyDescent="0.25">
      <c r="A890">
        <v>889</v>
      </c>
    </row>
    <row r="891" spans="1:1" x14ac:dyDescent="0.25">
      <c r="A891">
        <v>890</v>
      </c>
    </row>
    <row r="892" spans="1:1" x14ac:dyDescent="0.25">
      <c r="A892">
        <v>891</v>
      </c>
    </row>
    <row r="893" spans="1:1" x14ac:dyDescent="0.25">
      <c r="A893">
        <v>892</v>
      </c>
    </row>
    <row r="894" spans="1:1" x14ac:dyDescent="0.25">
      <c r="A894">
        <v>893</v>
      </c>
    </row>
    <row r="895" spans="1:1" x14ac:dyDescent="0.25">
      <c r="A895">
        <v>894</v>
      </c>
    </row>
    <row r="896" spans="1:1" x14ac:dyDescent="0.25">
      <c r="A896">
        <v>895</v>
      </c>
    </row>
    <row r="897" spans="1:1" x14ac:dyDescent="0.25">
      <c r="A897">
        <v>896</v>
      </c>
    </row>
    <row r="898" spans="1:1" x14ac:dyDescent="0.25">
      <c r="A898">
        <v>897</v>
      </c>
    </row>
    <row r="899" spans="1:1" x14ac:dyDescent="0.25">
      <c r="A899">
        <v>898</v>
      </c>
    </row>
    <row r="900" spans="1:1" x14ac:dyDescent="0.25">
      <c r="A900">
        <v>899</v>
      </c>
    </row>
    <row r="901" spans="1:1" x14ac:dyDescent="0.25">
      <c r="A901">
        <v>900</v>
      </c>
    </row>
    <row r="902" spans="1:1" x14ac:dyDescent="0.25">
      <c r="A902">
        <v>901</v>
      </c>
    </row>
    <row r="903" spans="1:1" x14ac:dyDescent="0.25">
      <c r="A903">
        <v>902</v>
      </c>
    </row>
    <row r="904" spans="1:1" x14ac:dyDescent="0.25">
      <c r="A904">
        <v>903</v>
      </c>
    </row>
    <row r="905" spans="1:1" x14ac:dyDescent="0.25">
      <c r="A905">
        <v>904</v>
      </c>
    </row>
    <row r="906" spans="1:1" x14ac:dyDescent="0.25">
      <c r="A906">
        <v>905</v>
      </c>
    </row>
    <row r="907" spans="1:1" x14ac:dyDescent="0.25">
      <c r="A907">
        <v>906</v>
      </c>
    </row>
    <row r="908" spans="1:1" x14ac:dyDescent="0.25">
      <c r="A908">
        <v>907</v>
      </c>
    </row>
    <row r="909" spans="1:1" x14ac:dyDescent="0.25">
      <c r="A909">
        <v>908</v>
      </c>
    </row>
    <row r="910" spans="1:1" x14ac:dyDescent="0.25">
      <c r="A910">
        <v>909</v>
      </c>
    </row>
    <row r="911" spans="1:1" x14ac:dyDescent="0.25">
      <c r="A911">
        <v>910</v>
      </c>
    </row>
    <row r="912" spans="1:1" x14ac:dyDescent="0.25">
      <c r="A912">
        <v>911</v>
      </c>
    </row>
    <row r="913" spans="1:1" x14ac:dyDescent="0.25">
      <c r="A913">
        <v>912</v>
      </c>
    </row>
    <row r="914" spans="1:1" x14ac:dyDescent="0.25">
      <c r="A914">
        <v>913</v>
      </c>
    </row>
    <row r="915" spans="1:1" x14ac:dyDescent="0.25">
      <c r="A915">
        <v>914</v>
      </c>
    </row>
    <row r="916" spans="1:1" x14ac:dyDescent="0.25">
      <c r="A916">
        <v>915</v>
      </c>
    </row>
    <row r="917" spans="1:1" x14ac:dyDescent="0.25">
      <c r="A917">
        <v>916</v>
      </c>
    </row>
    <row r="918" spans="1:1" x14ac:dyDescent="0.25">
      <c r="A918">
        <v>917</v>
      </c>
    </row>
    <row r="919" spans="1:1" x14ac:dyDescent="0.25">
      <c r="A919">
        <v>918</v>
      </c>
    </row>
    <row r="920" spans="1:1" x14ac:dyDescent="0.25">
      <c r="A920">
        <v>919</v>
      </c>
    </row>
    <row r="921" spans="1:1" x14ac:dyDescent="0.25">
      <c r="A921">
        <v>920</v>
      </c>
    </row>
    <row r="922" spans="1:1" x14ac:dyDescent="0.25">
      <c r="A922">
        <v>921</v>
      </c>
    </row>
    <row r="923" spans="1:1" x14ac:dyDescent="0.25">
      <c r="A923">
        <v>922</v>
      </c>
    </row>
    <row r="924" spans="1:1" x14ac:dyDescent="0.25">
      <c r="A924">
        <v>923</v>
      </c>
    </row>
    <row r="925" spans="1:1" x14ac:dyDescent="0.25">
      <c r="A925">
        <v>924</v>
      </c>
    </row>
    <row r="926" spans="1:1" x14ac:dyDescent="0.25">
      <c r="A926">
        <v>925</v>
      </c>
    </row>
    <row r="927" spans="1:1" x14ac:dyDescent="0.25">
      <c r="A927">
        <v>926</v>
      </c>
    </row>
    <row r="928" spans="1:1" x14ac:dyDescent="0.25">
      <c r="A928">
        <v>927</v>
      </c>
    </row>
    <row r="929" spans="1:1" x14ac:dyDescent="0.25">
      <c r="A929">
        <v>928</v>
      </c>
    </row>
    <row r="930" spans="1:1" x14ac:dyDescent="0.25">
      <c r="A930">
        <v>929</v>
      </c>
    </row>
    <row r="931" spans="1:1" x14ac:dyDescent="0.25">
      <c r="A931">
        <v>930</v>
      </c>
    </row>
    <row r="932" spans="1:1" x14ac:dyDescent="0.25">
      <c r="A932">
        <v>931</v>
      </c>
    </row>
    <row r="933" spans="1:1" x14ac:dyDescent="0.25">
      <c r="A933">
        <v>932</v>
      </c>
    </row>
    <row r="934" spans="1:1" x14ac:dyDescent="0.25">
      <c r="A934">
        <v>933</v>
      </c>
    </row>
    <row r="935" spans="1:1" x14ac:dyDescent="0.25">
      <c r="A935">
        <v>934</v>
      </c>
    </row>
    <row r="936" spans="1:1" x14ac:dyDescent="0.25">
      <c r="A936">
        <v>935</v>
      </c>
    </row>
    <row r="937" spans="1:1" x14ac:dyDescent="0.25">
      <c r="A937">
        <v>936</v>
      </c>
    </row>
    <row r="938" spans="1:1" x14ac:dyDescent="0.25">
      <c r="A938">
        <v>937</v>
      </c>
    </row>
    <row r="939" spans="1:1" x14ac:dyDescent="0.25">
      <c r="A939">
        <v>938</v>
      </c>
    </row>
    <row r="940" spans="1:1" x14ac:dyDescent="0.25">
      <c r="A940">
        <v>939</v>
      </c>
    </row>
    <row r="941" spans="1:1" x14ac:dyDescent="0.25">
      <c r="A941">
        <v>940</v>
      </c>
    </row>
    <row r="942" spans="1:1" x14ac:dyDescent="0.25">
      <c r="A942">
        <v>941</v>
      </c>
    </row>
    <row r="943" spans="1:1" x14ac:dyDescent="0.25">
      <c r="A943">
        <v>942</v>
      </c>
    </row>
    <row r="944" spans="1:1" x14ac:dyDescent="0.25">
      <c r="A944">
        <v>943</v>
      </c>
    </row>
    <row r="945" spans="1:1" x14ac:dyDescent="0.25">
      <c r="A945">
        <v>944</v>
      </c>
    </row>
    <row r="946" spans="1:1" x14ac:dyDescent="0.25">
      <c r="A946">
        <v>945</v>
      </c>
    </row>
    <row r="947" spans="1:1" x14ac:dyDescent="0.25">
      <c r="A947">
        <v>946</v>
      </c>
    </row>
    <row r="948" spans="1:1" x14ac:dyDescent="0.25">
      <c r="A948">
        <v>947</v>
      </c>
    </row>
    <row r="949" spans="1:1" x14ac:dyDescent="0.25">
      <c r="A949">
        <v>948</v>
      </c>
    </row>
    <row r="950" spans="1:1" x14ac:dyDescent="0.25">
      <c r="A950">
        <v>949</v>
      </c>
    </row>
    <row r="951" spans="1:1" x14ac:dyDescent="0.25">
      <c r="A951">
        <v>950</v>
      </c>
    </row>
    <row r="952" spans="1:1" x14ac:dyDescent="0.25">
      <c r="A952">
        <v>951</v>
      </c>
    </row>
    <row r="953" spans="1:1" x14ac:dyDescent="0.25">
      <c r="A953">
        <v>952</v>
      </c>
    </row>
    <row r="954" spans="1:1" x14ac:dyDescent="0.25">
      <c r="A954">
        <v>953</v>
      </c>
    </row>
    <row r="955" spans="1:1" x14ac:dyDescent="0.25">
      <c r="A955">
        <v>954</v>
      </c>
    </row>
    <row r="956" spans="1:1" x14ac:dyDescent="0.25">
      <c r="A956">
        <v>955</v>
      </c>
    </row>
    <row r="957" spans="1:1" x14ac:dyDescent="0.25">
      <c r="A957">
        <v>956</v>
      </c>
    </row>
    <row r="958" spans="1:1" x14ac:dyDescent="0.25">
      <c r="A958">
        <v>957</v>
      </c>
    </row>
    <row r="959" spans="1:1" x14ac:dyDescent="0.25">
      <c r="A959">
        <v>958</v>
      </c>
    </row>
    <row r="960" spans="1:1" x14ac:dyDescent="0.25">
      <c r="A960">
        <v>959</v>
      </c>
    </row>
    <row r="961" spans="1:1" x14ac:dyDescent="0.25">
      <c r="A961">
        <v>960</v>
      </c>
    </row>
    <row r="962" spans="1:1" x14ac:dyDescent="0.25">
      <c r="A962">
        <v>961</v>
      </c>
    </row>
    <row r="963" spans="1:1" x14ac:dyDescent="0.25">
      <c r="A963">
        <v>962</v>
      </c>
    </row>
    <row r="964" spans="1:1" x14ac:dyDescent="0.25">
      <c r="A964">
        <v>963</v>
      </c>
    </row>
    <row r="965" spans="1:1" x14ac:dyDescent="0.25">
      <c r="A965">
        <v>964</v>
      </c>
    </row>
    <row r="966" spans="1:1" x14ac:dyDescent="0.25">
      <c r="A966">
        <v>965</v>
      </c>
    </row>
    <row r="967" spans="1:1" x14ac:dyDescent="0.25">
      <c r="A967">
        <v>966</v>
      </c>
    </row>
    <row r="968" spans="1:1" x14ac:dyDescent="0.25">
      <c r="A968">
        <v>967</v>
      </c>
    </row>
    <row r="969" spans="1:1" x14ac:dyDescent="0.25">
      <c r="A969">
        <v>968</v>
      </c>
    </row>
    <row r="970" spans="1:1" x14ac:dyDescent="0.25">
      <c r="A970">
        <v>969</v>
      </c>
    </row>
    <row r="971" spans="1:1" x14ac:dyDescent="0.25">
      <c r="A971">
        <v>970</v>
      </c>
    </row>
    <row r="972" spans="1:1" x14ac:dyDescent="0.25">
      <c r="A972">
        <v>971</v>
      </c>
    </row>
    <row r="973" spans="1:1" x14ac:dyDescent="0.25">
      <c r="A973">
        <v>972</v>
      </c>
    </row>
    <row r="974" spans="1:1" x14ac:dyDescent="0.25">
      <c r="A974">
        <v>973</v>
      </c>
    </row>
    <row r="975" spans="1:1" x14ac:dyDescent="0.25">
      <c r="A975">
        <v>974</v>
      </c>
    </row>
    <row r="976" spans="1:1" x14ac:dyDescent="0.25">
      <c r="A976">
        <v>975</v>
      </c>
    </row>
    <row r="977" spans="1:1" x14ac:dyDescent="0.25">
      <c r="A977">
        <v>976</v>
      </c>
    </row>
    <row r="978" spans="1:1" x14ac:dyDescent="0.25">
      <c r="A978">
        <v>977</v>
      </c>
    </row>
    <row r="979" spans="1:1" x14ac:dyDescent="0.25">
      <c r="A979">
        <v>978</v>
      </c>
    </row>
    <row r="980" spans="1:1" x14ac:dyDescent="0.25">
      <c r="A980">
        <v>979</v>
      </c>
    </row>
    <row r="981" spans="1:1" x14ac:dyDescent="0.25">
      <c r="A981">
        <v>980</v>
      </c>
    </row>
    <row r="982" spans="1:1" x14ac:dyDescent="0.25">
      <c r="A982">
        <v>981</v>
      </c>
    </row>
    <row r="983" spans="1:1" x14ac:dyDescent="0.25">
      <c r="A983">
        <v>982</v>
      </c>
    </row>
    <row r="984" spans="1:1" x14ac:dyDescent="0.25">
      <c r="A984">
        <v>983</v>
      </c>
    </row>
    <row r="985" spans="1:1" x14ac:dyDescent="0.25">
      <c r="A985">
        <v>984</v>
      </c>
    </row>
    <row r="986" spans="1:1" x14ac:dyDescent="0.25">
      <c r="A986">
        <v>985</v>
      </c>
    </row>
    <row r="987" spans="1:1" x14ac:dyDescent="0.25">
      <c r="A987">
        <v>986</v>
      </c>
    </row>
    <row r="988" spans="1:1" x14ac:dyDescent="0.25">
      <c r="A988">
        <v>987</v>
      </c>
    </row>
    <row r="989" spans="1:1" x14ac:dyDescent="0.25">
      <c r="A989">
        <v>988</v>
      </c>
    </row>
    <row r="990" spans="1:1" x14ac:dyDescent="0.25">
      <c r="A990">
        <v>989</v>
      </c>
    </row>
    <row r="991" spans="1:1" x14ac:dyDescent="0.25">
      <c r="A991">
        <v>990</v>
      </c>
    </row>
    <row r="992" spans="1:1" x14ac:dyDescent="0.25">
      <c r="A992">
        <v>991</v>
      </c>
    </row>
    <row r="993" spans="1:1" x14ac:dyDescent="0.25">
      <c r="A993">
        <v>992</v>
      </c>
    </row>
    <row r="994" spans="1:1" x14ac:dyDescent="0.25">
      <c r="A994">
        <v>993</v>
      </c>
    </row>
    <row r="995" spans="1:1" x14ac:dyDescent="0.25">
      <c r="A995">
        <v>994</v>
      </c>
    </row>
    <row r="996" spans="1:1" x14ac:dyDescent="0.25">
      <c r="A996">
        <v>995</v>
      </c>
    </row>
    <row r="997" spans="1:1" x14ac:dyDescent="0.25">
      <c r="A997">
        <v>996</v>
      </c>
    </row>
    <row r="998" spans="1:1" x14ac:dyDescent="0.25">
      <c r="A998">
        <v>997</v>
      </c>
    </row>
    <row r="999" spans="1:1" x14ac:dyDescent="0.25">
      <c r="A999">
        <v>998</v>
      </c>
    </row>
    <row r="1000" spans="1:1" x14ac:dyDescent="0.25">
      <c r="A1000">
        <v>999</v>
      </c>
    </row>
    <row r="1001" spans="1:1" x14ac:dyDescent="0.25">
      <c r="A1001">
        <v>1000</v>
      </c>
    </row>
    <row r="1002" spans="1:1" x14ac:dyDescent="0.25">
      <c r="A1002">
        <v>1001</v>
      </c>
    </row>
    <row r="1003" spans="1:1" x14ac:dyDescent="0.25">
      <c r="A1003">
        <v>1002</v>
      </c>
    </row>
    <row r="1004" spans="1:1" x14ac:dyDescent="0.25">
      <c r="A1004">
        <v>1003</v>
      </c>
    </row>
    <row r="1005" spans="1:1" x14ac:dyDescent="0.25">
      <c r="A1005">
        <v>1004</v>
      </c>
    </row>
    <row r="1006" spans="1:1" x14ac:dyDescent="0.25">
      <c r="A1006">
        <v>1005</v>
      </c>
    </row>
    <row r="1007" spans="1:1" x14ac:dyDescent="0.25">
      <c r="A1007">
        <v>1006</v>
      </c>
    </row>
    <row r="1008" spans="1:1" x14ac:dyDescent="0.25">
      <c r="A1008">
        <v>1007</v>
      </c>
    </row>
    <row r="1009" spans="1:1" x14ac:dyDescent="0.25">
      <c r="A1009">
        <v>1008</v>
      </c>
    </row>
    <row r="1010" spans="1:1" x14ac:dyDescent="0.25">
      <c r="A1010">
        <v>1009</v>
      </c>
    </row>
    <row r="1011" spans="1:1" x14ac:dyDescent="0.25">
      <c r="A1011">
        <v>1010</v>
      </c>
    </row>
    <row r="1012" spans="1:1" x14ac:dyDescent="0.25">
      <c r="A1012">
        <v>1011</v>
      </c>
    </row>
    <row r="1013" spans="1:1" x14ac:dyDescent="0.25">
      <c r="A1013">
        <v>1012</v>
      </c>
    </row>
    <row r="1014" spans="1:1" x14ac:dyDescent="0.25">
      <c r="A1014">
        <v>1013</v>
      </c>
    </row>
    <row r="1015" spans="1:1" x14ac:dyDescent="0.25">
      <c r="A1015">
        <v>1014</v>
      </c>
    </row>
    <row r="1016" spans="1:1" x14ac:dyDescent="0.25">
      <c r="A1016">
        <v>1015</v>
      </c>
    </row>
    <row r="1017" spans="1:1" x14ac:dyDescent="0.25">
      <c r="A1017">
        <v>1016</v>
      </c>
    </row>
    <row r="1018" spans="1:1" x14ac:dyDescent="0.25">
      <c r="A1018">
        <v>1017</v>
      </c>
    </row>
    <row r="1019" spans="1:1" x14ac:dyDescent="0.25">
      <c r="A1019">
        <v>1018</v>
      </c>
    </row>
    <row r="1020" spans="1:1" x14ac:dyDescent="0.25">
      <c r="A1020">
        <v>1019</v>
      </c>
    </row>
    <row r="1021" spans="1:1" x14ac:dyDescent="0.25">
      <c r="A1021">
        <v>1020</v>
      </c>
    </row>
    <row r="1022" spans="1:1" x14ac:dyDescent="0.25">
      <c r="A1022">
        <v>1021</v>
      </c>
    </row>
    <row r="1023" spans="1:1" x14ac:dyDescent="0.25">
      <c r="A1023">
        <v>1022</v>
      </c>
    </row>
    <row r="1024" spans="1:1" x14ac:dyDescent="0.25">
      <c r="A1024">
        <v>1023</v>
      </c>
    </row>
    <row r="1025" spans="1:1" x14ac:dyDescent="0.25">
      <c r="A1025">
        <v>1024</v>
      </c>
    </row>
    <row r="1026" spans="1:1" x14ac:dyDescent="0.25">
      <c r="A1026">
        <v>1025</v>
      </c>
    </row>
    <row r="1027" spans="1:1" x14ac:dyDescent="0.25">
      <c r="A1027">
        <v>1026</v>
      </c>
    </row>
    <row r="1028" spans="1:1" x14ac:dyDescent="0.25">
      <c r="A1028">
        <v>1027</v>
      </c>
    </row>
    <row r="1029" spans="1:1" x14ac:dyDescent="0.25">
      <c r="A1029">
        <v>1028</v>
      </c>
    </row>
    <row r="1030" spans="1:1" x14ac:dyDescent="0.25">
      <c r="A1030">
        <v>1029</v>
      </c>
    </row>
    <row r="1031" spans="1:1" x14ac:dyDescent="0.25">
      <c r="A1031">
        <v>1030</v>
      </c>
    </row>
    <row r="1032" spans="1:1" x14ac:dyDescent="0.25">
      <c r="A1032">
        <v>1031</v>
      </c>
    </row>
    <row r="1033" spans="1:1" x14ac:dyDescent="0.25">
      <c r="A1033">
        <v>1032</v>
      </c>
    </row>
    <row r="1034" spans="1:1" x14ac:dyDescent="0.25">
      <c r="A1034">
        <v>1033</v>
      </c>
    </row>
    <row r="1035" spans="1:1" x14ac:dyDescent="0.25">
      <c r="A1035">
        <v>1034</v>
      </c>
    </row>
    <row r="1036" spans="1:1" x14ac:dyDescent="0.25">
      <c r="A1036">
        <v>1035</v>
      </c>
    </row>
    <row r="1037" spans="1:1" x14ac:dyDescent="0.25">
      <c r="A1037">
        <v>1036</v>
      </c>
    </row>
    <row r="1038" spans="1:1" x14ac:dyDescent="0.25">
      <c r="A1038">
        <v>1037</v>
      </c>
    </row>
    <row r="1039" spans="1:1" x14ac:dyDescent="0.25">
      <c r="A1039">
        <v>1038</v>
      </c>
    </row>
    <row r="1040" spans="1:1" x14ac:dyDescent="0.25">
      <c r="A1040">
        <v>1039</v>
      </c>
    </row>
    <row r="1041" spans="1:1" x14ac:dyDescent="0.25">
      <c r="A1041">
        <v>1040</v>
      </c>
    </row>
    <row r="1042" spans="1:1" x14ac:dyDescent="0.25">
      <c r="A1042">
        <v>1041</v>
      </c>
    </row>
    <row r="1043" spans="1:1" x14ac:dyDescent="0.25">
      <c r="A1043">
        <v>1042</v>
      </c>
    </row>
    <row r="1044" spans="1:1" x14ac:dyDescent="0.25">
      <c r="A1044">
        <v>1043</v>
      </c>
    </row>
    <row r="1045" spans="1:1" x14ac:dyDescent="0.25">
      <c r="A1045">
        <v>1044</v>
      </c>
    </row>
    <row r="1046" spans="1:1" x14ac:dyDescent="0.25">
      <c r="A1046">
        <v>1045</v>
      </c>
    </row>
    <row r="1047" spans="1:1" x14ac:dyDescent="0.25">
      <c r="A1047">
        <v>1046</v>
      </c>
    </row>
    <row r="1048" spans="1:1" x14ac:dyDescent="0.25">
      <c r="A1048">
        <v>1047</v>
      </c>
    </row>
    <row r="1049" spans="1:1" x14ac:dyDescent="0.25">
      <c r="A1049">
        <v>1048</v>
      </c>
    </row>
    <row r="1050" spans="1:1" x14ac:dyDescent="0.25">
      <c r="A1050">
        <v>1049</v>
      </c>
    </row>
    <row r="1051" spans="1:1" x14ac:dyDescent="0.25">
      <c r="A1051">
        <v>1050</v>
      </c>
    </row>
    <row r="1052" spans="1:1" x14ac:dyDescent="0.25">
      <c r="A1052">
        <v>1051</v>
      </c>
    </row>
    <row r="1053" spans="1:1" x14ac:dyDescent="0.25">
      <c r="A1053">
        <v>1052</v>
      </c>
    </row>
    <row r="1054" spans="1:1" x14ac:dyDescent="0.25">
      <c r="A1054">
        <v>1053</v>
      </c>
    </row>
    <row r="1055" spans="1:1" x14ac:dyDescent="0.25">
      <c r="A1055">
        <v>1054</v>
      </c>
    </row>
    <row r="1056" spans="1:1" x14ac:dyDescent="0.25">
      <c r="A1056">
        <v>1055</v>
      </c>
    </row>
    <row r="1057" spans="1:1" x14ac:dyDescent="0.25">
      <c r="A1057">
        <v>1056</v>
      </c>
    </row>
    <row r="1058" spans="1:1" x14ac:dyDescent="0.25">
      <c r="A1058">
        <v>1057</v>
      </c>
    </row>
    <row r="1059" spans="1:1" x14ac:dyDescent="0.25">
      <c r="A1059">
        <v>1058</v>
      </c>
    </row>
    <row r="1060" spans="1:1" x14ac:dyDescent="0.25">
      <c r="A1060">
        <v>1059</v>
      </c>
    </row>
    <row r="1061" spans="1:1" x14ac:dyDescent="0.25">
      <c r="A1061">
        <v>1060</v>
      </c>
    </row>
    <row r="1062" spans="1:1" x14ac:dyDescent="0.25">
      <c r="A1062">
        <v>1061</v>
      </c>
    </row>
    <row r="1063" spans="1:1" x14ac:dyDescent="0.25">
      <c r="A1063">
        <v>1062</v>
      </c>
    </row>
    <row r="1064" spans="1:1" x14ac:dyDescent="0.25">
      <c r="A1064">
        <v>1063</v>
      </c>
    </row>
    <row r="1065" spans="1:1" x14ac:dyDescent="0.25">
      <c r="A1065">
        <v>1064</v>
      </c>
    </row>
    <row r="1066" spans="1:1" x14ac:dyDescent="0.25">
      <c r="A1066">
        <v>1065</v>
      </c>
    </row>
    <row r="1067" spans="1:1" x14ac:dyDescent="0.25">
      <c r="A1067">
        <v>1066</v>
      </c>
    </row>
    <row r="1068" spans="1:1" x14ac:dyDescent="0.25">
      <c r="A1068">
        <v>1067</v>
      </c>
    </row>
    <row r="1069" spans="1:1" x14ac:dyDescent="0.25">
      <c r="A1069">
        <v>1068</v>
      </c>
    </row>
    <row r="1070" spans="1:1" x14ac:dyDescent="0.25">
      <c r="A1070">
        <v>1069</v>
      </c>
    </row>
    <row r="1071" spans="1:1" x14ac:dyDescent="0.25">
      <c r="A1071">
        <v>1070</v>
      </c>
    </row>
    <row r="1072" spans="1:1" x14ac:dyDescent="0.25">
      <c r="A1072">
        <v>1071</v>
      </c>
    </row>
    <row r="1073" spans="1:1" x14ac:dyDescent="0.25">
      <c r="A1073">
        <v>1072</v>
      </c>
    </row>
    <row r="1074" spans="1:1" x14ac:dyDescent="0.25">
      <c r="A1074">
        <v>1073</v>
      </c>
    </row>
    <row r="1075" spans="1:1" x14ac:dyDescent="0.25">
      <c r="A1075">
        <v>1074</v>
      </c>
    </row>
    <row r="1076" spans="1:1" x14ac:dyDescent="0.25">
      <c r="A1076">
        <v>1075</v>
      </c>
    </row>
    <row r="1077" spans="1:1" x14ac:dyDescent="0.25">
      <c r="A1077">
        <v>1076</v>
      </c>
    </row>
    <row r="1078" spans="1:1" x14ac:dyDescent="0.25">
      <c r="A1078">
        <v>1077</v>
      </c>
    </row>
    <row r="1079" spans="1:1" x14ac:dyDescent="0.25">
      <c r="A1079">
        <v>1078</v>
      </c>
    </row>
    <row r="1080" spans="1:1" x14ac:dyDescent="0.25">
      <c r="A1080">
        <v>1079</v>
      </c>
    </row>
    <row r="1081" spans="1:1" x14ac:dyDescent="0.25">
      <c r="A1081">
        <v>1080</v>
      </c>
    </row>
    <row r="1082" spans="1:1" x14ac:dyDescent="0.25">
      <c r="A1082">
        <v>1081</v>
      </c>
    </row>
    <row r="1083" spans="1:1" x14ac:dyDescent="0.25">
      <c r="A1083">
        <v>1082</v>
      </c>
    </row>
    <row r="1084" spans="1:1" x14ac:dyDescent="0.25">
      <c r="A1084">
        <v>1083</v>
      </c>
    </row>
    <row r="1085" spans="1:1" x14ac:dyDescent="0.25">
      <c r="A1085">
        <v>1084</v>
      </c>
    </row>
    <row r="1086" spans="1:1" x14ac:dyDescent="0.25">
      <c r="A1086">
        <v>1085</v>
      </c>
    </row>
    <row r="1087" spans="1:1" x14ac:dyDescent="0.25">
      <c r="A1087">
        <v>1086</v>
      </c>
    </row>
    <row r="1088" spans="1:1" x14ac:dyDescent="0.25">
      <c r="A1088">
        <v>1087</v>
      </c>
    </row>
    <row r="1089" spans="1:1" x14ac:dyDescent="0.25">
      <c r="A1089">
        <v>1088</v>
      </c>
    </row>
    <row r="1090" spans="1:1" x14ac:dyDescent="0.25">
      <c r="A1090">
        <v>1089</v>
      </c>
    </row>
    <row r="1091" spans="1:1" x14ac:dyDescent="0.25">
      <c r="A1091">
        <v>1090</v>
      </c>
    </row>
    <row r="1092" spans="1:1" x14ac:dyDescent="0.25">
      <c r="A1092">
        <v>1091</v>
      </c>
    </row>
    <row r="1093" spans="1:1" x14ac:dyDescent="0.25">
      <c r="A1093">
        <v>1092</v>
      </c>
    </row>
    <row r="1094" spans="1:1" x14ac:dyDescent="0.25">
      <c r="A1094">
        <v>1093</v>
      </c>
    </row>
    <row r="1095" spans="1:1" x14ac:dyDescent="0.25">
      <c r="A1095">
        <v>1094</v>
      </c>
    </row>
    <row r="1096" spans="1:1" x14ac:dyDescent="0.25">
      <c r="A1096">
        <v>1095</v>
      </c>
    </row>
    <row r="1097" spans="1:1" x14ac:dyDescent="0.25">
      <c r="A1097">
        <v>1096</v>
      </c>
    </row>
    <row r="1098" spans="1:1" x14ac:dyDescent="0.25">
      <c r="A1098">
        <v>1097</v>
      </c>
    </row>
    <row r="1099" spans="1:1" x14ac:dyDescent="0.25">
      <c r="A1099">
        <v>1098</v>
      </c>
    </row>
    <row r="1100" spans="1:1" x14ac:dyDescent="0.25">
      <c r="A1100">
        <v>1099</v>
      </c>
    </row>
    <row r="1101" spans="1:1" x14ac:dyDescent="0.25">
      <c r="A1101">
        <v>1100</v>
      </c>
    </row>
    <row r="1102" spans="1:1" x14ac:dyDescent="0.25">
      <c r="A1102">
        <v>1101</v>
      </c>
    </row>
    <row r="1103" spans="1:1" x14ac:dyDescent="0.25">
      <c r="A1103">
        <v>1102</v>
      </c>
    </row>
    <row r="1104" spans="1:1" x14ac:dyDescent="0.25">
      <c r="A1104">
        <v>1103</v>
      </c>
    </row>
    <row r="1105" spans="1:1" x14ac:dyDescent="0.25">
      <c r="A1105">
        <v>1104</v>
      </c>
    </row>
    <row r="1106" spans="1:1" x14ac:dyDescent="0.25">
      <c r="A1106">
        <v>1105</v>
      </c>
    </row>
    <row r="1107" spans="1:1" x14ac:dyDescent="0.25">
      <c r="A1107">
        <v>1106</v>
      </c>
    </row>
    <row r="1108" spans="1:1" x14ac:dyDescent="0.25">
      <c r="A1108">
        <v>1107</v>
      </c>
    </row>
    <row r="1109" spans="1:1" x14ac:dyDescent="0.25">
      <c r="A1109">
        <v>1108</v>
      </c>
    </row>
    <row r="1110" spans="1:1" x14ac:dyDescent="0.25">
      <c r="A1110">
        <v>1109</v>
      </c>
    </row>
    <row r="1111" spans="1:1" x14ac:dyDescent="0.25">
      <c r="A1111">
        <v>1110</v>
      </c>
    </row>
    <row r="1112" spans="1:1" x14ac:dyDescent="0.25">
      <c r="A1112">
        <v>1111</v>
      </c>
    </row>
    <row r="1113" spans="1:1" x14ac:dyDescent="0.25">
      <c r="A1113">
        <v>1112</v>
      </c>
    </row>
    <row r="1114" spans="1:1" x14ac:dyDescent="0.25">
      <c r="A1114">
        <v>1113</v>
      </c>
    </row>
    <row r="1115" spans="1:1" x14ac:dyDescent="0.25">
      <c r="A1115">
        <v>1114</v>
      </c>
    </row>
    <row r="1116" spans="1:1" x14ac:dyDescent="0.25">
      <c r="A1116">
        <v>1115</v>
      </c>
    </row>
    <row r="1117" spans="1:1" x14ac:dyDescent="0.25">
      <c r="A1117">
        <v>1116</v>
      </c>
    </row>
    <row r="1118" spans="1:1" x14ac:dyDescent="0.25">
      <c r="A1118">
        <v>1117</v>
      </c>
    </row>
    <row r="1119" spans="1:1" x14ac:dyDescent="0.25">
      <c r="A1119">
        <v>1118</v>
      </c>
    </row>
    <row r="1120" spans="1:1" x14ac:dyDescent="0.25">
      <c r="A1120">
        <v>1119</v>
      </c>
    </row>
    <row r="1121" spans="1:1" x14ac:dyDescent="0.25">
      <c r="A1121">
        <v>1120</v>
      </c>
    </row>
    <row r="1122" spans="1:1" x14ac:dyDescent="0.25">
      <c r="A1122">
        <v>1121</v>
      </c>
    </row>
    <row r="1123" spans="1:1" x14ac:dyDescent="0.25">
      <c r="A1123">
        <v>1122</v>
      </c>
    </row>
    <row r="1124" spans="1:1" x14ac:dyDescent="0.25">
      <c r="A1124">
        <v>1123</v>
      </c>
    </row>
    <row r="1125" spans="1:1" x14ac:dyDescent="0.25">
      <c r="A1125">
        <v>1124</v>
      </c>
    </row>
    <row r="1126" spans="1:1" x14ac:dyDescent="0.25">
      <c r="A1126">
        <v>1125</v>
      </c>
    </row>
    <row r="1127" spans="1:1" x14ac:dyDescent="0.25">
      <c r="A1127">
        <v>1126</v>
      </c>
    </row>
    <row r="1128" spans="1:1" x14ac:dyDescent="0.25">
      <c r="A1128">
        <v>1127</v>
      </c>
    </row>
    <row r="1129" spans="1:1" x14ac:dyDescent="0.25">
      <c r="A1129">
        <v>1128</v>
      </c>
    </row>
    <row r="1130" spans="1:1" x14ac:dyDescent="0.25">
      <c r="A1130">
        <v>1129</v>
      </c>
    </row>
    <row r="1131" spans="1:1" x14ac:dyDescent="0.25">
      <c r="A1131">
        <v>1130</v>
      </c>
    </row>
    <row r="1132" spans="1:1" x14ac:dyDescent="0.25">
      <c r="A1132">
        <v>1131</v>
      </c>
    </row>
    <row r="1133" spans="1:1" x14ac:dyDescent="0.25">
      <c r="A1133">
        <v>1132</v>
      </c>
    </row>
    <row r="1134" spans="1:1" x14ac:dyDescent="0.25">
      <c r="A1134">
        <v>1133</v>
      </c>
    </row>
    <row r="1135" spans="1:1" x14ac:dyDescent="0.25">
      <c r="A1135">
        <v>1134</v>
      </c>
    </row>
    <row r="1136" spans="1:1" x14ac:dyDescent="0.25">
      <c r="A1136">
        <v>1135</v>
      </c>
    </row>
    <row r="1137" spans="1:1" x14ac:dyDescent="0.25">
      <c r="A1137">
        <v>1136</v>
      </c>
    </row>
    <row r="1138" spans="1:1" x14ac:dyDescent="0.25">
      <c r="A1138">
        <v>1137</v>
      </c>
    </row>
    <row r="1139" spans="1:1" x14ac:dyDescent="0.25">
      <c r="A1139">
        <v>1138</v>
      </c>
    </row>
    <row r="1140" spans="1:1" x14ac:dyDescent="0.25">
      <c r="A1140">
        <v>1139</v>
      </c>
    </row>
    <row r="1141" spans="1:1" x14ac:dyDescent="0.25">
      <c r="A1141">
        <v>1140</v>
      </c>
    </row>
    <row r="1142" spans="1:1" x14ac:dyDescent="0.25">
      <c r="A1142">
        <v>1141</v>
      </c>
    </row>
    <row r="1143" spans="1:1" x14ac:dyDescent="0.25">
      <c r="A1143">
        <v>1142</v>
      </c>
    </row>
    <row r="1144" spans="1:1" x14ac:dyDescent="0.25">
      <c r="A1144">
        <v>1143</v>
      </c>
    </row>
    <row r="1145" spans="1:1" x14ac:dyDescent="0.25">
      <c r="A1145">
        <v>1144</v>
      </c>
    </row>
    <row r="1146" spans="1:1" x14ac:dyDescent="0.25">
      <c r="A1146">
        <v>1145</v>
      </c>
    </row>
    <row r="1147" spans="1:1" x14ac:dyDescent="0.25">
      <c r="A1147">
        <v>1146</v>
      </c>
    </row>
    <row r="1148" spans="1:1" x14ac:dyDescent="0.25">
      <c r="A1148">
        <v>1147</v>
      </c>
    </row>
    <row r="1149" spans="1:1" x14ac:dyDescent="0.25">
      <c r="A1149">
        <v>1148</v>
      </c>
    </row>
    <row r="1150" spans="1:1" x14ac:dyDescent="0.25">
      <c r="A1150">
        <v>1149</v>
      </c>
    </row>
    <row r="1151" spans="1:1" x14ac:dyDescent="0.25">
      <c r="A1151">
        <v>1150</v>
      </c>
    </row>
    <row r="1152" spans="1:1" x14ac:dyDescent="0.25">
      <c r="A1152">
        <v>1151</v>
      </c>
    </row>
    <row r="1153" spans="1:1" x14ac:dyDescent="0.25">
      <c r="A1153">
        <v>1152</v>
      </c>
    </row>
    <row r="1154" spans="1:1" x14ac:dyDescent="0.25">
      <c r="A1154">
        <v>1153</v>
      </c>
    </row>
    <row r="1155" spans="1:1" x14ac:dyDescent="0.25">
      <c r="A1155">
        <v>1154</v>
      </c>
    </row>
    <row r="1156" spans="1:1" x14ac:dyDescent="0.25">
      <c r="A1156">
        <v>1155</v>
      </c>
    </row>
    <row r="1157" spans="1:1" x14ac:dyDescent="0.25">
      <c r="A1157">
        <v>1156</v>
      </c>
    </row>
    <row r="1158" spans="1:1" x14ac:dyDescent="0.25">
      <c r="A1158">
        <v>1157</v>
      </c>
    </row>
    <row r="1159" spans="1:1" x14ac:dyDescent="0.25">
      <c r="A1159">
        <v>1158</v>
      </c>
    </row>
    <row r="1160" spans="1:1" x14ac:dyDescent="0.25">
      <c r="A1160">
        <v>1159</v>
      </c>
    </row>
    <row r="1161" spans="1:1" x14ac:dyDescent="0.25">
      <c r="A1161">
        <v>1160</v>
      </c>
    </row>
    <row r="1162" spans="1:1" x14ac:dyDescent="0.25">
      <c r="A1162">
        <v>1161</v>
      </c>
    </row>
    <row r="1163" spans="1:1" x14ac:dyDescent="0.25">
      <c r="A1163">
        <v>1162</v>
      </c>
    </row>
    <row r="1164" spans="1:1" x14ac:dyDescent="0.25">
      <c r="A1164">
        <v>1163</v>
      </c>
    </row>
    <row r="1165" spans="1:1" x14ac:dyDescent="0.25">
      <c r="A1165">
        <v>1164</v>
      </c>
    </row>
    <row r="1166" spans="1:1" x14ac:dyDescent="0.25">
      <c r="A1166">
        <v>1165</v>
      </c>
    </row>
    <row r="1167" spans="1:1" x14ac:dyDescent="0.25">
      <c r="A1167">
        <v>1166</v>
      </c>
    </row>
    <row r="1168" spans="1:1" x14ac:dyDescent="0.25">
      <c r="A1168">
        <v>1167</v>
      </c>
    </row>
    <row r="1169" spans="1:1" x14ac:dyDescent="0.25">
      <c r="A1169">
        <v>1168</v>
      </c>
    </row>
    <row r="1170" spans="1:1" x14ac:dyDescent="0.25">
      <c r="A1170">
        <v>1169</v>
      </c>
    </row>
    <row r="1171" spans="1:1" x14ac:dyDescent="0.25">
      <c r="A1171">
        <v>1170</v>
      </c>
    </row>
    <row r="1172" spans="1:1" x14ac:dyDescent="0.25">
      <c r="A1172">
        <v>1171</v>
      </c>
    </row>
    <row r="1173" spans="1:1" x14ac:dyDescent="0.25">
      <c r="A1173">
        <v>1172</v>
      </c>
    </row>
    <row r="1174" spans="1:1" x14ac:dyDescent="0.25">
      <c r="A1174">
        <v>1173</v>
      </c>
    </row>
    <row r="1175" spans="1:1" x14ac:dyDescent="0.25">
      <c r="A1175">
        <v>1174</v>
      </c>
    </row>
    <row r="1176" spans="1:1" x14ac:dyDescent="0.25">
      <c r="A1176">
        <v>1175</v>
      </c>
    </row>
    <row r="1177" spans="1:1" x14ac:dyDescent="0.25">
      <c r="A1177">
        <v>1176</v>
      </c>
    </row>
    <row r="1178" spans="1:1" x14ac:dyDescent="0.25">
      <c r="A1178">
        <v>1177</v>
      </c>
    </row>
    <row r="1179" spans="1:1" x14ac:dyDescent="0.25">
      <c r="A1179">
        <v>1178</v>
      </c>
    </row>
    <row r="1180" spans="1:1" x14ac:dyDescent="0.25">
      <c r="A1180">
        <v>1179</v>
      </c>
    </row>
    <row r="1181" spans="1:1" x14ac:dyDescent="0.25">
      <c r="A1181">
        <v>1180</v>
      </c>
    </row>
    <row r="1182" spans="1:1" x14ac:dyDescent="0.25">
      <c r="A1182">
        <v>1181</v>
      </c>
    </row>
    <row r="1183" spans="1:1" x14ac:dyDescent="0.25">
      <c r="A1183">
        <v>1182</v>
      </c>
    </row>
    <row r="1184" spans="1:1" x14ac:dyDescent="0.25">
      <c r="A1184">
        <v>1183</v>
      </c>
    </row>
    <row r="1185" spans="1:1" x14ac:dyDescent="0.25">
      <c r="A1185">
        <v>1184</v>
      </c>
    </row>
    <row r="1186" spans="1:1" x14ac:dyDescent="0.25">
      <c r="A1186">
        <v>1185</v>
      </c>
    </row>
    <row r="1187" spans="1:1" x14ac:dyDescent="0.25">
      <c r="A1187">
        <v>1186</v>
      </c>
    </row>
    <row r="1188" spans="1:1" x14ac:dyDescent="0.25">
      <c r="A1188">
        <v>1187</v>
      </c>
    </row>
    <row r="1189" spans="1:1" x14ac:dyDescent="0.25">
      <c r="A1189">
        <v>1188</v>
      </c>
    </row>
    <row r="1190" spans="1:1" x14ac:dyDescent="0.25">
      <c r="A1190">
        <v>1189</v>
      </c>
    </row>
    <row r="1191" spans="1:1" x14ac:dyDescent="0.25">
      <c r="A1191">
        <v>1190</v>
      </c>
    </row>
    <row r="1192" spans="1:1" x14ac:dyDescent="0.25">
      <c r="A1192">
        <v>1191</v>
      </c>
    </row>
    <row r="1193" spans="1:1" x14ac:dyDescent="0.25">
      <c r="A1193">
        <v>1192</v>
      </c>
    </row>
    <row r="1194" spans="1:1" x14ac:dyDescent="0.25">
      <c r="A1194">
        <v>1193</v>
      </c>
    </row>
    <row r="1195" spans="1:1" x14ac:dyDescent="0.25">
      <c r="A1195">
        <v>1194</v>
      </c>
    </row>
    <row r="1196" spans="1:1" x14ac:dyDescent="0.25">
      <c r="A1196">
        <v>1195</v>
      </c>
    </row>
    <row r="1197" spans="1:1" x14ac:dyDescent="0.25">
      <c r="A1197">
        <v>1196</v>
      </c>
    </row>
    <row r="1198" spans="1:1" x14ac:dyDescent="0.25">
      <c r="A1198">
        <v>1197</v>
      </c>
    </row>
    <row r="1199" spans="1:1" x14ac:dyDescent="0.25">
      <c r="A1199">
        <v>1198</v>
      </c>
    </row>
    <row r="1200" spans="1:1" x14ac:dyDescent="0.25">
      <c r="A1200">
        <v>1199</v>
      </c>
    </row>
    <row r="1201" spans="1:1" x14ac:dyDescent="0.25">
      <c r="A1201">
        <v>1200</v>
      </c>
    </row>
    <row r="1202" spans="1:1" x14ac:dyDescent="0.25">
      <c r="A1202">
        <v>1201</v>
      </c>
    </row>
    <row r="1203" spans="1:1" x14ac:dyDescent="0.25">
      <c r="A1203">
        <v>1202</v>
      </c>
    </row>
    <row r="1204" spans="1:1" x14ac:dyDescent="0.25">
      <c r="A1204">
        <v>1203</v>
      </c>
    </row>
    <row r="1205" spans="1:1" x14ac:dyDescent="0.25">
      <c r="A1205">
        <v>1204</v>
      </c>
    </row>
    <row r="1206" spans="1:1" x14ac:dyDescent="0.25">
      <c r="A1206">
        <v>1205</v>
      </c>
    </row>
    <row r="1207" spans="1:1" x14ac:dyDescent="0.25">
      <c r="A1207">
        <v>1206</v>
      </c>
    </row>
    <row r="1208" spans="1:1" x14ac:dyDescent="0.25">
      <c r="A1208">
        <v>1207</v>
      </c>
    </row>
    <row r="1209" spans="1:1" x14ac:dyDescent="0.25">
      <c r="A1209">
        <v>1208</v>
      </c>
    </row>
    <row r="1210" spans="1:1" x14ac:dyDescent="0.25">
      <c r="A1210">
        <v>1209</v>
      </c>
    </row>
    <row r="1211" spans="1:1" x14ac:dyDescent="0.25">
      <c r="A1211">
        <v>1210</v>
      </c>
    </row>
    <row r="1212" spans="1:1" x14ac:dyDescent="0.25">
      <c r="A1212">
        <v>1211</v>
      </c>
    </row>
    <row r="1213" spans="1:1" x14ac:dyDescent="0.25">
      <c r="A1213">
        <v>1212</v>
      </c>
    </row>
    <row r="1214" spans="1:1" x14ac:dyDescent="0.25">
      <c r="A1214">
        <v>1213</v>
      </c>
    </row>
    <row r="1215" spans="1:1" x14ac:dyDescent="0.25">
      <c r="A1215">
        <v>1214</v>
      </c>
    </row>
    <row r="1216" spans="1:1" x14ac:dyDescent="0.25">
      <c r="A1216">
        <v>1215</v>
      </c>
    </row>
    <row r="1217" spans="1:1" x14ac:dyDescent="0.25">
      <c r="A1217">
        <v>1216</v>
      </c>
    </row>
    <row r="1218" spans="1:1" x14ac:dyDescent="0.25">
      <c r="A1218">
        <v>1217</v>
      </c>
    </row>
    <row r="1219" spans="1:1" x14ac:dyDescent="0.25">
      <c r="A1219">
        <v>1218</v>
      </c>
    </row>
    <row r="1220" spans="1:1" x14ac:dyDescent="0.25">
      <c r="A1220">
        <v>1219</v>
      </c>
    </row>
    <row r="1221" spans="1:1" x14ac:dyDescent="0.25">
      <c r="A1221">
        <v>1220</v>
      </c>
    </row>
    <row r="1222" spans="1:1" x14ac:dyDescent="0.25">
      <c r="A1222">
        <v>1221</v>
      </c>
    </row>
    <row r="1223" spans="1:1" x14ac:dyDescent="0.25">
      <c r="A1223">
        <v>1222</v>
      </c>
    </row>
    <row r="1224" spans="1:1" x14ac:dyDescent="0.25">
      <c r="A1224">
        <v>1223</v>
      </c>
    </row>
    <row r="1225" spans="1:1" x14ac:dyDescent="0.25">
      <c r="A1225">
        <v>1224</v>
      </c>
    </row>
    <row r="1226" spans="1:1" x14ac:dyDescent="0.25">
      <c r="A1226">
        <v>1225</v>
      </c>
    </row>
    <row r="1227" spans="1:1" x14ac:dyDescent="0.25">
      <c r="A1227">
        <v>1226</v>
      </c>
    </row>
    <row r="1228" spans="1:1" x14ac:dyDescent="0.25">
      <c r="A1228">
        <v>1227</v>
      </c>
    </row>
    <row r="1229" spans="1:1" x14ac:dyDescent="0.25">
      <c r="A1229">
        <v>1228</v>
      </c>
    </row>
    <row r="1230" spans="1:1" x14ac:dyDescent="0.25">
      <c r="A1230">
        <v>1229</v>
      </c>
    </row>
    <row r="1231" spans="1:1" x14ac:dyDescent="0.25">
      <c r="A1231">
        <v>1230</v>
      </c>
    </row>
    <row r="1232" spans="1:1" x14ac:dyDescent="0.25">
      <c r="A1232">
        <v>1231</v>
      </c>
    </row>
    <row r="1233" spans="1:1" x14ac:dyDescent="0.25">
      <c r="A1233">
        <v>1232</v>
      </c>
    </row>
    <row r="1234" spans="1:1" x14ac:dyDescent="0.25">
      <c r="A1234">
        <v>1233</v>
      </c>
    </row>
    <row r="1235" spans="1:1" x14ac:dyDescent="0.25">
      <c r="A1235">
        <v>1234</v>
      </c>
    </row>
    <row r="1236" spans="1:1" x14ac:dyDescent="0.25">
      <c r="A1236">
        <v>1235</v>
      </c>
    </row>
    <row r="1237" spans="1:1" x14ac:dyDescent="0.25">
      <c r="A1237">
        <v>1236</v>
      </c>
    </row>
    <row r="1238" spans="1:1" x14ac:dyDescent="0.25">
      <c r="A1238">
        <v>1237</v>
      </c>
    </row>
    <row r="1239" spans="1:1" x14ac:dyDescent="0.25">
      <c r="A1239">
        <v>1238</v>
      </c>
    </row>
    <row r="1240" spans="1:1" x14ac:dyDescent="0.25">
      <c r="A1240">
        <v>1239</v>
      </c>
    </row>
    <row r="1241" spans="1:1" x14ac:dyDescent="0.25">
      <c r="A1241">
        <v>1240</v>
      </c>
    </row>
    <row r="1242" spans="1:1" x14ac:dyDescent="0.25">
      <c r="A1242">
        <v>1241</v>
      </c>
    </row>
    <row r="1243" spans="1:1" x14ac:dyDescent="0.25">
      <c r="A1243">
        <v>1242</v>
      </c>
    </row>
    <row r="1244" spans="1:1" x14ac:dyDescent="0.25">
      <c r="A1244">
        <v>1243</v>
      </c>
    </row>
    <row r="1245" spans="1:1" x14ac:dyDescent="0.25">
      <c r="A1245">
        <v>1244</v>
      </c>
    </row>
    <row r="1246" spans="1:1" x14ac:dyDescent="0.25">
      <c r="A1246">
        <v>1245</v>
      </c>
    </row>
    <row r="1247" spans="1:1" x14ac:dyDescent="0.25">
      <c r="A1247">
        <v>1246</v>
      </c>
    </row>
    <row r="1248" spans="1:1" x14ac:dyDescent="0.25">
      <c r="A1248">
        <v>1247</v>
      </c>
    </row>
    <row r="1249" spans="1:1" x14ac:dyDescent="0.25">
      <c r="A1249">
        <v>1248</v>
      </c>
    </row>
    <row r="1250" spans="1:1" x14ac:dyDescent="0.25">
      <c r="A1250">
        <v>1249</v>
      </c>
    </row>
    <row r="1251" spans="1:1" x14ac:dyDescent="0.25">
      <c r="A1251">
        <v>1250</v>
      </c>
    </row>
    <row r="1252" spans="1:1" x14ac:dyDescent="0.25">
      <c r="A1252">
        <v>1251</v>
      </c>
    </row>
    <row r="1253" spans="1:1" x14ac:dyDescent="0.25">
      <c r="A1253">
        <v>1252</v>
      </c>
    </row>
    <row r="1254" spans="1:1" x14ac:dyDescent="0.25">
      <c r="A1254">
        <v>1253</v>
      </c>
    </row>
    <row r="1255" spans="1:1" x14ac:dyDescent="0.25">
      <c r="A1255">
        <v>1254</v>
      </c>
    </row>
    <row r="1256" spans="1:1" x14ac:dyDescent="0.25">
      <c r="A1256">
        <v>1255</v>
      </c>
    </row>
    <row r="1257" spans="1:1" x14ac:dyDescent="0.25">
      <c r="A1257">
        <v>1256</v>
      </c>
    </row>
    <row r="1258" spans="1:1" x14ac:dyDescent="0.25">
      <c r="A1258">
        <v>1257</v>
      </c>
    </row>
    <row r="1259" spans="1:1" x14ac:dyDescent="0.25">
      <c r="A1259">
        <v>1258</v>
      </c>
    </row>
    <row r="1260" spans="1:1" x14ac:dyDescent="0.25">
      <c r="A1260">
        <v>1259</v>
      </c>
    </row>
    <row r="1261" spans="1:1" x14ac:dyDescent="0.25">
      <c r="A1261">
        <v>1260</v>
      </c>
    </row>
    <row r="1262" spans="1:1" x14ac:dyDescent="0.25">
      <c r="A1262">
        <v>1261</v>
      </c>
    </row>
    <row r="1263" spans="1:1" x14ac:dyDescent="0.25">
      <c r="A1263">
        <v>1262</v>
      </c>
    </row>
    <row r="1264" spans="1:1" x14ac:dyDescent="0.25">
      <c r="A1264">
        <v>1263</v>
      </c>
    </row>
    <row r="1265" spans="1:1" x14ac:dyDescent="0.25">
      <c r="A1265">
        <v>1264</v>
      </c>
    </row>
    <row r="1266" spans="1:1" x14ac:dyDescent="0.25">
      <c r="A1266">
        <v>1265</v>
      </c>
    </row>
    <row r="1267" spans="1:1" x14ac:dyDescent="0.25">
      <c r="A1267">
        <v>1266</v>
      </c>
    </row>
    <row r="1268" spans="1:1" x14ac:dyDescent="0.25">
      <c r="A1268">
        <v>1267</v>
      </c>
    </row>
    <row r="1269" spans="1:1" x14ac:dyDescent="0.25">
      <c r="A1269">
        <v>1268</v>
      </c>
    </row>
    <row r="1270" spans="1:1" x14ac:dyDescent="0.25">
      <c r="A1270">
        <v>1269</v>
      </c>
    </row>
    <row r="1271" spans="1:1" x14ac:dyDescent="0.25">
      <c r="A1271">
        <v>1270</v>
      </c>
    </row>
    <row r="1272" spans="1:1" x14ac:dyDescent="0.25">
      <c r="A1272">
        <v>1271</v>
      </c>
    </row>
    <row r="1273" spans="1:1" x14ac:dyDescent="0.25">
      <c r="A1273">
        <v>1272</v>
      </c>
    </row>
    <row r="1274" spans="1:1" x14ac:dyDescent="0.25">
      <c r="A1274">
        <v>1273</v>
      </c>
    </row>
    <row r="1275" spans="1:1" x14ac:dyDescent="0.25">
      <c r="A1275">
        <v>1274</v>
      </c>
    </row>
    <row r="1276" spans="1:1" x14ac:dyDescent="0.25">
      <c r="A1276">
        <v>1275</v>
      </c>
    </row>
    <row r="1277" spans="1:1" x14ac:dyDescent="0.25">
      <c r="A1277">
        <v>1276</v>
      </c>
    </row>
    <row r="1278" spans="1:1" x14ac:dyDescent="0.25">
      <c r="A1278">
        <v>1277</v>
      </c>
    </row>
    <row r="1279" spans="1:1" x14ac:dyDescent="0.25">
      <c r="A1279">
        <v>1278</v>
      </c>
    </row>
    <row r="1280" spans="1:1" x14ac:dyDescent="0.25">
      <c r="A1280">
        <v>1279</v>
      </c>
    </row>
    <row r="1281" spans="1:1" x14ac:dyDescent="0.25">
      <c r="A1281">
        <v>1280</v>
      </c>
    </row>
    <row r="1282" spans="1:1" x14ac:dyDescent="0.25">
      <c r="A1282">
        <v>1281</v>
      </c>
    </row>
    <row r="1283" spans="1:1" x14ac:dyDescent="0.25">
      <c r="A1283">
        <v>1282</v>
      </c>
    </row>
    <row r="1284" spans="1:1" x14ac:dyDescent="0.25">
      <c r="A1284">
        <v>1283</v>
      </c>
    </row>
    <row r="1285" spans="1:1" x14ac:dyDescent="0.25">
      <c r="A1285">
        <v>1284</v>
      </c>
    </row>
    <row r="1286" spans="1:1" x14ac:dyDescent="0.25">
      <c r="A1286">
        <v>1285</v>
      </c>
    </row>
    <row r="1287" spans="1:1" x14ac:dyDescent="0.25">
      <c r="A1287">
        <v>1286</v>
      </c>
    </row>
    <row r="1288" spans="1:1" x14ac:dyDescent="0.25">
      <c r="A1288">
        <v>1287</v>
      </c>
    </row>
    <row r="1289" spans="1:1" x14ac:dyDescent="0.25">
      <c r="A1289">
        <v>1288</v>
      </c>
    </row>
    <row r="1290" spans="1:1" x14ac:dyDescent="0.25">
      <c r="A1290">
        <v>1289</v>
      </c>
    </row>
    <row r="1291" spans="1:1" x14ac:dyDescent="0.25">
      <c r="A1291">
        <v>1290</v>
      </c>
    </row>
    <row r="1292" spans="1:1" x14ac:dyDescent="0.25">
      <c r="A1292">
        <v>1291</v>
      </c>
    </row>
    <row r="1293" spans="1:1" x14ac:dyDescent="0.25">
      <c r="A1293">
        <v>1292</v>
      </c>
    </row>
    <row r="1294" spans="1:1" x14ac:dyDescent="0.25">
      <c r="A1294">
        <v>1293</v>
      </c>
    </row>
    <row r="1295" spans="1:1" x14ac:dyDescent="0.25">
      <c r="A1295">
        <v>1294</v>
      </c>
    </row>
    <row r="1296" spans="1:1" x14ac:dyDescent="0.25">
      <c r="A1296">
        <v>1295</v>
      </c>
    </row>
    <row r="1297" spans="1:1" x14ac:dyDescent="0.25">
      <c r="A1297">
        <v>1296</v>
      </c>
    </row>
    <row r="1298" spans="1:1" x14ac:dyDescent="0.25">
      <c r="A1298">
        <v>1297</v>
      </c>
    </row>
    <row r="1299" spans="1:1" x14ac:dyDescent="0.25">
      <c r="A1299">
        <v>1298</v>
      </c>
    </row>
    <row r="1300" spans="1:1" x14ac:dyDescent="0.25">
      <c r="A1300">
        <v>1299</v>
      </c>
    </row>
    <row r="1301" spans="1:1" x14ac:dyDescent="0.25">
      <c r="A1301">
        <v>1300</v>
      </c>
    </row>
    <row r="1302" spans="1:1" x14ac:dyDescent="0.25">
      <c r="A1302">
        <v>1301</v>
      </c>
    </row>
    <row r="1303" spans="1:1" x14ac:dyDescent="0.25">
      <c r="A1303">
        <v>1302</v>
      </c>
    </row>
    <row r="1304" spans="1:1" x14ac:dyDescent="0.25">
      <c r="A1304">
        <v>1303</v>
      </c>
    </row>
    <row r="1305" spans="1:1" x14ac:dyDescent="0.25">
      <c r="A1305">
        <v>1304</v>
      </c>
    </row>
    <row r="1306" spans="1:1" x14ac:dyDescent="0.25">
      <c r="A1306">
        <v>1305</v>
      </c>
    </row>
    <row r="1307" spans="1:1" x14ac:dyDescent="0.25">
      <c r="A1307">
        <v>1306</v>
      </c>
    </row>
    <row r="1308" spans="1:1" x14ac:dyDescent="0.25">
      <c r="A1308">
        <v>1307</v>
      </c>
    </row>
    <row r="1309" spans="1:1" x14ac:dyDescent="0.25">
      <c r="A1309">
        <v>1308</v>
      </c>
    </row>
    <row r="1310" spans="1:1" x14ac:dyDescent="0.25">
      <c r="A1310">
        <v>1309</v>
      </c>
    </row>
    <row r="1311" spans="1:1" x14ac:dyDescent="0.25">
      <c r="A1311">
        <v>1310</v>
      </c>
    </row>
    <row r="1312" spans="1:1" x14ac:dyDescent="0.25">
      <c r="A1312">
        <v>1311</v>
      </c>
    </row>
    <row r="1313" spans="1:1" x14ac:dyDescent="0.25">
      <c r="A1313">
        <v>1312</v>
      </c>
    </row>
    <row r="1314" spans="1:1" x14ac:dyDescent="0.25">
      <c r="A1314">
        <v>1313</v>
      </c>
    </row>
    <row r="1315" spans="1:1" x14ac:dyDescent="0.25">
      <c r="A1315">
        <v>1314</v>
      </c>
    </row>
    <row r="1316" spans="1:1" x14ac:dyDescent="0.25">
      <c r="A1316">
        <v>1315</v>
      </c>
    </row>
    <row r="1317" spans="1:1" x14ac:dyDescent="0.25">
      <c r="A1317">
        <v>1316</v>
      </c>
    </row>
    <row r="1318" spans="1:1" x14ac:dyDescent="0.25">
      <c r="A1318">
        <v>1317</v>
      </c>
    </row>
    <row r="1319" spans="1:1" x14ac:dyDescent="0.25">
      <c r="A1319">
        <v>1318</v>
      </c>
    </row>
    <row r="1320" spans="1:1" x14ac:dyDescent="0.25">
      <c r="A1320">
        <v>1319</v>
      </c>
    </row>
    <row r="1321" spans="1:1" x14ac:dyDescent="0.25">
      <c r="A1321">
        <v>1320</v>
      </c>
    </row>
    <row r="1322" spans="1:1" x14ac:dyDescent="0.25">
      <c r="A1322">
        <v>1321</v>
      </c>
    </row>
    <row r="1323" spans="1:1" x14ac:dyDescent="0.25">
      <c r="A1323">
        <v>1322</v>
      </c>
    </row>
    <row r="1324" spans="1:1" x14ac:dyDescent="0.25">
      <c r="A1324">
        <v>1323</v>
      </c>
    </row>
    <row r="1325" spans="1:1" x14ac:dyDescent="0.25">
      <c r="A1325">
        <v>1324</v>
      </c>
    </row>
    <row r="1326" spans="1:1" x14ac:dyDescent="0.25">
      <c r="A1326">
        <v>1325</v>
      </c>
    </row>
    <row r="1327" spans="1:1" x14ac:dyDescent="0.25">
      <c r="A1327">
        <v>1326</v>
      </c>
    </row>
    <row r="1328" spans="1:1" x14ac:dyDescent="0.25">
      <c r="A1328">
        <v>1327</v>
      </c>
    </row>
    <row r="1329" spans="1:1" x14ac:dyDescent="0.25">
      <c r="A1329">
        <v>1328</v>
      </c>
    </row>
    <row r="1330" spans="1:1" x14ac:dyDescent="0.25">
      <c r="A1330">
        <v>1329</v>
      </c>
    </row>
    <row r="1331" spans="1:1" x14ac:dyDescent="0.25">
      <c r="A1331">
        <v>1330</v>
      </c>
    </row>
    <row r="1332" spans="1:1" x14ac:dyDescent="0.25">
      <c r="A1332">
        <v>1331</v>
      </c>
    </row>
    <row r="1333" spans="1:1" x14ac:dyDescent="0.25">
      <c r="A1333">
        <v>1332</v>
      </c>
    </row>
    <row r="1334" spans="1:1" x14ac:dyDescent="0.25">
      <c r="A1334">
        <v>1333</v>
      </c>
    </row>
    <row r="1335" spans="1:1" x14ac:dyDescent="0.25">
      <c r="A1335">
        <v>1334</v>
      </c>
    </row>
    <row r="1336" spans="1:1" x14ac:dyDescent="0.25">
      <c r="A1336">
        <v>1335</v>
      </c>
    </row>
    <row r="1337" spans="1:1" x14ac:dyDescent="0.25">
      <c r="A1337">
        <v>1336</v>
      </c>
    </row>
    <row r="1338" spans="1:1" x14ac:dyDescent="0.25">
      <c r="A1338">
        <v>1337</v>
      </c>
    </row>
    <row r="1339" spans="1:1" x14ac:dyDescent="0.25">
      <c r="A1339">
        <v>1338</v>
      </c>
    </row>
    <row r="1340" spans="1:1" x14ac:dyDescent="0.25">
      <c r="A1340">
        <v>1339</v>
      </c>
    </row>
    <row r="1341" spans="1:1" x14ac:dyDescent="0.25">
      <c r="A1341">
        <v>1340</v>
      </c>
    </row>
    <row r="1342" spans="1:1" x14ac:dyDescent="0.25">
      <c r="A1342">
        <v>1341</v>
      </c>
    </row>
    <row r="1343" spans="1:1" x14ac:dyDescent="0.25">
      <c r="A1343">
        <v>1342</v>
      </c>
    </row>
    <row r="1344" spans="1:1" x14ac:dyDescent="0.25">
      <c r="A1344">
        <v>1343</v>
      </c>
    </row>
    <row r="1345" spans="1:1" x14ac:dyDescent="0.25">
      <c r="A1345">
        <v>1344</v>
      </c>
    </row>
    <row r="1346" spans="1:1" x14ac:dyDescent="0.25">
      <c r="A1346">
        <v>1345</v>
      </c>
    </row>
    <row r="1347" spans="1:1" x14ac:dyDescent="0.25">
      <c r="A1347">
        <v>1346</v>
      </c>
    </row>
    <row r="1348" spans="1:1" x14ac:dyDescent="0.25">
      <c r="A1348">
        <v>1347</v>
      </c>
    </row>
    <row r="1349" spans="1:1" x14ac:dyDescent="0.25">
      <c r="A1349">
        <v>1348</v>
      </c>
    </row>
    <row r="1350" spans="1:1" x14ac:dyDescent="0.25">
      <c r="A1350">
        <v>1349</v>
      </c>
    </row>
    <row r="1351" spans="1:1" x14ac:dyDescent="0.25">
      <c r="A1351">
        <v>1350</v>
      </c>
    </row>
    <row r="1352" spans="1:1" x14ac:dyDescent="0.25">
      <c r="A1352">
        <v>1351</v>
      </c>
    </row>
    <row r="1353" spans="1:1" x14ac:dyDescent="0.25">
      <c r="A1353">
        <v>1352</v>
      </c>
    </row>
    <row r="1354" spans="1:1" x14ac:dyDescent="0.25">
      <c r="A1354">
        <v>1353</v>
      </c>
    </row>
    <row r="1355" spans="1:1" x14ac:dyDescent="0.25">
      <c r="A1355">
        <v>1354</v>
      </c>
    </row>
    <row r="1356" spans="1:1" x14ac:dyDescent="0.25">
      <c r="A1356">
        <v>1355</v>
      </c>
    </row>
    <row r="1357" spans="1:1" x14ac:dyDescent="0.25">
      <c r="A1357">
        <v>1356</v>
      </c>
    </row>
    <row r="1358" spans="1:1" x14ac:dyDescent="0.25">
      <c r="A1358">
        <v>1357</v>
      </c>
    </row>
    <row r="1359" spans="1:1" x14ac:dyDescent="0.25">
      <c r="A1359">
        <v>1358</v>
      </c>
    </row>
    <row r="1360" spans="1:1" x14ac:dyDescent="0.25">
      <c r="A1360">
        <v>1359</v>
      </c>
    </row>
    <row r="1361" spans="1:1" x14ac:dyDescent="0.25">
      <c r="A1361">
        <v>1360</v>
      </c>
    </row>
    <row r="1362" spans="1:1" x14ac:dyDescent="0.25">
      <c r="A1362">
        <v>1361</v>
      </c>
    </row>
    <row r="1363" spans="1:1" x14ac:dyDescent="0.25">
      <c r="A1363">
        <v>1362</v>
      </c>
    </row>
    <row r="1364" spans="1:1" x14ac:dyDescent="0.25">
      <c r="A1364">
        <v>1363</v>
      </c>
    </row>
    <row r="1365" spans="1:1" x14ac:dyDescent="0.25">
      <c r="A1365">
        <v>1364</v>
      </c>
    </row>
    <row r="1366" spans="1:1" x14ac:dyDescent="0.25">
      <c r="A1366">
        <v>1365</v>
      </c>
    </row>
    <row r="1367" spans="1:1" x14ac:dyDescent="0.25">
      <c r="A1367">
        <v>1366</v>
      </c>
    </row>
    <row r="1368" spans="1:1" x14ac:dyDescent="0.25">
      <c r="A1368">
        <v>1367</v>
      </c>
    </row>
    <row r="1369" spans="1:1" x14ac:dyDescent="0.25">
      <c r="A1369">
        <v>1368</v>
      </c>
    </row>
    <row r="1370" spans="1:1" x14ac:dyDescent="0.25">
      <c r="A1370">
        <v>1369</v>
      </c>
    </row>
    <row r="1371" spans="1:1" x14ac:dyDescent="0.25">
      <c r="A1371">
        <v>1370</v>
      </c>
    </row>
    <row r="1372" spans="1:1" x14ac:dyDescent="0.25">
      <c r="A1372">
        <v>1371</v>
      </c>
    </row>
    <row r="1373" spans="1:1" x14ac:dyDescent="0.25">
      <c r="A1373">
        <v>1372</v>
      </c>
    </row>
    <row r="1374" spans="1:1" x14ac:dyDescent="0.25">
      <c r="A1374">
        <v>1373</v>
      </c>
    </row>
    <row r="1375" spans="1:1" x14ac:dyDescent="0.25">
      <c r="A1375">
        <v>1374</v>
      </c>
    </row>
    <row r="1376" spans="1:1" x14ac:dyDescent="0.25">
      <c r="A1376">
        <v>1375</v>
      </c>
    </row>
    <row r="1377" spans="1:1" x14ac:dyDescent="0.25">
      <c r="A1377">
        <v>1376</v>
      </c>
    </row>
    <row r="1378" spans="1:1" x14ac:dyDescent="0.25">
      <c r="A1378">
        <v>1377</v>
      </c>
    </row>
    <row r="1379" spans="1:1" x14ac:dyDescent="0.25">
      <c r="A1379">
        <v>1378</v>
      </c>
    </row>
    <row r="1380" spans="1:1" x14ac:dyDescent="0.25">
      <c r="A1380">
        <v>1379</v>
      </c>
    </row>
    <row r="1381" spans="1:1" x14ac:dyDescent="0.25">
      <c r="A1381">
        <v>1380</v>
      </c>
    </row>
    <row r="1382" spans="1:1" x14ac:dyDescent="0.25">
      <c r="A1382">
        <v>1381</v>
      </c>
    </row>
    <row r="1383" spans="1:1" x14ac:dyDescent="0.25">
      <c r="A1383">
        <v>1382</v>
      </c>
    </row>
    <row r="1384" spans="1:1" x14ac:dyDescent="0.25">
      <c r="A1384">
        <v>1383</v>
      </c>
    </row>
    <row r="1385" spans="1:1" x14ac:dyDescent="0.25">
      <c r="A1385">
        <v>1384</v>
      </c>
    </row>
    <row r="1386" spans="1:1" x14ac:dyDescent="0.25">
      <c r="A1386">
        <v>1385</v>
      </c>
    </row>
    <row r="1387" spans="1:1" x14ac:dyDescent="0.25">
      <c r="A1387">
        <v>1386</v>
      </c>
    </row>
    <row r="1388" spans="1:1" x14ac:dyDescent="0.25">
      <c r="A1388">
        <v>1387</v>
      </c>
    </row>
    <row r="1389" spans="1:1" x14ac:dyDescent="0.25">
      <c r="A1389">
        <v>1388</v>
      </c>
    </row>
    <row r="1390" spans="1:1" x14ac:dyDescent="0.25">
      <c r="A1390">
        <v>1389</v>
      </c>
    </row>
    <row r="1391" spans="1:1" x14ac:dyDescent="0.25">
      <c r="A1391">
        <v>1390</v>
      </c>
    </row>
    <row r="1392" spans="1:1" x14ac:dyDescent="0.25">
      <c r="A1392">
        <v>1391</v>
      </c>
    </row>
    <row r="1393" spans="1:1" x14ac:dyDescent="0.25">
      <c r="A1393">
        <v>1392</v>
      </c>
    </row>
    <row r="1394" spans="1:1" x14ac:dyDescent="0.25">
      <c r="A1394">
        <v>1393</v>
      </c>
    </row>
    <row r="1395" spans="1:1" x14ac:dyDescent="0.25">
      <c r="A1395">
        <v>1394</v>
      </c>
    </row>
    <row r="1396" spans="1:1" x14ac:dyDescent="0.25">
      <c r="A1396">
        <v>1395</v>
      </c>
    </row>
    <row r="1397" spans="1:1" x14ac:dyDescent="0.25">
      <c r="A1397">
        <v>1396</v>
      </c>
    </row>
    <row r="1398" spans="1:1" x14ac:dyDescent="0.25">
      <c r="A1398">
        <v>1397</v>
      </c>
    </row>
    <row r="1399" spans="1:1" x14ac:dyDescent="0.25">
      <c r="A1399">
        <v>1398</v>
      </c>
    </row>
    <row r="1400" spans="1:1" x14ac:dyDescent="0.25">
      <c r="A1400">
        <v>1399</v>
      </c>
    </row>
    <row r="1401" spans="1:1" x14ac:dyDescent="0.25">
      <c r="A1401">
        <v>1400</v>
      </c>
    </row>
    <row r="1402" spans="1:1" x14ac:dyDescent="0.25">
      <c r="A1402">
        <v>1401</v>
      </c>
    </row>
    <row r="1403" spans="1:1" x14ac:dyDescent="0.25">
      <c r="A1403">
        <v>1402</v>
      </c>
    </row>
    <row r="1404" spans="1:1" x14ac:dyDescent="0.25">
      <c r="A1404">
        <v>1403</v>
      </c>
    </row>
    <row r="1405" spans="1:1" x14ac:dyDescent="0.25">
      <c r="A1405">
        <v>1404</v>
      </c>
    </row>
    <row r="1406" spans="1:1" x14ac:dyDescent="0.25">
      <c r="A1406">
        <v>1405</v>
      </c>
    </row>
    <row r="1407" spans="1:1" x14ac:dyDescent="0.25">
      <c r="A1407">
        <v>1406</v>
      </c>
    </row>
    <row r="1408" spans="1:1" x14ac:dyDescent="0.25">
      <c r="A1408">
        <v>1407</v>
      </c>
    </row>
    <row r="1409" spans="1:1" x14ac:dyDescent="0.25">
      <c r="A1409">
        <v>1408</v>
      </c>
    </row>
    <row r="1410" spans="1:1" x14ac:dyDescent="0.25">
      <c r="A1410">
        <v>1409</v>
      </c>
    </row>
    <row r="1411" spans="1:1" x14ac:dyDescent="0.25">
      <c r="A1411">
        <v>1410</v>
      </c>
    </row>
    <row r="1412" spans="1:1" x14ac:dyDescent="0.25">
      <c r="A1412">
        <v>1411</v>
      </c>
    </row>
    <row r="1413" spans="1:1" x14ac:dyDescent="0.25">
      <c r="A1413">
        <v>1412</v>
      </c>
    </row>
    <row r="1414" spans="1:1" x14ac:dyDescent="0.25">
      <c r="A1414">
        <v>1413</v>
      </c>
    </row>
    <row r="1415" spans="1:1" x14ac:dyDescent="0.25">
      <c r="A1415">
        <v>1414</v>
      </c>
    </row>
    <row r="1416" spans="1:1" x14ac:dyDescent="0.25">
      <c r="A1416">
        <v>1415</v>
      </c>
    </row>
    <row r="1417" spans="1:1" x14ac:dyDescent="0.25">
      <c r="A1417">
        <v>1416</v>
      </c>
    </row>
    <row r="1418" spans="1:1" x14ac:dyDescent="0.25">
      <c r="A1418">
        <v>1417</v>
      </c>
    </row>
    <row r="1419" spans="1:1" x14ac:dyDescent="0.25">
      <c r="A1419">
        <v>1418</v>
      </c>
    </row>
    <row r="1420" spans="1:1" x14ac:dyDescent="0.25">
      <c r="A1420">
        <v>1419</v>
      </c>
    </row>
    <row r="1421" spans="1:1" x14ac:dyDescent="0.25">
      <c r="A1421">
        <v>1420</v>
      </c>
    </row>
    <row r="1422" spans="1:1" x14ac:dyDescent="0.25">
      <c r="A1422">
        <v>1421</v>
      </c>
    </row>
    <row r="1423" spans="1:1" x14ac:dyDescent="0.25">
      <c r="A1423">
        <v>1422</v>
      </c>
    </row>
    <row r="1424" spans="1:1" x14ac:dyDescent="0.25">
      <c r="A1424">
        <v>1423</v>
      </c>
    </row>
    <row r="1425" spans="1:1" x14ac:dyDescent="0.25">
      <c r="A1425">
        <v>1424</v>
      </c>
    </row>
    <row r="1426" spans="1:1" x14ac:dyDescent="0.25">
      <c r="A1426">
        <v>1425</v>
      </c>
    </row>
    <row r="1427" spans="1:1" x14ac:dyDescent="0.25">
      <c r="A1427">
        <v>1426</v>
      </c>
    </row>
    <row r="1428" spans="1:1" x14ac:dyDescent="0.25">
      <c r="A1428">
        <v>1427</v>
      </c>
    </row>
    <row r="1429" spans="1:1" x14ac:dyDescent="0.25">
      <c r="A1429">
        <v>1428</v>
      </c>
    </row>
    <row r="1430" spans="1:1" x14ac:dyDescent="0.25">
      <c r="A1430">
        <v>1429</v>
      </c>
    </row>
    <row r="1431" spans="1:1" x14ac:dyDescent="0.25">
      <c r="A1431">
        <v>1430</v>
      </c>
    </row>
    <row r="1432" spans="1:1" x14ac:dyDescent="0.25">
      <c r="A1432">
        <v>1431</v>
      </c>
    </row>
    <row r="1433" spans="1:1" x14ac:dyDescent="0.25">
      <c r="A1433">
        <v>1432</v>
      </c>
    </row>
    <row r="1434" spans="1:1" x14ac:dyDescent="0.25">
      <c r="A1434">
        <v>1433</v>
      </c>
    </row>
    <row r="1435" spans="1:1" x14ac:dyDescent="0.25">
      <c r="A1435">
        <v>1434</v>
      </c>
    </row>
    <row r="1436" spans="1:1" x14ac:dyDescent="0.25">
      <c r="A1436">
        <v>1435</v>
      </c>
    </row>
    <row r="1437" spans="1:1" x14ac:dyDescent="0.25">
      <c r="A1437">
        <v>1436</v>
      </c>
    </row>
    <row r="1438" spans="1:1" x14ac:dyDescent="0.25">
      <c r="A1438">
        <v>1437</v>
      </c>
    </row>
    <row r="1439" spans="1:1" x14ac:dyDescent="0.25">
      <c r="A1439">
        <v>1438</v>
      </c>
    </row>
    <row r="1440" spans="1:1" x14ac:dyDescent="0.25">
      <c r="A1440">
        <v>1439</v>
      </c>
    </row>
    <row r="1441" spans="1:1" x14ac:dyDescent="0.25">
      <c r="A1441">
        <v>1440</v>
      </c>
    </row>
    <row r="1442" spans="1:1" x14ac:dyDescent="0.25">
      <c r="A1442">
        <v>1441</v>
      </c>
    </row>
    <row r="1443" spans="1:1" x14ac:dyDescent="0.25">
      <c r="A1443">
        <v>1442</v>
      </c>
    </row>
    <row r="1444" spans="1:1" x14ac:dyDescent="0.25">
      <c r="A1444">
        <v>1443</v>
      </c>
    </row>
    <row r="1445" spans="1:1" x14ac:dyDescent="0.25">
      <c r="A1445">
        <v>1444</v>
      </c>
    </row>
    <row r="1446" spans="1:1" x14ac:dyDescent="0.25">
      <c r="A1446">
        <v>1445</v>
      </c>
    </row>
    <row r="1447" spans="1:1" x14ac:dyDescent="0.25">
      <c r="A1447">
        <v>1446</v>
      </c>
    </row>
    <row r="1448" spans="1:1" x14ac:dyDescent="0.25">
      <c r="A1448">
        <v>1447</v>
      </c>
    </row>
    <row r="1449" spans="1:1" x14ac:dyDescent="0.25">
      <c r="A1449">
        <v>1448</v>
      </c>
    </row>
    <row r="1450" spans="1:1" x14ac:dyDescent="0.25">
      <c r="A1450">
        <v>1449</v>
      </c>
    </row>
    <row r="1451" spans="1:1" x14ac:dyDescent="0.25">
      <c r="A1451">
        <v>1450</v>
      </c>
    </row>
    <row r="1452" spans="1:1" x14ac:dyDescent="0.25">
      <c r="A1452">
        <v>1451</v>
      </c>
    </row>
    <row r="1453" spans="1:1" x14ac:dyDescent="0.25">
      <c r="A1453">
        <v>1452</v>
      </c>
    </row>
    <row r="1454" spans="1:1" x14ac:dyDescent="0.25">
      <c r="A1454">
        <v>1453</v>
      </c>
    </row>
    <row r="1455" spans="1:1" x14ac:dyDescent="0.25">
      <c r="A1455">
        <v>1454</v>
      </c>
    </row>
    <row r="1456" spans="1:1" x14ac:dyDescent="0.25">
      <c r="A1456">
        <v>1455</v>
      </c>
    </row>
    <row r="1457" spans="1:1" x14ac:dyDescent="0.25">
      <c r="A1457">
        <v>1456</v>
      </c>
    </row>
    <row r="1458" spans="1:1" x14ac:dyDescent="0.25">
      <c r="A1458">
        <v>1457</v>
      </c>
    </row>
    <row r="1459" spans="1:1" x14ac:dyDescent="0.25">
      <c r="A1459">
        <v>1458</v>
      </c>
    </row>
    <row r="1460" spans="1:1" x14ac:dyDescent="0.25">
      <c r="A1460">
        <v>1459</v>
      </c>
    </row>
    <row r="1461" spans="1:1" x14ac:dyDescent="0.25">
      <c r="A1461">
        <v>1460</v>
      </c>
    </row>
    <row r="1462" spans="1:1" x14ac:dyDescent="0.25">
      <c r="A1462">
        <v>1461</v>
      </c>
    </row>
    <row r="1463" spans="1:1" x14ac:dyDescent="0.25">
      <c r="A1463">
        <v>1462</v>
      </c>
    </row>
    <row r="1464" spans="1:1" x14ac:dyDescent="0.25">
      <c r="A1464">
        <v>1463</v>
      </c>
    </row>
    <row r="1465" spans="1:1" x14ac:dyDescent="0.25">
      <c r="A1465">
        <v>1464</v>
      </c>
    </row>
    <row r="1466" spans="1:1" x14ac:dyDescent="0.25">
      <c r="A1466">
        <v>1465</v>
      </c>
    </row>
    <row r="1467" spans="1:1" x14ac:dyDescent="0.25">
      <c r="A1467">
        <v>1466</v>
      </c>
    </row>
    <row r="1468" spans="1:1" x14ac:dyDescent="0.25">
      <c r="A1468">
        <v>1467</v>
      </c>
    </row>
    <row r="1469" spans="1:1" x14ac:dyDescent="0.25">
      <c r="A1469">
        <v>1468</v>
      </c>
    </row>
    <row r="1470" spans="1:1" x14ac:dyDescent="0.25">
      <c r="A1470">
        <v>1469</v>
      </c>
    </row>
    <row r="1471" spans="1:1" x14ac:dyDescent="0.25">
      <c r="A1471">
        <v>1470</v>
      </c>
    </row>
    <row r="1472" spans="1:1" x14ac:dyDescent="0.25">
      <c r="A1472">
        <v>1471</v>
      </c>
    </row>
    <row r="1473" spans="1:1" x14ac:dyDescent="0.25">
      <c r="A1473">
        <v>1472</v>
      </c>
    </row>
    <row r="1474" spans="1:1" x14ac:dyDescent="0.25">
      <c r="A1474">
        <v>1473</v>
      </c>
    </row>
    <row r="1475" spans="1:1" x14ac:dyDescent="0.25">
      <c r="A1475">
        <v>1474</v>
      </c>
    </row>
    <row r="1476" spans="1:1" x14ac:dyDescent="0.25">
      <c r="A1476">
        <v>1475</v>
      </c>
    </row>
    <row r="1477" spans="1:1" x14ac:dyDescent="0.25">
      <c r="A1477">
        <v>1476</v>
      </c>
    </row>
    <row r="1478" spans="1:1" x14ac:dyDescent="0.25">
      <c r="A1478">
        <v>1477</v>
      </c>
    </row>
    <row r="1479" spans="1:1" x14ac:dyDescent="0.25">
      <c r="A1479">
        <v>1478</v>
      </c>
    </row>
    <row r="1480" spans="1:1" x14ac:dyDescent="0.25">
      <c r="A1480">
        <v>1479</v>
      </c>
    </row>
    <row r="1481" spans="1:1" x14ac:dyDescent="0.25">
      <c r="A1481">
        <v>1480</v>
      </c>
    </row>
    <row r="1482" spans="1:1" x14ac:dyDescent="0.25">
      <c r="A1482">
        <v>1481</v>
      </c>
    </row>
    <row r="1483" spans="1:1" x14ac:dyDescent="0.25">
      <c r="A1483">
        <v>1482</v>
      </c>
    </row>
    <row r="1484" spans="1:1" x14ac:dyDescent="0.25">
      <c r="A1484">
        <v>1483</v>
      </c>
    </row>
    <row r="1485" spans="1:1" x14ac:dyDescent="0.25">
      <c r="A1485">
        <v>1484</v>
      </c>
    </row>
    <row r="1486" spans="1:1" x14ac:dyDescent="0.25">
      <c r="A1486">
        <v>1485</v>
      </c>
    </row>
    <row r="1487" spans="1:1" x14ac:dyDescent="0.25">
      <c r="A1487">
        <v>1486</v>
      </c>
    </row>
    <row r="1488" spans="1:1" x14ac:dyDescent="0.25">
      <c r="A1488">
        <v>1487</v>
      </c>
    </row>
    <row r="1489" spans="1:1" x14ac:dyDescent="0.25">
      <c r="A1489">
        <v>1488</v>
      </c>
    </row>
    <row r="1490" spans="1:1" x14ac:dyDescent="0.25">
      <c r="A1490">
        <v>1489</v>
      </c>
    </row>
    <row r="1491" spans="1:1" x14ac:dyDescent="0.25">
      <c r="A1491">
        <v>1490</v>
      </c>
    </row>
    <row r="1492" spans="1:1" x14ac:dyDescent="0.25">
      <c r="A1492">
        <v>1491</v>
      </c>
    </row>
    <row r="1493" spans="1:1" x14ac:dyDescent="0.25">
      <c r="A1493">
        <v>1492</v>
      </c>
    </row>
    <row r="1494" spans="1:1" x14ac:dyDescent="0.25">
      <c r="A1494">
        <v>1493</v>
      </c>
    </row>
    <row r="1495" spans="1:1" x14ac:dyDescent="0.25">
      <c r="A1495">
        <v>1494</v>
      </c>
    </row>
    <row r="1496" spans="1:1" x14ac:dyDescent="0.25">
      <c r="A1496">
        <v>1495</v>
      </c>
    </row>
    <row r="1497" spans="1:1" x14ac:dyDescent="0.25">
      <c r="A1497">
        <v>1496</v>
      </c>
    </row>
    <row r="1498" spans="1:1" x14ac:dyDescent="0.25">
      <c r="A1498">
        <v>1497</v>
      </c>
    </row>
    <row r="1499" spans="1:1" x14ac:dyDescent="0.25">
      <c r="A1499">
        <v>1498</v>
      </c>
    </row>
    <row r="1500" spans="1:1" x14ac:dyDescent="0.25">
      <c r="A1500">
        <v>1499</v>
      </c>
    </row>
    <row r="1501" spans="1:1" x14ac:dyDescent="0.25">
      <c r="A1501">
        <v>1500</v>
      </c>
    </row>
    <row r="1502" spans="1:1" x14ac:dyDescent="0.25">
      <c r="A1502">
        <v>1501</v>
      </c>
    </row>
    <row r="1503" spans="1:1" x14ac:dyDescent="0.25">
      <c r="A1503">
        <v>1502</v>
      </c>
    </row>
    <row r="1504" spans="1:1" x14ac:dyDescent="0.25">
      <c r="A1504">
        <v>1503</v>
      </c>
    </row>
    <row r="1505" spans="1:1" x14ac:dyDescent="0.25">
      <c r="A1505">
        <v>1504</v>
      </c>
    </row>
    <row r="1506" spans="1:1" x14ac:dyDescent="0.25">
      <c r="A1506">
        <v>1505</v>
      </c>
    </row>
    <row r="1507" spans="1:1" x14ac:dyDescent="0.25">
      <c r="A1507">
        <v>1506</v>
      </c>
    </row>
    <row r="1508" spans="1:1" x14ac:dyDescent="0.25">
      <c r="A1508">
        <v>1507</v>
      </c>
    </row>
    <row r="1509" spans="1:1" x14ac:dyDescent="0.25">
      <c r="A1509">
        <v>1508</v>
      </c>
    </row>
    <row r="1510" spans="1:1" x14ac:dyDescent="0.25">
      <c r="A1510">
        <v>1509</v>
      </c>
    </row>
    <row r="1511" spans="1:1" x14ac:dyDescent="0.25">
      <c r="A1511">
        <v>1510</v>
      </c>
    </row>
    <row r="1512" spans="1:1" x14ac:dyDescent="0.25">
      <c r="A1512">
        <v>1511</v>
      </c>
    </row>
    <row r="1513" spans="1:1" x14ac:dyDescent="0.25">
      <c r="A1513">
        <v>1512</v>
      </c>
    </row>
    <row r="1514" spans="1:1" x14ac:dyDescent="0.25">
      <c r="A1514">
        <v>1513</v>
      </c>
    </row>
    <row r="1515" spans="1:1" x14ac:dyDescent="0.25">
      <c r="A1515">
        <v>1514</v>
      </c>
    </row>
    <row r="1516" spans="1:1" x14ac:dyDescent="0.25">
      <c r="A1516">
        <v>1515</v>
      </c>
    </row>
    <row r="1517" spans="1:1" x14ac:dyDescent="0.25">
      <c r="A1517">
        <v>1516</v>
      </c>
    </row>
    <row r="1518" spans="1:1" x14ac:dyDescent="0.25">
      <c r="A1518">
        <v>1517</v>
      </c>
    </row>
    <row r="1519" spans="1:1" x14ac:dyDescent="0.25">
      <c r="A1519">
        <v>1518</v>
      </c>
    </row>
    <row r="1520" spans="1:1" x14ac:dyDescent="0.25">
      <c r="A1520">
        <v>1519</v>
      </c>
    </row>
    <row r="1521" spans="1:1" x14ac:dyDescent="0.25">
      <c r="A1521">
        <v>1520</v>
      </c>
    </row>
    <row r="1522" spans="1:1" x14ac:dyDescent="0.25">
      <c r="A1522">
        <v>1521</v>
      </c>
    </row>
    <row r="1523" spans="1:1" x14ac:dyDescent="0.25">
      <c r="A1523">
        <v>1522</v>
      </c>
    </row>
    <row r="1524" spans="1:1" x14ac:dyDescent="0.25">
      <c r="A1524">
        <v>1523</v>
      </c>
    </row>
    <row r="1525" spans="1:1" x14ac:dyDescent="0.25">
      <c r="A1525">
        <v>1524</v>
      </c>
    </row>
    <row r="1526" spans="1:1" x14ac:dyDescent="0.25">
      <c r="A1526">
        <v>1525</v>
      </c>
    </row>
    <row r="1527" spans="1:1" x14ac:dyDescent="0.25">
      <c r="A1527">
        <v>1526</v>
      </c>
    </row>
    <row r="1528" spans="1:1" x14ac:dyDescent="0.25">
      <c r="A1528">
        <v>1527</v>
      </c>
    </row>
    <row r="1529" spans="1:1" x14ac:dyDescent="0.25">
      <c r="A1529">
        <v>1528</v>
      </c>
    </row>
    <row r="1530" spans="1:1" x14ac:dyDescent="0.25">
      <c r="A1530">
        <v>1529</v>
      </c>
    </row>
    <row r="1531" spans="1:1" x14ac:dyDescent="0.25">
      <c r="A1531">
        <v>1530</v>
      </c>
    </row>
    <row r="1532" spans="1:1" x14ac:dyDescent="0.25">
      <c r="A1532">
        <v>1531</v>
      </c>
    </row>
    <row r="1533" spans="1:1" x14ac:dyDescent="0.25">
      <c r="A1533">
        <v>1532</v>
      </c>
    </row>
    <row r="1534" spans="1:1" x14ac:dyDescent="0.25">
      <c r="A1534">
        <v>1533</v>
      </c>
    </row>
    <row r="1535" spans="1:1" x14ac:dyDescent="0.25">
      <c r="A1535">
        <v>1534</v>
      </c>
    </row>
    <row r="1536" spans="1:1" x14ac:dyDescent="0.25">
      <c r="A1536">
        <v>1535</v>
      </c>
    </row>
    <row r="1537" spans="1:1" x14ac:dyDescent="0.25">
      <c r="A1537">
        <v>1536</v>
      </c>
    </row>
    <row r="1538" spans="1:1" x14ac:dyDescent="0.25">
      <c r="A1538">
        <v>1537</v>
      </c>
    </row>
    <row r="1539" spans="1:1" x14ac:dyDescent="0.25">
      <c r="A1539">
        <v>1538</v>
      </c>
    </row>
    <row r="1540" spans="1:1" x14ac:dyDescent="0.25">
      <c r="A1540">
        <v>1539</v>
      </c>
    </row>
    <row r="1541" spans="1:1" x14ac:dyDescent="0.25">
      <c r="A1541">
        <v>1540</v>
      </c>
    </row>
    <row r="1542" spans="1:1" x14ac:dyDescent="0.25">
      <c r="A1542">
        <v>1541</v>
      </c>
    </row>
    <row r="1543" spans="1:1" x14ac:dyDescent="0.25">
      <c r="A1543">
        <v>1542</v>
      </c>
    </row>
    <row r="1544" spans="1:1" x14ac:dyDescent="0.25">
      <c r="A1544">
        <v>1543</v>
      </c>
    </row>
    <row r="1545" spans="1:1" x14ac:dyDescent="0.25">
      <c r="A1545">
        <v>1544</v>
      </c>
    </row>
    <row r="1546" spans="1:1" x14ac:dyDescent="0.25">
      <c r="A1546">
        <v>1545</v>
      </c>
    </row>
    <row r="1547" spans="1:1" x14ac:dyDescent="0.25">
      <c r="A1547">
        <v>1546</v>
      </c>
    </row>
    <row r="1548" spans="1:1" x14ac:dyDescent="0.25">
      <c r="A1548">
        <v>1547</v>
      </c>
    </row>
    <row r="1549" spans="1:1" x14ac:dyDescent="0.25">
      <c r="A1549">
        <v>1548</v>
      </c>
    </row>
    <row r="1550" spans="1:1" x14ac:dyDescent="0.25">
      <c r="A1550">
        <v>1549</v>
      </c>
    </row>
    <row r="1551" spans="1:1" x14ac:dyDescent="0.25">
      <c r="A1551">
        <v>1550</v>
      </c>
    </row>
    <row r="1552" spans="1:1" x14ac:dyDescent="0.25">
      <c r="A1552">
        <v>1551</v>
      </c>
    </row>
    <row r="1553" spans="1:1" x14ac:dyDescent="0.25">
      <c r="A1553">
        <v>1552</v>
      </c>
    </row>
    <row r="1554" spans="1:1" x14ac:dyDescent="0.25">
      <c r="A1554">
        <v>1553</v>
      </c>
    </row>
    <row r="1555" spans="1:1" x14ac:dyDescent="0.25">
      <c r="A1555">
        <v>1554</v>
      </c>
    </row>
    <row r="1556" spans="1:1" x14ac:dyDescent="0.25">
      <c r="A1556">
        <v>1555</v>
      </c>
    </row>
    <row r="1557" spans="1:1" x14ac:dyDescent="0.25">
      <c r="A1557">
        <v>1556</v>
      </c>
    </row>
    <row r="1558" spans="1:1" x14ac:dyDescent="0.25">
      <c r="A1558">
        <v>1557</v>
      </c>
    </row>
    <row r="1559" spans="1:1" x14ac:dyDescent="0.25">
      <c r="A1559">
        <v>1558</v>
      </c>
    </row>
    <row r="1560" spans="1:1" x14ac:dyDescent="0.25">
      <c r="A1560">
        <v>1559</v>
      </c>
    </row>
    <row r="1561" spans="1:1" x14ac:dyDescent="0.25">
      <c r="A1561">
        <v>1560</v>
      </c>
    </row>
    <row r="1562" spans="1:1" x14ac:dyDescent="0.25">
      <c r="A1562">
        <v>1561</v>
      </c>
    </row>
    <row r="1563" spans="1:1" x14ac:dyDescent="0.25">
      <c r="A1563">
        <v>1562</v>
      </c>
    </row>
    <row r="1564" spans="1:1" x14ac:dyDescent="0.25">
      <c r="A1564">
        <v>1563</v>
      </c>
    </row>
    <row r="1565" spans="1:1" x14ac:dyDescent="0.25">
      <c r="A1565">
        <v>1564</v>
      </c>
    </row>
    <row r="1566" spans="1:1" x14ac:dyDescent="0.25">
      <c r="A1566">
        <v>1565</v>
      </c>
    </row>
    <row r="1567" spans="1:1" x14ac:dyDescent="0.25">
      <c r="A1567">
        <v>1566</v>
      </c>
    </row>
    <row r="1568" spans="1:1" x14ac:dyDescent="0.25">
      <c r="A1568">
        <v>1567</v>
      </c>
    </row>
    <row r="1569" spans="1:1" x14ac:dyDescent="0.25">
      <c r="A1569">
        <v>1568</v>
      </c>
    </row>
    <row r="1570" spans="1:1" x14ac:dyDescent="0.25">
      <c r="A1570">
        <v>1569</v>
      </c>
    </row>
    <row r="1571" spans="1:1" x14ac:dyDescent="0.25">
      <c r="A1571">
        <v>1570</v>
      </c>
    </row>
    <row r="1572" spans="1:1" x14ac:dyDescent="0.25">
      <c r="A1572">
        <v>1571</v>
      </c>
    </row>
    <row r="1573" spans="1:1" x14ac:dyDescent="0.25">
      <c r="A1573">
        <v>1572</v>
      </c>
    </row>
    <row r="1574" spans="1:1" x14ac:dyDescent="0.25">
      <c r="A1574">
        <v>1573</v>
      </c>
    </row>
    <row r="1575" spans="1:1" x14ac:dyDescent="0.25">
      <c r="A1575">
        <v>1574</v>
      </c>
    </row>
    <row r="1576" spans="1:1" x14ac:dyDescent="0.25">
      <c r="A1576">
        <v>1575</v>
      </c>
    </row>
    <row r="1577" spans="1:1" x14ac:dyDescent="0.25">
      <c r="A1577">
        <v>1576</v>
      </c>
    </row>
    <row r="1578" spans="1:1" x14ac:dyDescent="0.25">
      <c r="A1578">
        <v>1577</v>
      </c>
    </row>
    <row r="1579" spans="1:1" x14ac:dyDescent="0.25">
      <c r="A1579">
        <v>1578</v>
      </c>
    </row>
    <row r="1580" spans="1:1" x14ac:dyDescent="0.25">
      <c r="A1580">
        <v>1579</v>
      </c>
    </row>
    <row r="1581" spans="1:1" x14ac:dyDescent="0.25">
      <c r="A1581">
        <v>1580</v>
      </c>
    </row>
    <row r="1582" spans="1:1" x14ac:dyDescent="0.25">
      <c r="A1582">
        <v>1581</v>
      </c>
    </row>
    <row r="1583" spans="1:1" x14ac:dyDescent="0.25">
      <c r="A1583">
        <v>1582</v>
      </c>
    </row>
    <row r="1584" spans="1:1" x14ac:dyDescent="0.25">
      <c r="A1584">
        <v>1583</v>
      </c>
    </row>
    <row r="1585" spans="1:1" x14ac:dyDescent="0.25">
      <c r="A1585">
        <v>1584</v>
      </c>
    </row>
    <row r="1586" spans="1:1" x14ac:dyDescent="0.25">
      <c r="A1586">
        <v>1585</v>
      </c>
    </row>
    <row r="1587" spans="1:1" x14ac:dyDescent="0.25">
      <c r="A1587">
        <v>1586</v>
      </c>
    </row>
    <row r="1588" spans="1:1" x14ac:dyDescent="0.25">
      <c r="A1588">
        <v>1587</v>
      </c>
    </row>
    <row r="1589" spans="1:1" x14ac:dyDescent="0.25">
      <c r="A1589">
        <v>1588</v>
      </c>
    </row>
    <row r="1590" spans="1:1" x14ac:dyDescent="0.25">
      <c r="A1590">
        <v>1589</v>
      </c>
    </row>
    <row r="1591" spans="1:1" x14ac:dyDescent="0.25">
      <c r="A1591">
        <v>1590</v>
      </c>
    </row>
    <row r="1592" spans="1:1" x14ac:dyDescent="0.25">
      <c r="A1592">
        <v>1591</v>
      </c>
    </row>
    <row r="1593" spans="1:1" x14ac:dyDescent="0.25">
      <c r="A1593">
        <v>1592</v>
      </c>
    </row>
    <row r="1594" spans="1:1" x14ac:dyDescent="0.25">
      <c r="A1594">
        <v>1593</v>
      </c>
    </row>
    <row r="1595" spans="1:1" x14ac:dyDescent="0.25">
      <c r="A1595">
        <v>1594</v>
      </c>
    </row>
    <row r="1596" spans="1:1" x14ac:dyDescent="0.25">
      <c r="A1596">
        <v>1595</v>
      </c>
    </row>
    <row r="1597" spans="1:1" x14ac:dyDescent="0.25">
      <c r="A1597">
        <v>1596</v>
      </c>
    </row>
    <row r="1598" spans="1:1" x14ac:dyDescent="0.25">
      <c r="A1598">
        <v>1597</v>
      </c>
    </row>
    <row r="1599" spans="1:1" x14ac:dyDescent="0.25">
      <c r="A1599">
        <v>1598</v>
      </c>
    </row>
    <row r="1600" spans="1:1" x14ac:dyDescent="0.25">
      <c r="A1600">
        <v>1599</v>
      </c>
    </row>
    <row r="1601" spans="1:1" x14ac:dyDescent="0.25">
      <c r="A1601">
        <v>1600</v>
      </c>
    </row>
    <row r="1602" spans="1:1" x14ac:dyDescent="0.25">
      <c r="A1602">
        <v>1601</v>
      </c>
    </row>
    <row r="1603" spans="1:1" x14ac:dyDescent="0.25">
      <c r="A1603">
        <v>1602</v>
      </c>
    </row>
    <row r="1604" spans="1:1" x14ac:dyDescent="0.25">
      <c r="A1604">
        <v>1603</v>
      </c>
    </row>
    <row r="1605" spans="1:1" x14ac:dyDescent="0.25">
      <c r="A1605">
        <v>1604</v>
      </c>
    </row>
    <row r="1606" spans="1:1" x14ac:dyDescent="0.25">
      <c r="A1606">
        <v>1605</v>
      </c>
    </row>
    <row r="1607" spans="1:1" x14ac:dyDescent="0.25">
      <c r="A1607">
        <v>1606</v>
      </c>
    </row>
    <row r="1608" spans="1:1" x14ac:dyDescent="0.25">
      <c r="A1608">
        <v>1607</v>
      </c>
    </row>
    <row r="1609" spans="1:1" x14ac:dyDescent="0.25">
      <c r="A1609">
        <v>1608</v>
      </c>
    </row>
    <row r="1610" spans="1:1" x14ac:dyDescent="0.25">
      <c r="A1610">
        <v>1609</v>
      </c>
    </row>
    <row r="1611" spans="1:1" x14ac:dyDescent="0.25">
      <c r="A1611">
        <v>1610</v>
      </c>
    </row>
    <row r="1612" spans="1:1" x14ac:dyDescent="0.25">
      <c r="A1612">
        <v>1611</v>
      </c>
    </row>
    <row r="1613" spans="1:1" x14ac:dyDescent="0.25">
      <c r="A1613">
        <v>1612</v>
      </c>
    </row>
    <row r="1614" spans="1:1" x14ac:dyDescent="0.25">
      <c r="A1614">
        <v>1613</v>
      </c>
    </row>
    <row r="1615" spans="1:1" x14ac:dyDescent="0.25">
      <c r="A1615">
        <v>1614</v>
      </c>
    </row>
    <row r="1616" spans="1:1" x14ac:dyDescent="0.25">
      <c r="A1616">
        <v>1615</v>
      </c>
    </row>
    <row r="1617" spans="1:1" x14ac:dyDescent="0.25">
      <c r="A1617">
        <v>1616</v>
      </c>
    </row>
    <row r="1618" spans="1:1" x14ac:dyDescent="0.25">
      <c r="A1618">
        <v>1617</v>
      </c>
    </row>
    <row r="1619" spans="1:1" x14ac:dyDescent="0.25">
      <c r="A1619">
        <v>1618</v>
      </c>
    </row>
    <row r="1620" spans="1:1" x14ac:dyDescent="0.25">
      <c r="A1620">
        <v>1619</v>
      </c>
    </row>
    <row r="1621" spans="1:1" x14ac:dyDescent="0.25">
      <c r="A1621">
        <v>1620</v>
      </c>
    </row>
    <row r="1622" spans="1:1" x14ac:dyDescent="0.25">
      <c r="A1622">
        <v>1621</v>
      </c>
    </row>
    <row r="1623" spans="1:1" x14ac:dyDescent="0.25">
      <c r="A1623">
        <v>1622</v>
      </c>
    </row>
    <row r="1624" spans="1:1" x14ac:dyDescent="0.25">
      <c r="A1624">
        <v>1623</v>
      </c>
    </row>
    <row r="1625" spans="1:1" x14ac:dyDescent="0.25">
      <c r="A1625">
        <v>1624</v>
      </c>
    </row>
    <row r="1626" spans="1:1" x14ac:dyDescent="0.25">
      <c r="A1626">
        <v>1625</v>
      </c>
    </row>
    <row r="1627" spans="1:1" x14ac:dyDescent="0.25">
      <c r="A1627">
        <v>1626</v>
      </c>
    </row>
    <row r="1628" spans="1:1" x14ac:dyDescent="0.25">
      <c r="A1628">
        <v>1627</v>
      </c>
    </row>
    <row r="1629" spans="1:1" x14ac:dyDescent="0.25">
      <c r="A1629">
        <v>1628</v>
      </c>
    </row>
    <row r="1630" spans="1:1" x14ac:dyDescent="0.25">
      <c r="A1630">
        <v>1629</v>
      </c>
    </row>
    <row r="1631" spans="1:1" x14ac:dyDescent="0.25">
      <c r="A1631">
        <v>1630</v>
      </c>
    </row>
    <row r="1632" spans="1:1" x14ac:dyDescent="0.25">
      <c r="A1632">
        <v>1631</v>
      </c>
    </row>
    <row r="1633" spans="1:1" x14ac:dyDescent="0.25">
      <c r="A1633">
        <v>1632</v>
      </c>
    </row>
    <row r="1634" spans="1:1" x14ac:dyDescent="0.25">
      <c r="A1634">
        <v>1633</v>
      </c>
    </row>
    <row r="1635" spans="1:1" x14ac:dyDescent="0.25">
      <c r="A1635">
        <v>1634</v>
      </c>
    </row>
    <row r="1636" spans="1:1" x14ac:dyDescent="0.25">
      <c r="A1636">
        <v>1635</v>
      </c>
    </row>
    <row r="1637" spans="1:1" x14ac:dyDescent="0.25">
      <c r="A1637">
        <v>1636</v>
      </c>
    </row>
    <row r="1638" spans="1:1" x14ac:dyDescent="0.25">
      <c r="A1638">
        <v>1637</v>
      </c>
    </row>
    <row r="1639" spans="1:1" x14ac:dyDescent="0.25">
      <c r="A1639">
        <v>1638</v>
      </c>
    </row>
    <row r="1640" spans="1:1" x14ac:dyDescent="0.25">
      <c r="A1640">
        <v>1639</v>
      </c>
    </row>
    <row r="1641" spans="1:1" x14ac:dyDescent="0.25">
      <c r="A1641">
        <v>1640</v>
      </c>
    </row>
    <row r="1642" spans="1:1" x14ac:dyDescent="0.25">
      <c r="A1642">
        <v>1641</v>
      </c>
    </row>
    <row r="1643" spans="1:1" x14ac:dyDescent="0.25">
      <c r="A1643">
        <v>1642</v>
      </c>
    </row>
    <row r="1644" spans="1:1" x14ac:dyDescent="0.25">
      <c r="A1644">
        <v>1643</v>
      </c>
    </row>
    <row r="1645" spans="1:1" x14ac:dyDescent="0.25">
      <c r="A1645">
        <v>1644</v>
      </c>
    </row>
    <row r="1646" spans="1:1" x14ac:dyDescent="0.25">
      <c r="A1646">
        <v>1645</v>
      </c>
    </row>
    <row r="1647" spans="1:1" x14ac:dyDescent="0.25">
      <c r="A1647">
        <v>1646</v>
      </c>
    </row>
    <row r="1648" spans="1:1" x14ac:dyDescent="0.25">
      <c r="A1648">
        <v>1647</v>
      </c>
    </row>
    <row r="1649" spans="1:1" x14ac:dyDescent="0.25">
      <c r="A1649">
        <v>1648</v>
      </c>
    </row>
    <row r="1650" spans="1:1" x14ac:dyDescent="0.25">
      <c r="A1650">
        <v>1649</v>
      </c>
    </row>
    <row r="1651" spans="1:1" x14ac:dyDescent="0.25">
      <c r="A1651">
        <v>1650</v>
      </c>
    </row>
    <row r="1652" spans="1:1" x14ac:dyDescent="0.25">
      <c r="A1652">
        <v>1651</v>
      </c>
    </row>
    <row r="1653" spans="1:1" x14ac:dyDescent="0.25">
      <c r="A1653">
        <v>1652</v>
      </c>
    </row>
    <row r="1654" spans="1:1" x14ac:dyDescent="0.25">
      <c r="A1654">
        <v>1653</v>
      </c>
    </row>
    <row r="1655" spans="1:1" x14ac:dyDescent="0.25">
      <c r="A1655">
        <v>1654</v>
      </c>
    </row>
    <row r="1656" spans="1:1" x14ac:dyDescent="0.25">
      <c r="A1656">
        <v>1655</v>
      </c>
    </row>
    <row r="1657" spans="1:1" x14ac:dyDescent="0.25">
      <c r="A1657">
        <v>1656</v>
      </c>
    </row>
    <row r="1658" spans="1:1" x14ac:dyDescent="0.25">
      <c r="A1658">
        <v>1657</v>
      </c>
    </row>
    <row r="1659" spans="1:1" x14ac:dyDescent="0.25">
      <c r="A1659">
        <v>1658</v>
      </c>
    </row>
    <row r="1660" spans="1:1" x14ac:dyDescent="0.25">
      <c r="A1660">
        <v>1659</v>
      </c>
    </row>
    <row r="1661" spans="1:1" x14ac:dyDescent="0.25">
      <c r="A1661">
        <v>1660</v>
      </c>
    </row>
    <row r="1662" spans="1:1" x14ac:dyDescent="0.25">
      <c r="A1662">
        <v>1661</v>
      </c>
    </row>
    <row r="1663" spans="1:1" x14ac:dyDescent="0.25">
      <c r="A1663">
        <v>1662</v>
      </c>
    </row>
    <row r="1664" spans="1:1" x14ac:dyDescent="0.25">
      <c r="A1664">
        <v>1663</v>
      </c>
    </row>
    <row r="1665" spans="1:1" x14ac:dyDescent="0.25">
      <c r="A1665">
        <v>1664</v>
      </c>
    </row>
    <row r="1666" spans="1:1" x14ac:dyDescent="0.25">
      <c r="A1666">
        <v>1665</v>
      </c>
    </row>
    <row r="1667" spans="1:1" x14ac:dyDescent="0.25">
      <c r="A1667">
        <v>1666</v>
      </c>
    </row>
    <row r="1668" spans="1:1" x14ac:dyDescent="0.25">
      <c r="A1668">
        <v>1667</v>
      </c>
    </row>
    <row r="1669" spans="1:1" x14ac:dyDescent="0.25">
      <c r="A1669">
        <v>1668</v>
      </c>
    </row>
    <row r="1670" spans="1:1" x14ac:dyDescent="0.25">
      <c r="A1670">
        <v>1669</v>
      </c>
    </row>
    <row r="1671" spans="1:1" x14ac:dyDescent="0.25">
      <c r="A1671">
        <v>1670</v>
      </c>
    </row>
    <row r="1672" spans="1:1" x14ac:dyDescent="0.25">
      <c r="A1672">
        <v>1671</v>
      </c>
    </row>
    <row r="1673" spans="1:1" x14ac:dyDescent="0.25">
      <c r="A1673">
        <v>1672</v>
      </c>
    </row>
    <row r="1674" spans="1:1" x14ac:dyDescent="0.25">
      <c r="A1674">
        <v>1673</v>
      </c>
    </row>
    <row r="1675" spans="1:1" x14ac:dyDescent="0.25">
      <c r="A1675">
        <v>1674</v>
      </c>
    </row>
    <row r="1676" spans="1:1" x14ac:dyDescent="0.25">
      <c r="A1676">
        <v>1675</v>
      </c>
    </row>
    <row r="1677" spans="1:1" x14ac:dyDescent="0.25">
      <c r="A1677">
        <v>1676</v>
      </c>
    </row>
    <row r="1678" spans="1:1" x14ac:dyDescent="0.25">
      <c r="A1678">
        <v>1677</v>
      </c>
    </row>
    <row r="1679" spans="1:1" x14ac:dyDescent="0.25">
      <c r="A1679">
        <v>1678</v>
      </c>
    </row>
    <row r="1680" spans="1:1" x14ac:dyDescent="0.25">
      <c r="A1680">
        <v>1679</v>
      </c>
    </row>
    <row r="1681" spans="1:1" x14ac:dyDescent="0.25">
      <c r="A1681">
        <v>1680</v>
      </c>
    </row>
    <row r="1682" spans="1:1" x14ac:dyDescent="0.25">
      <c r="A1682">
        <v>1681</v>
      </c>
    </row>
    <row r="1683" spans="1:1" x14ac:dyDescent="0.25">
      <c r="A1683">
        <v>1682</v>
      </c>
    </row>
    <row r="1684" spans="1:1" x14ac:dyDescent="0.25">
      <c r="A1684">
        <v>1683</v>
      </c>
    </row>
    <row r="1685" spans="1:1" x14ac:dyDescent="0.25">
      <c r="A1685">
        <v>1684</v>
      </c>
    </row>
    <row r="1686" spans="1:1" x14ac:dyDescent="0.25">
      <c r="A1686">
        <v>1685</v>
      </c>
    </row>
    <row r="1687" spans="1:1" x14ac:dyDescent="0.25">
      <c r="A1687">
        <v>1686</v>
      </c>
    </row>
    <row r="1688" spans="1:1" x14ac:dyDescent="0.25">
      <c r="A1688">
        <v>1687</v>
      </c>
    </row>
    <row r="1689" spans="1:1" x14ac:dyDescent="0.25">
      <c r="A1689">
        <v>1688</v>
      </c>
    </row>
    <row r="1690" spans="1:1" x14ac:dyDescent="0.25">
      <c r="A1690">
        <v>1689</v>
      </c>
    </row>
    <row r="1691" spans="1:1" x14ac:dyDescent="0.25">
      <c r="A1691">
        <v>1690</v>
      </c>
    </row>
    <row r="1692" spans="1:1" x14ac:dyDescent="0.25">
      <c r="A1692">
        <v>1691</v>
      </c>
    </row>
    <row r="1693" spans="1:1" x14ac:dyDescent="0.25">
      <c r="A1693">
        <v>1692</v>
      </c>
    </row>
    <row r="1694" spans="1:1" x14ac:dyDescent="0.25">
      <c r="A1694">
        <v>1693</v>
      </c>
    </row>
    <row r="1695" spans="1:1" x14ac:dyDescent="0.25">
      <c r="A1695">
        <v>1694</v>
      </c>
    </row>
    <row r="1696" spans="1:1" x14ac:dyDescent="0.25">
      <c r="A1696">
        <v>1695</v>
      </c>
    </row>
    <row r="1697" spans="1:1" x14ac:dyDescent="0.25">
      <c r="A1697">
        <v>1696</v>
      </c>
    </row>
    <row r="1698" spans="1:1" x14ac:dyDescent="0.25">
      <c r="A1698">
        <v>1697</v>
      </c>
    </row>
    <row r="1699" spans="1:1" x14ac:dyDescent="0.25">
      <c r="A1699">
        <v>1698</v>
      </c>
    </row>
    <row r="1700" spans="1:1" x14ac:dyDescent="0.25">
      <c r="A1700">
        <v>1699</v>
      </c>
    </row>
    <row r="1701" spans="1:1" x14ac:dyDescent="0.25">
      <c r="A1701">
        <v>1700</v>
      </c>
    </row>
    <row r="1702" spans="1:1" x14ac:dyDescent="0.25">
      <c r="A1702">
        <v>1701</v>
      </c>
    </row>
    <row r="1703" spans="1:1" x14ac:dyDescent="0.25">
      <c r="A1703">
        <v>1702</v>
      </c>
    </row>
    <row r="1704" spans="1:1" x14ac:dyDescent="0.25">
      <c r="A1704">
        <v>1703</v>
      </c>
    </row>
    <row r="1705" spans="1:1" x14ac:dyDescent="0.25">
      <c r="A1705">
        <v>1704</v>
      </c>
    </row>
    <row r="1706" spans="1:1" x14ac:dyDescent="0.25">
      <c r="A1706">
        <v>1705</v>
      </c>
    </row>
    <row r="1707" spans="1:1" x14ac:dyDescent="0.25">
      <c r="A1707">
        <v>1706</v>
      </c>
    </row>
    <row r="1708" spans="1:1" x14ac:dyDescent="0.25">
      <c r="A1708">
        <v>1707</v>
      </c>
    </row>
    <row r="1709" spans="1:1" x14ac:dyDescent="0.25">
      <c r="A1709">
        <v>1708</v>
      </c>
    </row>
    <row r="1710" spans="1:1" x14ac:dyDescent="0.25">
      <c r="A1710">
        <v>1709</v>
      </c>
    </row>
    <row r="1711" spans="1:1" x14ac:dyDescent="0.25">
      <c r="A1711">
        <v>1710</v>
      </c>
    </row>
    <row r="1712" spans="1:1" x14ac:dyDescent="0.25">
      <c r="A1712">
        <v>1711</v>
      </c>
    </row>
    <row r="1713" spans="1:1" x14ac:dyDescent="0.25">
      <c r="A1713">
        <v>1712</v>
      </c>
    </row>
    <row r="1714" spans="1:1" x14ac:dyDescent="0.25">
      <c r="A1714">
        <v>1713</v>
      </c>
    </row>
    <row r="1715" spans="1:1" x14ac:dyDescent="0.25">
      <c r="A1715">
        <v>1714</v>
      </c>
    </row>
    <row r="1716" spans="1:1" x14ac:dyDescent="0.25">
      <c r="A1716">
        <v>1715</v>
      </c>
    </row>
    <row r="1717" spans="1:1" x14ac:dyDescent="0.25">
      <c r="A1717">
        <v>1716</v>
      </c>
    </row>
    <row r="1718" spans="1:1" x14ac:dyDescent="0.25">
      <c r="A1718">
        <v>1717</v>
      </c>
    </row>
    <row r="1719" spans="1:1" x14ac:dyDescent="0.25">
      <c r="A1719">
        <v>1718</v>
      </c>
    </row>
    <row r="1720" spans="1:1" x14ac:dyDescent="0.25">
      <c r="A1720">
        <v>1719</v>
      </c>
    </row>
    <row r="1721" spans="1:1" x14ac:dyDescent="0.25">
      <c r="A1721">
        <v>1720</v>
      </c>
    </row>
    <row r="1722" spans="1:1" x14ac:dyDescent="0.25">
      <c r="A1722">
        <v>1721</v>
      </c>
    </row>
    <row r="1723" spans="1:1" x14ac:dyDescent="0.25">
      <c r="A1723">
        <v>1722</v>
      </c>
    </row>
    <row r="1724" spans="1:1" x14ac:dyDescent="0.25">
      <c r="A1724">
        <v>1723</v>
      </c>
    </row>
    <row r="1725" spans="1:1" x14ac:dyDescent="0.25">
      <c r="A1725">
        <v>1724</v>
      </c>
    </row>
    <row r="1726" spans="1:1" x14ac:dyDescent="0.25">
      <c r="A1726">
        <v>1725</v>
      </c>
    </row>
    <row r="1727" spans="1:1" x14ac:dyDescent="0.25">
      <c r="A1727">
        <v>1726</v>
      </c>
    </row>
    <row r="1728" spans="1:1" x14ac:dyDescent="0.25">
      <c r="A1728">
        <v>1727</v>
      </c>
    </row>
    <row r="1729" spans="1:1" x14ac:dyDescent="0.25">
      <c r="A1729">
        <v>1728</v>
      </c>
    </row>
    <row r="1730" spans="1:1" x14ac:dyDescent="0.25">
      <c r="A1730">
        <v>1729</v>
      </c>
    </row>
    <row r="1731" spans="1:1" x14ac:dyDescent="0.25">
      <c r="A1731">
        <v>1730</v>
      </c>
    </row>
    <row r="1732" spans="1:1" x14ac:dyDescent="0.25">
      <c r="A1732">
        <v>1731</v>
      </c>
    </row>
    <row r="1733" spans="1:1" x14ac:dyDescent="0.25">
      <c r="A1733">
        <v>1732</v>
      </c>
    </row>
    <row r="1734" spans="1:1" x14ac:dyDescent="0.25">
      <c r="A1734">
        <v>1733</v>
      </c>
    </row>
    <row r="1735" spans="1:1" x14ac:dyDescent="0.25">
      <c r="A1735">
        <v>1734</v>
      </c>
    </row>
    <row r="1736" spans="1:1" x14ac:dyDescent="0.25">
      <c r="A1736">
        <v>1735</v>
      </c>
    </row>
    <row r="1737" spans="1:1" x14ac:dyDescent="0.25">
      <c r="A1737">
        <v>1736</v>
      </c>
    </row>
    <row r="1738" spans="1:1" x14ac:dyDescent="0.25">
      <c r="A1738">
        <v>1737</v>
      </c>
    </row>
    <row r="1739" spans="1:1" x14ac:dyDescent="0.25">
      <c r="A1739">
        <v>1738</v>
      </c>
    </row>
    <row r="1740" spans="1:1" x14ac:dyDescent="0.25">
      <c r="A1740">
        <v>1739</v>
      </c>
    </row>
    <row r="1741" spans="1:1" x14ac:dyDescent="0.25">
      <c r="A1741">
        <v>1740</v>
      </c>
    </row>
    <row r="1742" spans="1:1" x14ac:dyDescent="0.25">
      <c r="A1742">
        <v>1741</v>
      </c>
    </row>
    <row r="1743" spans="1:1" x14ac:dyDescent="0.25">
      <c r="A1743">
        <v>1742</v>
      </c>
    </row>
    <row r="1744" spans="1:1" x14ac:dyDescent="0.25">
      <c r="A1744">
        <v>1743</v>
      </c>
    </row>
    <row r="1745" spans="1:1" x14ac:dyDescent="0.25">
      <c r="A1745">
        <v>1744</v>
      </c>
    </row>
    <row r="1746" spans="1:1" x14ac:dyDescent="0.25">
      <c r="A1746">
        <v>1745</v>
      </c>
    </row>
    <row r="1747" spans="1:1" x14ac:dyDescent="0.25">
      <c r="A1747">
        <v>1746</v>
      </c>
    </row>
    <row r="1748" spans="1:1" x14ac:dyDescent="0.25">
      <c r="A1748">
        <v>1747</v>
      </c>
    </row>
    <row r="1749" spans="1:1" x14ac:dyDescent="0.25">
      <c r="A1749">
        <v>1748</v>
      </c>
    </row>
    <row r="1750" spans="1:1" x14ac:dyDescent="0.25">
      <c r="A1750">
        <v>1749</v>
      </c>
    </row>
    <row r="1751" spans="1:1" x14ac:dyDescent="0.25">
      <c r="A1751">
        <v>1750</v>
      </c>
    </row>
    <row r="1752" spans="1:1" x14ac:dyDescent="0.25">
      <c r="A1752">
        <v>1751</v>
      </c>
    </row>
    <row r="1753" spans="1:1" x14ac:dyDescent="0.25">
      <c r="A1753">
        <v>1752</v>
      </c>
    </row>
    <row r="1754" spans="1:1" x14ac:dyDescent="0.25">
      <c r="A1754">
        <v>1753</v>
      </c>
    </row>
    <row r="1755" spans="1:1" x14ac:dyDescent="0.25">
      <c r="A1755">
        <v>1754</v>
      </c>
    </row>
    <row r="1756" spans="1:1" x14ac:dyDescent="0.25">
      <c r="A1756">
        <v>1755</v>
      </c>
    </row>
    <row r="1757" spans="1:1" x14ac:dyDescent="0.25">
      <c r="A1757">
        <v>1756</v>
      </c>
    </row>
    <row r="1758" spans="1:1" x14ac:dyDescent="0.25">
      <c r="A1758">
        <v>1757</v>
      </c>
    </row>
    <row r="1759" spans="1:1" x14ac:dyDescent="0.25">
      <c r="A1759">
        <v>1758</v>
      </c>
    </row>
    <row r="1760" spans="1:1" x14ac:dyDescent="0.25">
      <c r="A1760">
        <v>1759</v>
      </c>
    </row>
    <row r="1761" spans="1:1" x14ac:dyDescent="0.25">
      <c r="A1761">
        <v>1760</v>
      </c>
    </row>
    <row r="1762" spans="1:1" x14ac:dyDescent="0.25">
      <c r="A1762">
        <v>1761</v>
      </c>
    </row>
    <row r="1763" spans="1:1" x14ac:dyDescent="0.25">
      <c r="A1763">
        <v>1762</v>
      </c>
    </row>
    <row r="1764" spans="1:1" x14ac:dyDescent="0.25">
      <c r="A1764">
        <v>1763</v>
      </c>
    </row>
    <row r="1765" spans="1:1" x14ac:dyDescent="0.25">
      <c r="A1765">
        <v>1764</v>
      </c>
    </row>
    <row r="1766" spans="1:1" x14ac:dyDescent="0.25">
      <c r="A1766">
        <v>1765</v>
      </c>
    </row>
    <row r="1767" spans="1:1" x14ac:dyDescent="0.25">
      <c r="A1767">
        <v>1766</v>
      </c>
    </row>
    <row r="1768" spans="1:1" x14ac:dyDescent="0.25">
      <c r="A1768">
        <v>1767</v>
      </c>
    </row>
    <row r="1769" spans="1:1" x14ac:dyDescent="0.25">
      <c r="A1769">
        <v>1768</v>
      </c>
    </row>
    <row r="1770" spans="1:1" x14ac:dyDescent="0.25">
      <c r="A1770">
        <v>1769</v>
      </c>
    </row>
    <row r="1771" spans="1:1" x14ac:dyDescent="0.25">
      <c r="A1771">
        <v>1770</v>
      </c>
    </row>
    <row r="1772" spans="1:1" x14ac:dyDescent="0.25">
      <c r="A1772">
        <v>1771</v>
      </c>
    </row>
    <row r="1773" spans="1:1" x14ac:dyDescent="0.25">
      <c r="A1773">
        <v>1772</v>
      </c>
    </row>
    <row r="1774" spans="1:1" x14ac:dyDescent="0.25">
      <c r="A1774">
        <v>1773</v>
      </c>
    </row>
    <row r="1775" spans="1:1" x14ac:dyDescent="0.25">
      <c r="A1775">
        <v>1774</v>
      </c>
    </row>
    <row r="1776" spans="1:1" x14ac:dyDescent="0.25">
      <c r="A1776">
        <v>1775</v>
      </c>
    </row>
    <row r="1777" spans="1:1" x14ac:dyDescent="0.25">
      <c r="A1777">
        <v>1776</v>
      </c>
    </row>
    <row r="1778" spans="1:1" x14ac:dyDescent="0.25">
      <c r="A1778">
        <v>1777</v>
      </c>
    </row>
    <row r="1779" spans="1:1" x14ac:dyDescent="0.25">
      <c r="A1779">
        <v>1778</v>
      </c>
    </row>
    <row r="1780" spans="1:1" x14ac:dyDescent="0.25">
      <c r="A1780">
        <v>1779</v>
      </c>
    </row>
    <row r="1781" spans="1:1" x14ac:dyDescent="0.25">
      <c r="A1781">
        <v>1780</v>
      </c>
    </row>
    <row r="1782" spans="1:1" x14ac:dyDescent="0.25">
      <c r="A1782">
        <v>1781</v>
      </c>
    </row>
    <row r="1783" spans="1:1" x14ac:dyDescent="0.25">
      <c r="A1783">
        <v>1782</v>
      </c>
    </row>
    <row r="1784" spans="1:1" x14ac:dyDescent="0.25">
      <c r="A1784">
        <v>1783</v>
      </c>
    </row>
    <row r="1785" spans="1:1" x14ac:dyDescent="0.25">
      <c r="A1785">
        <v>1784</v>
      </c>
    </row>
    <row r="1786" spans="1:1" x14ac:dyDescent="0.25">
      <c r="A1786">
        <v>1785</v>
      </c>
    </row>
    <row r="1787" spans="1:1" x14ac:dyDescent="0.25">
      <c r="A1787">
        <v>1786</v>
      </c>
    </row>
    <row r="1788" spans="1:1" x14ac:dyDescent="0.25">
      <c r="A1788">
        <v>1787</v>
      </c>
    </row>
    <row r="1789" spans="1:1" x14ac:dyDescent="0.25">
      <c r="A1789">
        <v>1788</v>
      </c>
    </row>
    <row r="1790" spans="1:1" x14ac:dyDescent="0.25">
      <c r="A1790">
        <v>1789</v>
      </c>
    </row>
    <row r="1791" spans="1:1" x14ac:dyDescent="0.25">
      <c r="A1791">
        <v>1790</v>
      </c>
    </row>
    <row r="1792" spans="1:1" x14ac:dyDescent="0.25">
      <c r="A1792">
        <v>1791</v>
      </c>
    </row>
    <row r="1793" spans="1:1" x14ac:dyDescent="0.25">
      <c r="A1793">
        <v>1792</v>
      </c>
    </row>
    <row r="1794" spans="1:1" x14ac:dyDescent="0.25">
      <c r="A1794">
        <v>1793</v>
      </c>
    </row>
    <row r="1795" spans="1:1" x14ac:dyDescent="0.25">
      <c r="A1795">
        <v>1794</v>
      </c>
    </row>
    <row r="1796" spans="1:1" x14ac:dyDescent="0.25">
      <c r="A1796">
        <v>1795</v>
      </c>
    </row>
    <row r="1797" spans="1:1" x14ac:dyDescent="0.25">
      <c r="A1797">
        <v>1796</v>
      </c>
    </row>
    <row r="1798" spans="1:1" x14ac:dyDescent="0.25">
      <c r="A1798">
        <v>1797</v>
      </c>
    </row>
    <row r="1799" spans="1:1" x14ac:dyDescent="0.25">
      <c r="A1799">
        <v>1798</v>
      </c>
    </row>
    <row r="1800" spans="1:1" x14ac:dyDescent="0.25">
      <c r="A1800">
        <v>1799</v>
      </c>
    </row>
    <row r="1801" spans="1:1" x14ac:dyDescent="0.25">
      <c r="A1801">
        <v>1800</v>
      </c>
    </row>
    <row r="1802" spans="1:1" x14ac:dyDescent="0.25">
      <c r="A1802">
        <v>1801</v>
      </c>
    </row>
    <row r="1803" spans="1:1" x14ac:dyDescent="0.25">
      <c r="A1803">
        <v>1802</v>
      </c>
    </row>
    <row r="1804" spans="1:1" x14ac:dyDescent="0.25">
      <c r="A1804">
        <v>1803</v>
      </c>
    </row>
    <row r="1805" spans="1:1" x14ac:dyDescent="0.25">
      <c r="A1805">
        <v>1804</v>
      </c>
    </row>
    <row r="1806" spans="1:1" x14ac:dyDescent="0.25">
      <c r="A1806">
        <v>1805</v>
      </c>
    </row>
    <row r="1807" spans="1:1" x14ac:dyDescent="0.25">
      <c r="A1807">
        <v>1806</v>
      </c>
    </row>
    <row r="1808" spans="1:1" x14ac:dyDescent="0.25">
      <c r="A1808">
        <v>1807</v>
      </c>
    </row>
    <row r="1809" spans="1:1" x14ac:dyDescent="0.25">
      <c r="A1809">
        <v>1808</v>
      </c>
    </row>
    <row r="1810" spans="1:1" x14ac:dyDescent="0.25">
      <c r="A1810">
        <v>1809</v>
      </c>
    </row>
    <row r="1811" spans="1:1" x14ac:dyDescent="0.25">
      <c r="A1811">
        <v>1810</v>
      </c>
    </row>
    <row r="1812" spans="1:1" x14ac:dyDescent="0.25">
      <c r="A1812">
        <v>1811</v>
      </c>
    </row>
    <row r="1813" spans="1:1" x14ac:dyDescent="0.25">
      <c r="A1813">
        <v>1812</v>
      </c>
    </row>
    <row r="1814" spans="1:1" x14ac:dyDescent="0.25">
      <c r="A1814">
        <v>1813</v>
      </c>
    </row>
    <row r="1815" spans="1:1" x14ac:dyDescent="0.25">
      <c r="A1815">
        <v>1814</v>
      </c>
    </row>
    <row r="1816" spans="1:1" x14ac:dyDescent="0.25">
      <c r="A1816">
        <v>1815</v>
      </c>
    </row>
    <row r="1817" spans="1:1" x14ac:dyDescent="0.25">
      <c r="A1817">
        <v>1816</v>
      </c>
    </row>
    <row r="1818" spans="1:1" x14ac:dyDescent="0.25">
      <c r="A1818">
        <v>1817</v>
      </c>
    </row>
    <row r="1819" spans="1:1" x14ac:dyDescent="0.25">
      <c r="A1819">
        <v>1818</v>
      </c>
    </row>
    <row r="1820" spans="1:1" x14ac:dyDescent="0.25">
      <c r="A1820">
        <v>1819</v>
      </c>
    </row>
    <row r="1821" spans="1:1" x14ac:dyDescent="0.25">
      <c r="A1821">
        <v>1820</v>
      </c>
    </row>
    <row r="1822" spans="1:1" x14ac:dyDescent="0.25">
      <c r="A1822">
        <v>1821</v>
      </c>
    </row>
    <row r="1823" spans="1:1" x14ac:dyDescent="0.25">
      <c r="A1823">
        <v>1822</v>
      </c>
    </row>
    <row r="1824" spans="1:1" x14ac:dyDescent="0.25">
      <c r="A1824">
        <v>1823</v>
      </c>
    </row>
    <row r="1825" spans="1:1" x14ac:dyDescent="0.25">
      <c r="A1825">
        <v>1824</v>
      </c>
    </row>
    <row r="1826" spans="1:1" x14ac:dyDescent="0.25">
      <c r="A1826">
        <v>1825</v>
      </c>
    </row>
    <row r="1827" spans="1:1" x14ac:dyDescent="0.25">
      <c r="A1827">
        <v>1826</v>
      </c>
    </row>
    <row r="1828" spans="1:1" x14ac:dyDescent="0.25">
      <c r="A1828">
        <v>1827</v>
      </c>
    </row>
    <row r="1829" spans="1:1" x14ac:dyDescent="0.25">
      <c r="A1829">
        <v>1828</v>
      </c>
    </row>
    <row r="1830" spans="1:1" x14ac:dyDescent="0.25">
      <c r="A1830">
        <v>1829</v>
      </c>
    </row>
    <row r="1831" spans="1:1" x14ac:dyDescent="0.25">
      <c r="A1831">
        <v>1830</v>
      </c>
    </row>
    <row r="1832" spans="1:1" x14ac:dyDescent="0.25">
      <c r="A1832">
        <v>1831</v>
      </c>
    </row>
    <row r="1833" spans="1:1" x14ac:dyDescent="0.25">
      <c r="A1833">
        <v>1832</v>
      </c>
    </row>
    <row r="1834" spans="1:1" x14ac:dyDescent="0.25">
      <c r="A1834">
        <v>1833</v>
      </c>
    </row>
    <row r="1835" spans="1:1" x14ac:dyDescent="0.25">
      <c r="A1835">
        <v>1834</v>
      </c>
    </row>
    <row r="1836" spans="1:1" x14ac:dyDescent="0.25">
      <c r="A1836">
        <v>1835</v>
      </c>
    </row>
    <row r="1837" spans="1:1" x14ac:dyDescent="0.25">
      <c r="A1837">
        <v>1836</v>
      </c>
    </row>
    <row r="1838" spans="1:1" x14ac:dyDescent="0.25">
      <c r="A1838">
        <v>1837</v>
      </c>
    </row>
    <row r="1839" spans="1:1" x14ac:dyDescent="0.25">
      <c r="A1839">
        <v>1838</v>
      </c>
    </row>
    <row r="1840" spans="1:1" x14ac:dyDescent="0.25">
      <c r="A1840">
        <v>1839</v>
      </c>
    </row>
    <row r="1841" spans="1:1" x14ac:dyDescent="0.25">
      <c r="A1841">
        <v>1840</v>
      </c>
    </row>
    <row r="1842" spans="1:1" x14ac:dyDescent="0.25">
      <c r="A1842">
        <v>1841</v>
      </c>
    </row>
    <row r="1843" spans="1:1" x14ac:dyDescent="0.25">
      <c r="A1843">
        <v>1842</v>
      </c>
    </row>
    <row r="1844" spans="1:1" x14ac:dyDescent="0.25">
      <c r="A1844">
        <v>1843</v>
      </c>
    </row>
    <row r="1845" spans="1:1" x14ac:dyDescent="0.25">
      <c r="A1845">
        <v>1844</v>
      </c>
    </row>
    <row r="1846" spans="1:1" x14ac:dyDescent="0.25">
      <c r="A1846">
        <v>1845</v>
      </c>
    </row>
    <row r="1847" spans="1:1" x14ac:dyDescent="0.25">
      <c r="A1847">
        <v>1846</v>
      </c>
    </row>
    <row r="1848" spans="1:1" x14ac:dyDescent="0.25">
      <c r="A1848">
        <v>1847</v>
      </c>
    </row>
    <row r="1849" spans="1:1" x14ac:dyDescent="0.25">
      <c r="A1849">
        <v>1848</v>
      </c>
    </row>
    <row r="1850" spans="1:1" x14ac:dyDescent="0.25">
      <c r="A1850">
        <v>1849</v>
      </c>
    </row>
    <row r="1851" spans="1:1" x14ac:dyDescent="0.25">
      <c r="A1851">
        <v>1850</v>
      </c>
    </row>
    <row r="1852" spans="1:1" x14ac:dyDescent="0.25">
      <c r="A1852">
        <v>1851</v>
      </c>
    </row>
    <row r="1853" spans="1:1" x14ac:dyDescent="0.25">
      <c r="A1853">
        <v>1852</v>
      </c>
    </row>
    <row r="1854" spans="1:1" x14ac:dyDescent="0.25">
      <c r="A1854">
        <v>1853</v>
      </c>
    </row>
    <row r="1855" spans="1:1" x14ac:dyDescent="0.25">
      <c r="A1855">
        <v>1854</v>
      </c>
    </row>
    <row r="1856" spans="1:1" x14ac:dyDescent="0.25">
      <c r="A1856">
        <v>1855</v>
      </c>
    </row>
    <row r="1857" spans="1:1" x14ac:dyDescent="0.25">
      <c r="A1857">
        <v>1856</v>
      </c>
    </row>
    <row r="1858" spans="1:1" x14ac:dyDescent="0.25">
      <c r="A1858">
        <v>1857</v>
      </c>
    </row>
    <row r="1859" spans="1:1" x14ac:dyDescent="0.25">
      <c r="A1859">
        <v>1858</v>
      </c>
    </row>
    <row r="1860" spans="1:1" x14ac:dyDescent="0.25">
      <c r="A1860">
        <v>1859</v>
      </c>
    </row>
    <row r="1861" spans="1:1" x14ac:dyDescent="0.25">
      <c r="A1861">
        <v>1860</v>
      </c>
    </row>
    <row r="1862" spans="1:1" x14ac:dyDescent="0.25">
      <c r="A1862">
        <v>1861</v>
      </c>
    </row>
    <row r="1863" spans="1:1" x14ac:dyDescent="0.25">
      <c r="A1863">
        <v>1862</v>
      </c>
    </row>
    <row r="1864" spans="1:1" x14ac:dyDescent="0.25">
      <c r="A1864">
        <v>1863</v>
      </c>
    </row>
    <row r="1865" spans="1:1" x14ac:dyDescent="0.25">
      <c r="A1865">
        <v>1864</v>
      </c>
    </row>
    <row r="1866" spans="1:1" x14ac:dyDescent="0.25">
      <c r="A1866">
        <v>1865</v>
      </c>
    </row>
    <row r="1867" spans="1:1" x14ac:dyDescent="0.25">
      <c r="A1867">
        <v>1866</v>
      </c>
    </row>
    <row r="1868" spans="1:1" x14ac:dyDescent="0.25">
      <c r="A1868">
        <v>1867</v>
      </c>
    </row>
    <row r="1869" spans="1:1" x14ac:dyDescent="0.25">
      <c r="A1869">
        <v>1868</v>
      </c>
    </row>
    <row r="1870" spans="1:1" x14ac:dyDescent="0.25">
      <c r="A1870">
        <v>1869</v>
      </c>
    </row>
    <row r="1871" spans="1:1" x14ac:dyDescent="0.25">
      <c r="A1871">
        <v>1870</v>
      </c>
    </row>
    <row r="1872" spans="1:1" x14ac:dyDescent="0.25">
      <c r="A1872">
        <v>1871</v>
      </c>
    </row>
    <row r="1873" spans="1:1" x14ac:dyDescent="0.25">
      <c r="A1873">
        <v>1872</v>
      </c>
    </row>
    <row r="1874" spans="1:1" x14ac:dyDescent="0.25">
      <c r="A1874">
        <v>1873</v>
      </c>
    </row>
    <row r="1875" spans="1:1" x14ac:dyDescent="0.25">
      <c r="A1875">
        <v>1874</v>
      </c>
    </row>
    <row r="1876" spans="1:1" x14ac:dyDescent="0.25">
      <c r="A1876">
        <v>1875</v>
      </c>
    </row>
    <row r="1877" spans="1:1" x14ac:dyDescent="0.25">
      <c r="A1877">
        <v>1876</v>
      </c>
    </row>
    <row r="1878" spans="1:1" x14ac:dyDescent="0.25">
      <c r="A1878">
        <v>1877</v>
      </c>
    </row>
    <row r="1879" spans="1:1" x14ac:dyDescent="0.25">
      <c r="A1879">
        <v>1878</v>
      </c>
    </row>
    <row r="1880" spans="1:1" x14ac:dyDescent="0.25">
      <c r="A1880">
        <v>1879</v>
      </c>
    </row>
    <row r="1881" spans="1:1" x14ac:dyDescent="0.25">
      <c r="A1881">
        <v>1880</v>
      </c>
    </row>
    <row r="1882" spans="1:1" x14ac:dyDescent="0.25">
      <c r="A1882">
        <v>1881</v>
      </c>
    </row>
    <row r="1883" spans="1:1" x14ac:dyDescent="0.25">
      <c r="A1883">
        <v>1882</v>
      </c>
    </row>
    <row r="1884" spans="1:1" x14ac:dyDescent="0.25">
      <c r="A1884">
        <v>1883</v>
      </c>
    </row>
    <row r="1885" spans="1:1" x14ac:dyDescent="0.25">
      <c r="A1885">
        <v>1884</v>
      </c>
    </row>
    <row r="1886" spans="1:1" x14ac:dyDescent="0.25">
      <c r="A1886">
        <v>1885</v>
      </c>
    </row>
    <row r="1887" spans="1:1" x14ac:dyDescent="0.25">
      <c r="A1887">
        <v>1886</v>
      </c>
    </row>
    <row r="1888" spans="1:1" x14ac:dyDescent="0.25">
      <c r="A1888">
        <v>1887</v>
      </c>
    </row>
    <row r="1889" spans="1:1" x14ac:dyDescent="0.25">
      <c r="A1889">
        <v>1888</v>
      </c>
    </row>
    <row r="1890" spans="1:1" x14ac:dyDescent="0.25">
      <c r="A1890">
        <v>1889</v>
      </c>
    </row>
    <row r="1891" spans="1:1" x14ac:dyDescent="0.25">
      <c r="A1891">
        <v>1890</v>
      </c>
    </row>
    <row r="1892" spans="1:1" x14ac:dyDescent="0.25">
      <c r="A1892">
        <v>1891</v>
      </c>
    </row>
    <row r="1893" spans="1:1" x14ac:dyDescent="0.25">
      <c r="A1893">
        <v>1892</v>
      </c>
    </row>
    <row r="1894" spans="1:1" x14ac:dyDescent="0.25">
      <c r="A1894">
        <v>1893</v>
      </c>
    </row>
    <row r="1895" spans="1:1" x14ac:dyDescent="0.25">
      <c r="A1895">
        <v>1894</v>
      </c>
    </row>
    <row r="1896" spans="1:1" x14ac:dyDescent="0.25">
      <c r="A1896">
        <v>1895</v>
      </c>
    </row>
    <row r="1897" spans="1:1" x14ac:dyDescent="0.25">
      <c r="A1897">
        <v>1896</v>
      </c>
    </row>
    <row r="1898" spans="1:1" x14ac:dyDescent="0.25">
      <c r="A1898">
        <v>1897</v>
      </c>
    </row>
    <row r="1899" spans="1:1" x14ac:dyDescent="0.25">
      <c r="A1899">
        <v>1898</v>
      </c>
    </row>
    <row r="1900" spans="1:1" x14ac:dyDescent="0.25">
      <c r="A1900">
        <v>1899</v>
      </c>
    </row>
    <row r="1901" spans="1:1" x14ac:dyDescent="0.25">
      <c r="A1901">
        <v>1900</v>
      </c>
    </row>
    <row r="1902" spans="1:1" x14ac:dyDescent="0.25">
      <c r="A1902">
        <v>1901</v>
      </c>
    </row>
    <row r="1903" spans="1:1" x14ac:dyDescent="0.25">
      <c r="A1903">
        <v>1902</v>
      </c>
    </row>
    <row r="1904" spans="1:1" x14ac:dyDescent="0.25">
      <c r="A1904">
        <v>1903</v>
      </c>
    </row>
    <row r="1905" spans="1:1" x14ac:dyDescent="0.25">
      <c r="A1905">
        <v>1904</v>
      </c>
    </row>
    <row r="1906" spans="1:1" x14ac:dyDescent="0.25">
      <c r="A1906">
        <v>1905</v>
      </c>
    </row>
    <row r="1907" spans="1:1" x14ac:dyDescent="0.25">
      <c r="A1907">
        <v>1906</v>
      </c>
    </row>
    <row r="1908" spans="1:1" x14ac:dyDescent="0.25">
      <c r="A1908">
        <v>1907</v>
      </c>
    </row>
    <row r="1909" spans="1:1" x14ac:dyDescent="0.25">
      <c r="A1909">
        <v>1908</v>
      </c>
    </row>
    <row r="1910" spans="1:1" x14ac:dyDescent="0.25">
      <c r="A1910">
        <v>1909</v>
      </c>
    </row>
    <row r="1911" spans="1:1" x14ac:dyDescent="0.25">
      <c r="A1911">
        <v>1910</v>
      </c>
    </row>
    <row r="1912" spans="1:1" x14ac:dyDescent="0.25">
      <c r="A1912">
        <v>1911</v>
      </c>
    </row>
    <row r="1913" spans="1:1" x14ac:dyDescent="0.25">
      <c r="A1913">
        <v>1912</v>
      </c>
    </row>
    <row r="1914" spans="1:1" x14ac:dyDescent="0.25">
      <c r="A1914">
        <v>1913</v>
      </c>
    </row>
    <row r="1915" spans="1:1" x14ac:dyDescent="0.25">
      <c r="A1915">
        <v>1914</v>
      </c>
    </row>
    <row r="1916" spans="1:1" x14ac:dyDescent="0.25">
      <c r="A1916">
        <v>1915</v>
      </c>
    </row>
    <row r="1917" spans="1:1" x14ac:dyDescent="0.25">
      <c r="A1917">
        <v>1916</v>
      </c>
    </row>
    <row r="1918" spans="1:1" x14ac:dyDescent="0.25">
      <c r="A1918">
        <v>1917</v>
      </c>
    </row>
    <row r="1919" spans="1:1" x14ac:dyDescent="0.25">
      <c r="A1919">
        <v>1918</v>
      </c>
    </row>
    <row r="1920" spans="1:1" x14ac:dyDescent="0.25">
      <c r="A1920">
        <v>1919</v>
      </c>
    </row>
    <row r="1921" spans="1:1" x14ac:dyDescent="0.25">
      <c r="A1921">
        <v>1920</v>
      </c>
    </row>
    <row r="1922" spans="1:1" x14ac:dyDescent="0.25">
      <c r="A1922">
        <v>1921</v>
      </c>
    </row>
    <row r="1923" spans="1:1" x14ac:dyDescent="0.25">
      <c r="A1923">
        <v>1922</v>
      </c>
    </row>
    <row r="1924" spans="1:1" x14ac:dyDescent="0.25">
      <c r="A1924">
        <v>1923</v>
      </c>
    </row>
    <row r="1925" spans="1:1" x14ac:dyDescent="0.25">
      <c r="A1925">
        <v>1924</v>
      </c>
    </row>
    <row r="1926" spans="1:1" x14ac:dyDescent="0.25">
      <c r="A1926">
        <v>1925</v>
      </c>
    </row>
    <row r="1927" spans="1:1" x14ac:dyDescent="0.25">
      <c r="A1927">
        <v>1926</v>
      </c>
    </row>
    <row r="1928" spans="1:1" x14ac:dyDescent="0.25">
      <c r="A1928">
        <v>1927</v>
      </c>
    </row>
    <row r="1929" spans="1:1" x14ac:dyDescent="0.25">
      <c r="A1929">
        <v>1928</v>
      </c>
    </row>
    <row r="1930" spans="1:1" x14ac:dyDescent="0.25">
      <c r="A1930">
        <v>1929</v>
      </c>
    </row>
    <row r="1931" spans="1:1" x14ac:dyDescent="0.25">
      <c r="A1931">
        <v>1930</v>
      </c>
    </row>
    <row r="1932" spans="1:1" x14ac:dyDescent="0.25">
      <c r="A1932">
        <v>1931</v>
      </c>
    </row>
    <row r="1933" spans="1:1" x14ac:dyDescent="0.25">
      <c r="A1933">
        <v>1932</v>
      </c>
    </row>
    <row r="1934" spans="1:1" x14ac:dyDescent="0.25">
      <c r="A1934">
        <v>1933</v>
      </c>
    </row>
    <row r="1935" spans="1:1" x14ac:dyDescent="0.25">
      <c r="A1935">
        <v>1934</v>
      </c>
    </row>
    <row r="1936" spans="1:1" x14ac:dyDescent="0.25">
      <c r="A1936">
        <v>1935</v>
      </c>
    </row>
    <row r="1937" spans="1:1" x14ac:dyDescent="0.25">
      <c r="A1937">
        <v>1936</v>
      </c>
    </row>
    <row r="1938" spans="1:1" x14ac:dyDescent="0.25">
      <c r="A1938">
        <v>1937</v>
      </c>
    </row>
    <row r="1939" spans="1:1" x14ac:dyDescent="0.25">
      <c r="A1939">
        <v>1938</v>
      </c>
    </row>
    <row r="1940" spans="1:1" x14ac:dyDescent="0.25">
      <c r="A1940">
        <v>1939</v>
      </c>
    </row>
    <row r="1941" spans="1:1" x14ac:dyDescent="0.25">
      <c r="A1941">
        <v>1940</v>
      </c>
    </row>
    <row r="1942" spans="1:1" x14ac:dyDescent="0.25">
      <c r="A1942">
        <v>1941</v>
      </c>
    </row>
    <row r="1943" spans="1:1" x14ac:dyDescent="0.25">
      <c r="A1943">
        <v>1942</v>
      </c>
    </row>
    <row r="1944" spans="1:1" x14ac:dyDescent="0.25">
      <c r="A1944">
        <v>1943</v>
      </c>
    </row>
    <row r="1945" spans="1:1" x14ac:dyDescent="0.25">
      <c r="A1945">
        <v>1944</v>
      </c>
    </row>
    <row r="1946" spans="1:1" x14ac:dyDescent="0.25">
      <c r="A1946">
        <v>1945</v>
      </c>
    </row>
    <row r="1947" spans="1:1" x14ac:dyDescent="0.25">
      <c r="A1947">
        <v>1946</v>
      </c>
    </row>
    <row r="1948" spans="1:1" x14ac:dyDescent="0.25">
      <c r="A1948">
        <v>1947</v>
      </c>
    </row>
    <row r="1949" spans="1:1" x14ac:dyDescent="0.25">
      <c r="A1949">
        <v>1948</v>
      </c>
    </row>
    <row r="1950" spans="1:1" x14ac:dyDescent="0.25">
      <c r="A1950">
        <v>1949</v>
      </c>
    </row>
    <row r="1951" spans="1:1" x14ac:dyDescent="0.25">
      <c r="A1951">
        <v>1950</v>
      </c>
    </row>
    <row r="1952" spans="1:1" x14ac:dyDescent="0.25">
      <c r="A1952">
        <v>1951</v>
      </c>
    </row>
    <row r="1953" spans="1:1" x14ac:dyDescent="0.25">
      <c r="A1953">
        <v>1952</v>
      </c>
    </row>
    <row r="1954" spans="1:1" x14ac:dyDescent="0.25">
      <c r="A1954">
        <v>1953</v>
      </c>
    </row>
    <row r="1955" spans="1:1" x14ac:dyDescent="0.25">
      <c r="A1955">
        <v>1954</v>
      </c>
    </row>
    <row r="1956" spans="1:1" x14ac:dyDescent="0.25">
      <c r="A1956">
        <v>1955</v>
      </c>
    </row>
    <row r="1957" spans="1:1" x14ac:dyDescent="0.25">
      <c r="A1957">
        <v>1956</v>
      </c>
    </row>
    <row r="1958" spans="1:1" x14ac:dyDescent="0.25">
      <c r="A1958">
        <v>1957</v>
      </c>
    </row>
    <row r="1959" spans="1:1" x14ac:dyDescent="0.25">
      <c r="A1959">
        <v>1958</v>
      </c>
    </row>
    <row r="1960" spans="1:1" x14ac:dyDescent="0.25">
      <c r="A1960">
        <v>1959</v>
      </c>
    </row>
    <row r="1961" spans="1:1" x14ac:dyDescent="0.25">
      <c r="A1961">
        <v>1960</v>
      </c>
    </row>
    <row r="1962" spans="1:1" x14ac:dyDescent="0.25">
      <c r="A1962">
        <v>1961</v>
      </c>
    </row>
    <row r="1963" spans="1:1" x14ac:dyDescent="0.25">
      <c r="A1963">
        <v>1962</v>
      </c>
    </row>
    <row r="1964" spans="1:1" x14ac:dyDescent="0.25">
      <c r="A1964">
        <v>1963</v>
      </c>
    </row>
    <row r="1965" spans="1:1" x14ac:dyDescent="0.25">
      <c r="A1965">
        <v>1964</v>
      </c>
    </row>
    <row r="1966" spans="1:1" x14ac:dyDescent="0.25">
      <c r="A1966">
        <v>1965</v>
      </c>
    </row>
    <row r="1967" spans="1:1" x14ac:dyDescent="0.25">
      <c r="A1967">
        <v>1966</v>
      </c>
    </row>
    <row r="1968" spans="1:1" x14ac:dyDescent="0.25">
      <c r="A1968">
        <v>1967</v>
      </c>
    </row>
    <row r="1969" spans="1:1" x14ac:dyDescent="0.25">
      <c r="A1969">
        <v>1968</v>
      </c>
    </row>
    <row r="1970" spans="1:1" x14ac:dyDescent="0.25">
      <c r="A1970">
        <v>1969</v>
      </c>
    </row>
    <row r="1971" spans="1:1" x14ac:dyDescent="0.25">
      <c r="A1971">
        <v>1970</v>
      </c>
    </row>
    <row r="1972" spans="1:1" x14ac:dyDescent="0.25">
      <c r="A1972">
        <v>1971</v>
      </c>
    </row>
    <row r="1973" spans="1:1" x14ac:dyDescent="0.25">
      <c r="A1973">
        <v>1972</v>
      </c>
    </row>
    <row r="1974" spans="1:1" x14ac:dyDescent="0.25">
      <c r="A1974">
        <v>1973</v>
      </c>
    </row>
    <row r="1975" spans="1:1" x14ac:dyDescent="0.25">
      <c r="A1975">
        <v>1974</v>
      </c>
    </row>
    <row r="1976" spans="1:1" x14ac:dyDescent="0.25">
      <c r="A1976">
        <v>1975</v>
      </c>
    </row>
    <row r="1977" spans="1:1" x14ac:dyDescent="0.25">
      <c r="A1977">
        <v>1976</v>
      </c>
    </row>
    <row r="1978" spans="1:1" x14ac:dyDescent="0.25">
      <c r="A1978">
        <v>1977</v>
      </c>
    </row>
    <row r="1979" spans="1:1" x14ac:dyDescent="0.25">
      <c r="A1979">
        <v>1978</v>
      </c>
    </row>
    <row r="1980" spans="1:1" x14ac:dyDescent="0.25">
      <c r="A1980">
        <v>1979</v>
      </c>
    </row>
    <row r="1981" spans="1:1" x14ac:dyDescent="0.25">
      <c r="A1981">
        <v>1980</v>
      </c>
    </row>
    <row r="1982" spans="1:1" x14ac:dyDescent="0.25">
      <c r="A1982">
        <v>1981</v>
      </c>
    </row>
    <row r="1983" spans="1:1" x14ac:dyDescent="0.25">
      <c r="A1983">
        <v>1982</v>
      </c>
    </row>
    <row r="1984" spans="1:1" x14ac:dyDescent="0.25">
      <c r="A1984">
        <v>1983</v>
      </c>
    </row>
    <row r="1985" spans="1:1" x14ac:dyDescent="0.25">
      <c r="A1985">
        <v>1984</v>
      </c>
    </row>
    <row r="1986" spans="1:1" x14ac:dyDescent="0.25">
      <c r="A1986">
        <v>1985</v>
      </c>
    </row>
    <row r="1987" spans="1:1" x14ac:dyDescent="0.25">
      <c r="A1987">
        <v>1986</v>
      </c>
    </row>
    <row r="1988" spans="1:1" x14ac:dyDescent="0.25">
      <c r="A1988">
        <v>1987</v>
      </c>
    </row>
    <row r="1989" spans="1:1" x14ac:dyDescent="0.25">
      <c r="A1989">
        <v>1988</v>
      </c>
    </row>
    <row r="1990" spans="1:1" x14ac:dyDescent="0.25">
      <c r="A1990">
        <v>1989</v>
      </c>
    </row>
    <row r="1991" spans="1:1" x14ac:dyDescent="0.25">
      <c r="A1991">
        <v>1990</v>
      </c>
    </row>
    <row r="1992" spans="1:1" x14ac:dyDescent="0.25">
      <c r="A1992">
        <v>1991</v>
      </c>
    </row>
    <row r="1993" spans="1:1" x14ac:dyDescent="0.25">
      <c r="A1993">
        <v>1992</v>
      </c>
    </row>
    <row r="1994" spans="1:1" x14ac:dyDescent="0.25">
      <c r="A1994">
        <v>1993</v>
      </c>
    </row>
    <row r="1995" spans="1:1" x14ac:dyDescent="0.25">
      <c r="A1995">
        <v>1994</v>
      </c>
    </row>
    <row r="1996" spans="1:1" x14ac:dyDescent="0.25">
      <c r="A1996">
        <v>1995</v>
      </c>
    </row>
    <row r="1997" spans="1:1" x14ac:dyDescent="0.25">
      <c r="A1997">
        <v>1996</v>
      </c>
    </row>
    <row r="1998" spans="1:1" x14ac:dyDescent="0.25">
      <c r="A1998">
        <v>1997</v>
      </c>
    </row>
    <row r="1999" spans="1:1" x14ac:dyDescent="0.25">
      <c r="A1999">
        <v>1998</v>
      </c>
    </row>
    <row r="2000" spans="1:1" x14ac:dyDescent="0.25">
      <c r="A2000">
        <v>1999</v>
      </c>
    </row>
    <row r="2001" spans="1:1" x14ac:dyDescent="0.25">
      <c r="A2001">
        <v>2000</v>
      </c>
    </row>
    <row r="2002" spans="1:1" x14ac:dyDescent="0.25">
      <c r="A2002">
        <v>2001</v>
      </c>
    </row>
    <row r="2003" spans="1:1" x14ac:dyDescent="0.25">
      <c r="A2003">
        <v>2002</v>
      </c>
    </row>
    <row r="2004" spans="1:1" x14ac:dyDescent="0.25">
      <c r="A2004">
        <v>2003</v>
      </c>
    </row>
    <row r="2005" spans="1:1" x14ac:dyDescent="0.25">
      <c r="A2005">
        <v>2004</v>
      </c>
    </row>
    <row r="2006" spans="1:1" x14ac:dyDescent="0.25">
      <c r="A2006">
        <v>2005</v>
      </c>
    </row>
    <row r="2007" spans="1:1" x14ac:dyDescent="0.25">
      <c r="A2007">
        <v>2006</v>
      </c>
    </row>
    <row r="2008" spans="1:1" x14ac:dyDescent="0.25">
      <c r="A2008">
        <v>2007</v>
      </c>
    </row>
    <row r="2009" spans="1:1" x14ac:dyDescent="0.25">
      <c r="A2009">
        <v>2008</v>
      </c>
    </row>
    <row r="2010" spans="1:1" x14ac:dyDescent="0.25">
      <c r="A2010">
        <v>2009</v>
      </c>
    </row>
    <row r="2011" spans="1:1" x14ac:dyDescent="0.25">
      <c r="A2011">
        <v>2010</v>
      </c>
    </row>
    <row r="2012" spans="1:1" x14ac:dyDescent="0.25">
      <c r="A2012">
        <v>2011</v>
      </c>
    </row>
    <row r="2013" spans="1:1" x14ac:dyDescent="0.25">
      <c r="A2013">
        <v>2012</v>
      </c>
    </row>
    <row r="2014" spans="1:1" x14ac:dyDescent="0.25">
      <c r="A2014">
        <v>2013</v>
      </c>
    </row>
    <row r="2015" spans="1:1" x14ac:dyDescent="0.25">
      <c r="A2015">
        <v>2014</v>
      </c>
    </row>
    <row r="2016" spans="1:1" x14ac:dyDescent="0.25">
      <c r="A2016">
        <v>2015</v>
      </c>
    </row>
    <row r="2017" spans="1:1" x14ac:dyDescent="0.25">
      <c r="A2017">
        <v>2016</v>
      </c>
    </row>
    <row r="2018" spans="1:1" x14ac:dyDescent="0.25">
      <c r="A2018">
        <v>2017</v>
      </c>
    </row>
    <row r="2019" spans="1:1" x14ac:dyDescent="0.25">
      <c r="A2019">
        <v>2018</v>
      </c>
    </row>
    <row r="2020" spans="1:1" x14ac:dyDescent="0.25">
      <c r="A2020">
        <v>2019</v>
      </c>
    </row>
    <row r="2021" spans="1:1" x14ac:dyDescent="0.25">
      <c r="A2021">
        <v>2020</v>
      </c>
    </row>
    <row r="2022" spans="1:1" x14ac:dyDescent="0.25">
      <c r="A2022">
        <v>2021</v>
      </c>
    </row>
    <row r="2023" spans="1:1" x14ac:dyDescent="0.25">
      <c r="A2023">
        <v>2022</v>
      </c>
    </row>
    <row r="2024" spans="1:1" x14ac:dyDescent="0.25">
      <c r="A2024">
        <v>2023</v>
      </c>
    </row>
    <row r="2025" spans="1:1" x14ac:dyDescent="0.25">
      <c r="A2025">
        <v>2024</v>
      </c>
    </row>
    <row r="2026" spans="1:1" x14ac:dyDescent="0.25">
      <c r="A2026">
        <v>2025</v>
      </c>
    </row>
    <row r="2027" spans="1:1" x14ac:dyDescent="0.25">
      <c r="A2027">
        <v>2026</v>
      </c>
    </row>
    <row r="2028" spans="1:1" x14ac:dyDescent="0.25">
      <c r="A2028">
        <v>2027</v>
      </c>
    </row>
    <row r="2029" spans="1:1" x14ac:dyDescent="0.25">
      <c r="A2029">
        <v>2028</v>
      </c>
    </row>
    <row r="2030" spans="1:1" x14ac:dyDescent="0.25">
      <c r="A2030">
        <v>2029</v>
      </c>
    </row>
    <row r="2031" spans="1:1" x14ac:dyDescent="0.25">
      <c r="A2031">
        <v>2030</v>
      </c>
    </row>
    <row r="2032" spans="1:1" x14ac:dyDescent="0.25">
      <c r="A2032">
        <v>2031</v>
      </c>
    </row>
    <row r="2033" spans="1:1" x14ac:dyDescent="0.25">
      <c r="A2033">
        <v>2032</v>
      </c>
    </row>
    <row r="2034" spans="1:1" x14ac:dyDescent="0.25">
      <c r="A2034">
        <v>2033</v>
      </c>
    </row>
    <row r="2035" spans="1:1" x14ac:dyDescent="0.25">
      <c r="A2035">
        <v>2034</v>
      </c>
    </row>
    <row r="2036" spans="1:1" x14ac:dyDescent="0.25">
      <c r="A2036">
        <v>2035</v>
      </c>
    </row>
    <row r="2037" spans="1:1" x14ac:dyDescent="0.25">
      <c r="A2037">
        <v>2036</v>
      </c>
    </row>
    <row r="2038" spans="1:1" x14ac:dyDescent="0.25">
      <c r="A2038">
        <v>2037</v>
      </c>
    </row>
    <row r="2039" spans="1:1" x14ac:dyDescent="0.25">
      <c r="A2039">
        <v>2038</v>
      </c>
    </row>
    <row r="2040" spans="1:1" x14ac:dyDescent="0.25">
      <c r="A2040">
        <v>2039</v>
      </c>
    </row>
    <row r="2041" spans="1:1" x14ac:dyDescent="0.25">
      <c r="A2041">
        <v>2040</v>
      </c>
    </row>
    <row r="2042" spans="1:1" x14ac:dyDescent="0.25">
      <c r="A2042">
        <v>2041</v>
      </c>
    </row>
    <row r="2043" spans="1:1" x14ac:dyDescent="0.25">
      <c r="A2043">
        <v>2042</v>
      </c>
    </row>
    <row r="2044" spans="1:1" x14ac:dyDescent="0.25">
      <c r="A2044">
        <v>2043</v>
      </c>
    </row>
    <row r="2045" spans="1:1" x14ac:dyDescent="0.25">
      <c r="A2045">
        <v>2044</v>
      </c>
    </row>
    <row r="2046" spans="1:1" x14ac:dyDescent="0.25">
      <c r="A2046">
        <v>2045</v>
      </c>
    </row>
    <row r="2047" spans="1:1" x14ac:dyDescent="0.25">
      <c r="A2047">
        <v>2046</v>
      </c>
    </row>
    <row r="2048" spans="1:1" x14ac:dyDescent="0.25">
      <c r="A2048">
        <v>2047</v>
      </c>
    </row>
    <row r="2049" spans="1:1" x14ac:dyDescent="0.25">
      <c r="A2049">
        <v>2048</v>
      </c>
    </row>
    <row r="2050" spans="1:1" x14ac:dyDescent="0.25">
      <c r="A2050">
        <v>2049</v>
      </c>
    </row>
    <row r="2051" spans="1:1" x14ac:dyDescent="0.25">
      <c r="A2051">
        <v>2050</v>
      </c>
    </row>
    <row r="2052" spans="1:1" x14ac:dyDescent="0.25">
      <c r="A2052">
        <v>2051</v>
      </c>
    </row>
    <row r="2053" spans="1:1" x14ac:dyDescent="0.25">
      <c r="A2053">
        <v>2052</v>
      </c>
    </row>
    <row r="2054" spans="1:1" x14ac:dyDescent="0.25">
      <c r="A2054">
        <v>2053</v>
      </c>
    </row>
    <row r="2055" spans="1:1" x14ac:dyDescent="0.25">
      <c r="A2055">
        <v>2054</v>
      </c>
    </row>
    <row r="2056" spans="1:1" x14ac:dyDescent="0.25">
      <c r="A2056">
        <v>2055</v>
      </c>
    </row>
    <row r="2057" spans="1:1" x14ac:dyDescent="0.25">
      <c r="A2057">
        <v>2056</v>
      </c>
    </row>
    <row r="2058" spans="1:1" x14ac:dyDescent="0.25">
      <c r="A2058">
        <v>2057</v>
      </c>
    </row>
    <row r="2059" spans="1:1" x14ac:dyDescent="0.25">
      <c r="A2059">
        <v>2058</v>
      </c>
    </row>
    <row r="2060" spans="1:1" x14ac:dyDescent="0.25">
      <c r="A2060">
        <v>2059</v>
      </c>
    </row>
    <row r="2061" spans="1:1" x14ac:dyDescent="0.25">
      <c r="A2061">
        <v>2060</v>
      </c>
    </row>
    <row r="2062" spans="1:1" x14ac:dyDescent="0.25">
      <c r="A2062">
        <v>2061</v>
      </c>
    </row>
    <row r="2063" spans="1:1" x14ac:dyDescent="0.25">
      <c r="A2063">
        <v>2062</v>
      </c>
    </row>
    <row r="2064" spans="1:1" x14ac:dyDescent="0.25">
      <c r="A2064">
        <v>2063</v>
      </c>
    </row>
    <row r="2065" spans="1:1" x14ac:dyDescent="0.25">
      <c r="A2065">
        <v>2064</v>
      </c>
    </row>
    <row r="2066" spans="1:1" x14ac:dyDescent="0.25">
      <c r="A2066">
        <v>2065</v>
      </c>
    </row>
    <row r="2067" spans="1:1" x14ac:dyDescent="0.25">
      <c r="A2067">
        <v>2066</v>
      </c>
    </row>
    <row r="2068" spans="1:1" x14ac:dyDescent="0.25">
      <c r="A2068">
        <v>2067</v>
      </c>
    </row>
    <row r="2069" spans="1:1" x14ac:dyDescent="0.25">
      <c r="A2069">
        <v>2068</v>
      </c>
    </row>
    <row r="2070" spans="1:1" x14ac:dyDescent="0.25">
      <c r="A2070">
        <v>2069</v>
      </c>
    </row>
    <row r="2071" spans="1:1" x14ac:dyDescent="0.25">
      <c r="A2071">
        <v>2070</v>
      </c>
    </row>
    <row r="2072" spans="1:1" x14ac:dyDescent="0.25">
      <c r="A2072">
        <v>2071</v>
      </c>
    </row>
    <row r="2073" spans="1:1" x14ac:dyDescent="0.25">
      <c r="A2073">
        <v>2072</v>
      </c>
    </row>
    <row r="2074" spans="1:1" x14ac:dyDescent="0.25">
      <c r="A2074">
        <v>2073</v>
      </c>
    </row>
    <row r="2075" spans="1:1" x14ac:dyDescent="0.25">
      <c r="A2075">
        <v>2074</v>
      </c>
    </row>
    <row r="2076" spans="1:1" x14ac:dyDescent="0.25">
      <c r="A2076">
        <v>2075</v>
      </c>
    </row>
    <row r="2077" spans="1:1" x14ac:dyDescent="0.25">
      <c r="A2077">
        <v>2076</v>
      </c>
    </row>
    <row r="2078" spans="1:1" x14ac:dyDescent="0.25">
      <c r="A2078">
        <v>2077</v>
      </c>
    </row>
    <row r="2079" spans="1:1" x14ac:dyDescent="0.25">
      <c r="A2079">
        <v>2078</v>
      </c>
    </row>
    <row r="2080" spans="1:1" x14ac:dyDescent="0.25">
      <c r="A2080">
        <v>2079</v>
      </c>
    </row>
    <row r="2081" spans="1:1" x14ac:dyDescent="0.25">
      <c r="A2081">
        <v>2080</v>
      </c>
    </row>
    <row r="2082" spans="1:1" x14ac:dyDescent="0.25">
      <c r="A2082">
        <v>2081</v>
      </c>
    </row>
    <row r="2083" spans="1:1" x14ac:dyDescent="0.25">
      <c r="A2083">
        <v>2082</v>
      </c>
    </row>
    <row r="2084" spans="1:1" x14ac:dyDescent="0.25">
      <c r="A2084">
        <v>2083</v>
      </c>
    </row>
    <row r="2085" spans="1:1" x14ac:dyDescent="0.25">
      <c r="A2085">
        <v>2084</v>
      </c>
    </row>
    <row r="2086" spans="1:1" x14ac:dyDescent="0.25">
      <c r="A2086">
        <v>2085</v>
      </c>
    </row>
    <row r="2087" spans="1:1" x14ac:dyDescent="0.25">
      <c r="A2087">
        <v>2086</v>
      </c>
    </row>
    <row r="2088" spans="1:1" x14ac:dyDescent="0.25">
      <c r="A2088">
        <v>2087</v>
      </c>
    </row>
    <row r="2089" spans="1:1" x14ac:dyDescent="0.25">
      <c r="A2089">
        <v>2088</v>
      </c>
    </row>
    <row r="2090" spans="1:1" x14ac:dyDescent="0.25">
      <c r="A2090">
        <v>2089</v>
      </c>
    </row>
    <row r="2091" spans="1:1" x14ac:dyDescent="0.25">
      <c r="A2091">
        <v>2090</v>
      </c>
    </row>
    <row r="2092" spans="1:1" x14ac:dyDescent="0.25">
      <c r="A2092">
        <v>2091</v>
      </c>
    </row>
    <row r="2093" spans="1:1" x14ac:dyDescent="0.25">
      <c r="A2093">
        <v>2092</v>
      </c>
    </row>
    <row r="2094" spans="1:1" x14ac:dyDescent="0.25">
      <c r="A2094">
        <v>2093</v>
      </c>
    </row>
    <row r="2095" spans="1:1" x14ac:dyDescent="0.25">
      <c r="A2095">
        <v>2094</v>
      </c>
    </row>
    <row r="2096" spans="1:1" x14ac:dyDescent="0.25">
      <c r="A2096">
        <v>2095</v>
      </c>
    </row>
    <row r="2097" spans="1:1" x14ac:dyDescent="0.25">
      <c r="A2097">
        <v>2096</v>
      </c>
    </row>
    <row r="2098" spans="1:1" x14ac:dyDescent="0.25">
      <c r="A2098">
        <v>2097</v>
      </c>
    </row>
    <row r="2099" spans="1:1" x14ac:dyDescent="0.25">
      <c r="A2099">
        <v>2098</v>
      </c>
    </row>
    <row r="2100" spans="1:1" x14ac:dyDescent="0.25">
      <c r="A2100">
        <v>2099</v>
      </c>
    </row>
    <row r="2101" spans="1:1" x14ac:dyDescent="0.25">
      <c r="A2101">
        <v>2100</v>
      </c>
    </row>
    <row r="2102" spans="1:1" x14ac:dyDescent="0.25">
      <c r="A2102">
        <v>2101</v>
      </c>
    </row>
    <row r="2103" spans="1:1" x14ac:dyDescent="0.25">
      <c r="A2103">
        <v>2102</v>
      </c>
    </row>
    <row r="2104" spans="1:1" x14ac:dyDescent="0.25">
      <c r="A2104">
        <v>2103</v>
      </c>
    </row>
    <row r="2105" spans="1:1" x14ac:dyDescent="0.25">
      <c r="A2105">
        <v>2104</v>
      </c>
    </row>
    <row r="2106" spans="1:1" x14ac:dyDescent="0.25">
      <c r="A2106">
        <v>2105</v>
      </c>
    </row>
    <row r="2107" spans="1:1" x14ac:dyDescent="0.25">
      <c r="A2107">
        <v>2106</v>
      </c>
    </row>
    <row r="2108" spans="1:1" x14ac:dyDescent="0.25">
      <c r="A2108">
        <v>2107</v>
      </c>
    </row>
    <row r="2109" spans="1:1" x14ac:dyDescent="0.25">
      <c r="A2109">
        <v>2108</v>
      </c>
    </row>
    <row r="2110" spans="1:1" x14ac:dyDescent="0.25">
      <c r="A2110">
        <v>2109</v>
      </c>
    </row>
    <row r="2111" spans="1:1" x14ac:dyDescent="0.25">
      <c r="A2111">
        <v>2110</v>
      </c>
    </row>
    <row r="2112" spans="1:1" x14ac:dyDescent="0.25">
      <c r="A2112">
        <v>2111</v>
      </c>
    </row>
    <row r="2113" spans="1:1" x14ac:dyDescent="0.25">
      <c r="A2113">
        <v>2112</v>
      </c>
    </row>
    <row r="2114" spans="1:1" x14ac:dyDescent="0.25">
      <c r="A2114">
        <v>2113</v>
      </c>
    </row>
    <row r="2115" spans="1:1" x14ac:dyDescent="0.25">
      <c r="A2115">
        <v>2114</v>
      </c>
    </row>
    <row r="2116" spans="1:1" x14ac:dyDescent="0.25">
      <c r="A2116">
        <v>2115</v>
      </c>
    </row>
    <row r="2117" spans="1:1" x14ac:dyDescent="0.25">
      <c r="A2117">
        <v>2116</v>
      </c>
    </row>
    <row r="2118" spans="1:1" x14ac:dyDescent="0.25">
      <c r="A2118">
        <v>2117</v>
      </c>
    </row>
    <row r="2119" spans="1:1" x14ac:dyDescent="0.25">
      <c r="A2119">
        <v>2118</v>
      </c>
    </row>
    <row r="2120" spans="1:1" x14ac:dyDescent="0.25">
      <c r="A2120">
        <v>2119</v>
      </c>
    </row>
    <row r="2121" spans="1:1" x14ac:dyDescent="0.25">
      <c r="A2121">
        <v>2120</v>
      </c>
    </row>
    <row r="2122" spans="1:1" x14ac:dyDescent="0.25">
      <c r="A2122">
        <v>2121</v>
      </c>
    </row>
    <row r="2123" spans="1:1" x14ac:dyDescent="0.25">
      <c r="A2123">
        <v>2122</v>
      </c>
    </row>
    <row r="2124" spans="1:1" x14ac:dyDescent="0.25">
      <c r="A2124">
        <v>2123</v>
      </c>
    </row>
    <row r="2125" spans="1:1" x14ac:dyDescent="0.25">
      <c r="A2125">
        <v>2124</v>
      </c>
    </row>
    <row r="2126" spans="1:1" x14ac:dyDescent="0.25">
      <c r="A2126">
        <v>2125</v>
      </c>
    </row>
    <row r="2127" spans="1:1" x14ac:dyDescent="0.25">
      <c r="A2127">
        <v>2126</v>
      </c>
    </row>
    <row r="2128" spans="1:1" x14ac:dyDescent="0.25">
      <c r="A2128">
        <v>2127</v>
      </c>
    </row>
    <row r="2129" spans="1:1" x14ac:dyDescent="0.25">
      <c r="A2129">
        <v>2128</v>
      </c>
    </row>
    <row r="2130" spans="1:1" x14ac:dyDescent="0.25">
      <c r="A2130">
        <v>2129</v>
      </c>
    </row>
    <row r="2131" spans="1:1" x14ac:dyDescent="0.25">
      <c r="A2131">
        <v>2130</v>
      </c>
    </row>
    <row r="2132" spans="1:1" x14ac:dyDescent="0.25">
      <c r="A2132">
        <v>2131</v>
      </c>
    </row>
    <row r="2133" spans="1:1" x14ac:dyDescent="0.25">
      <c r="A2133">
        <v>2132</v>
      </c>
    </row>
    <row r="2134" spans="1:1" x14ac:dyDescent="0.25">
      <c r="A2134">
        <v>2133</v>
      </c>
    </row>
    <row r="2135" spans="1:1" x14ac:dyDescent="0.25">
      <c r="A2135">
        <v>2134</v>
      </c>
    </row>
    <row r="2136" spans="1:1" x14ac:dyDescent="0.25">
      <c r="A2136">
        <v>2135</v>
      </c>
    </row>
    <row r="2137" spans="1:1" x14ac:dyDescent="0.25">
      <c r="A2137">
        <v>2136</v>
      </c>
    </row>
    <row r="2138" spans="1:1" x14ac:dyDescent="0.25">
      <c r="A2138">
        <v>2137</v>
      </c>
    </row>
    <row r="2139" spans="1:1" x14ac:dyDescent="0.25">
      <c r="A2139">
        <v>2138</v>
      </c>
    </row>
    <row r="2140" spans="1:1" x14ac:dyDescent="0.25">
      <c r="A2140">
        <v>2139</v>
      </c>
    </row>
    <row r="2141" spans="1:1" x14ac:dyDescent="0.25">
      <c r="A2141">
        <v>2140</v>
      </c>
    </row>
    <row r="2142" spans="1:1" x14ac:dyDescent="0.25">
      <c r="A2142">
        <v>2141</v>
      </c>
    </row>
    <row r="2143" spans="1:1" x14ac:dyDescent="0.25">
      <c r="A2143">
        <v>2142</v>
      </c>
    </row>
    <row r="2144" spans="1:1" x14ac:dyDescent="0.25">
      <c r="A2144">
        <v>2143</v>
      </c>
    </row>
    <row r="2145" spans="1:1" x14ac:dyDescent="0.25">
      <c r="A2145">
        <v>2144</v>
      </c>
    </row>
    <row r="2146" spans="1:1" x14ac:dyDescent="0.25">
      <c r="A2146">
        <v>2145</v>
      </c>
    </row>
    <row r="2147" spans="1:1" x14ac:dyDescent="0.25">
      <c r="A2147">
        <v>2146</v>
      </c>
    </row>
    <row r="2148" spans="1:1" x14ac:dyDescent="0.25">
      <c r="A2148">
        <v>2147</v>
      </c>
    </row>
    <row r="2149" spans="1:1" x14ac:dyDescent="0.25">
      <c r="A2149">
        <v>2148</v>
      </c>
    </row>
    <row r="2150" spans="1:1" x14ac:dyDescent="0.25">
      <c r="A2150">
        <v>2149</v>
      </c>
    </row>
    <row r="2151" spans="1:1" x14ac:dyDescent="0.25">
      <c r="A2151">
        <v>2150</v>
      </c>
    </row>
    <row r="2152" spans="1:1" x14ac:dyDescent="0.25">
      <c r="A2152">
        <v>2151</v>
      </c>
    </row>
    <row r="2153" spans="1:1" x14ac:dyDescent="0.25">
      <c r="A2153">
        <v>2152</v>
      </c>
    </row>
    <row r="2154" spans="1:1" x14ac:dyDescent="0.25">
      <c r="A2154">
        <v>2153</v>
      </c>
    </row>
    <row r="2155" spans="1:1" x14ac:dyDescent="0.25">
      <c r="A2155">
        <v>2154</v>
      </c>
    </row>
    <row r="2156" spans="1:1" x14ac:dyDescent="0.25">
      <c r="A2156">
        <v>2155</v>
      </c>
    </row>
    <row r="2157" spans="1:1" x14ac:dyDescent="0.25">
      <c r="A2157">
        <v>2156</v>
      </c>
    </row>
    <row r="2158" spans="1:1" x14ac:dyDescent="0.25">
      <c r="A2158">
        <v>2157</v>
      </c>
    </row>
    <row r="2159" spans="1:1" x14ac:dyDescent="0.25">
      <c r="A2159">
        <v>2158</v>
      </c>
    </row>
    <row r="2160" spans="1:1" x14ac:dyDescent="0.25">
      <c r="A2160">
        <v>2159</v>
      </c>
    </row>
    <row r="2161" spans="1:1" x14ac:dyDescent="0.25">
      <c r="A2161">
        <v>2160</v>
      </c>
    </row>
    <row r="2162" spans="1:1" x14ac:dyDescent="0.25">
      <c r="A2162">
        <v>2161</v>
      </c>
    </row>
    <row r="2163" spans="1:1" x14ac:dyDescent="0.25">
      <c r="A2163">
        <v>2162</v>
      </c>
    </row>
    <row r="2164" spans="1:1" x14ac:dyDescent="0.25">
      <c r="A2164">
        <v>2163</v>
      </c>
    </row>
    <row r="2165" spans="1:1" x14ac:dyDescent="0.25">
      <c r="A2165">
        <v>2164</v>
      </c>
    </row>
    <row r="2166" spans="1:1" x14ac:dyDescent="0.25">
      <c r="A2166">
        <v>2165</v>
      </c>
    </row>
    <row r="2167" spans="1:1" x14ac:dyDescent="0.25">
      <c r="A2167">
        <v>2166</v>
      </c>
    </row>
    <row r="2168" spans="1:1" x14ac:dyDescent="0.25">
      <c r="A2168">
        <v>2167</v>
      </c>
    </row>
    <row r="2169" spans="1:1" x14ac:dyDescent="0.25">
      <c r="A2169">
        <v>2168</v>
      </c>
    </row>
    <row r="2170" spans="1:1" x14ac:dyDescent="0.25">
      <c r="A2170">
        <v>2169</v>
      </c>
    </row>
    <row r="2171" spans="1:1" x14ac:dyDescent="0.25">
      <c r="A2171">
        <v>2170</v>
      </c>
    </row>
    <row r="2172" spans="1:1" x14ac:dyDescent="0.25">
      <c r="A2172">
        <v>2171</v>
      </c>
    </row>
    <row r="2173" spans="1:1" x14ac:dyDescent="0.25">
      <c r="A2173">
        <v>2172</v>
      </c>
    </row>
    <row r="2174" spans="1:1" x14ac:dyDescent="0.25">
      <c r="A2174">
        <v>2173</v>
      </c>
    </row>
    <row r="2175" spans="1:1" x14ac:dyDescent="0.25">
      <c r="A2175">
        <v>2174</v>
      </c>
    </row>
    <row r="2176" spans="1:1" x14ac:dyDescent="0.25">
      <c r="A2176">
        <v>2175</v>
      </c>
    </row>
    <row r="2177" spans="1:1" x14ac:dyDescent="0.25">
      <c r="A2177">
        <v>2176</v>
      </c>
    </row>
    <row r="2178" spans="1:1" x14ac:dyDescent="0.25">
      <c r="A2178">
        <v>2177</v>
      </c>
    </row>
    <row r="2179" spans="1:1" x14ac:dyDescent="0.25">
      <c r="A2179">
        <v>2178</v>
      </c>
    </row>
    <row r="2180" spans="1:1" x14ac:dyDescent="0.25">
      <c r="A2180">
        <v>2179</v>
      </c>
    </row>
    <row r="2181" spans="1:1" x14ac:dyDescent="0.25">
      <c r="A2181">
        <v>2180</v>
      </c>
    </row>
    <row r="2182" spans="1:1" x14ac:dyDescent="0.25">
      <c r="A2182">
        <v>2181</v>
      </c>
    </row>
    <row r="2183" spans="1:1" x14ac:dyDescent="0.25">
      <c r="A2183">
        <v>2182</v>
      </c>
    </row>
    <row r="2184" spans="1:1" x14ac:dyDescent="0.25">
      <c r="A2184">
        <v>2183</v>
      </c>
    </row>
    <row r="2185" spans="1:1" x14ac:dyDescent="0.25">
      <c r="A2185">
        <v>2184</v>
      </c>
    </row>
    <row r="2186" spans="1:1" x14ac:dyDescent="0.25">
      <c r="A2186">
        <v>2185</v>
      </c>
    </row>
    <row r="2187" spans="1:1" x14ac:dyDescent="0.25">
      <c r="A2187">
        <v>2186</v>
      </c>
    </row>
    <row r="2188" spans="1:1" x14ac:dyDescent="0.25">
      <c r="A2188">
        <v>2187</v>
      </c>
    </row>
    <row r="2189" spans="1:1" x14ac:dyDescent="0.25">
      <c r="A2189">
        <v>2188</v>
      </c>
    </row>
    <row r="2190" spans="1:1" x14ac:dyDescent="0.25">
      <c r="A2190">
        <v>2189</v>
      </c>
    </row>
    <row r="2191" spans="1:1" x14ac:dyDescent="0.25">
      <c r="A2191">
        <v>2190</v>
      </c>
    </row>
    <row r="2192" spans="1:1" x14ac:dyDescent="0.25">
      <c r="A2192">
        <v>2191</v>
      </c>
    </row>
    <row r="2193" spans="1:1" x14ac:dyDescent="0.25">
      <c r="A2193">
        <v>2192</v>
      </c>
    </row>
    <row r="2194" spans="1:1" x14ac:dyDescent="0.25">
      <c r="A2194">
        <v>2193</v>
      </c>
    </row>
    <row r="2195" spans="1:1" x14ac:dyDescent="0.25">
      <c r="A2195">
        <v>2194</v>
      </c>
    </row>
    <row r="2196" spans="1:1" x14ac:dyDescent="0.25">
      <c r="A2196">
        <v>2195</v>
      </c>
    </row>
    <row r="2197" spans="1:1" x14ac:dyDescent="0.25">
      <c r="A2197">
        <v>2196</v>
      </c>
    </row>
    <row r="2198" spans="1:1" x14ac:dyDescent="0.25">
      <c r="A2198">
        <v>2197</v>
      </c>
    </row>
    <row r="2199" spans="1:1" x14ac:dyDescent="0.25">
      <c r="A2199">
        <v>2198</v>
      </c>
    </row>
    <row r="2200" spans="1:1" x14ac:dyDescent="0.25">
      <c r="A2200">
        <v>2199</v>
      </c>
    </row>
    <row r="2201" spans="1:1" x14ac:dyDescent="0.25">
      <c r="A2201">
        <v>2200</v>
      </c>
    </row>
    <row r="2202" spans="1:1" x14ac:dyDescent="0.25">
      <c r="A2202">
        <v>2201</v>
      </c>
    </row>
    <row r="2203" spans="1:1" x14ac:dyDescent="0.25">
      <c r="A2203">
        <v>2202</v>
      </c>
    </row>
    <row r="2204" spans="1:1" x14ac:dyDescent="0.25">
      <c r="A2204">
        <v>2203</v>
      </c>
    </row>
    <row r="2205" spans="1:1" x14ac:dyDescent="0.25">
      <c r="A2205">
        <v>2204</v>
      </c>
    </row>
    <row r="2206" spans="1:1" x14ac:dyDescent="0.25">
      <c r="A2206">
        <v>2205</v>
      </c>
    </row>
    <row r="2207" spans="1:1" x14ac:dyDescent="0.25">
      <c r="A2207">
        <v>2206</v>
      </c>
    </row>
    <row r="2208" spans="1:1" x14ac:dyDescent="0.25">
      <c r="A2208">
        <v>2207</v>
      </c>
    </row>
    <row r="2209" spans="1:1" x14ac:dyDescent="0.25">
      <c r="A2209">
        <v>2208</v>
      </c>
    </row>
    <row r="2210" spans="1:1" x14ac:dyDescent="0.25">
      <c r="A2210">
        <v>2209</v>
      </c>
    </row>
    <row r="2211" spans="1:1" x14ac:dyDescent="0.25">
      <c r="A2211">
        <v>2210</v>
      </c>
    </row>
    <row r="2212" spans="1:1" x14ac:dyDescent="0.25">
      <c r="A2212">
        <v>2211</v>
      </c>
    </row>
    <row r="2213" spans="1:1" x14ac:dyDescent="0.25">
      <c r="A2213">
        <v>2212</v>
      </c>
    </row>
    <row r="2214" spans="1:1" x14ac:dyDescent="0.25">
      <c r="A2214">
        <v>2213</v>
      </c>
    </row>
    <row r="2215" spans="1:1" x14ac:dyDescent="0.25">
      <c r="A2215">
        <v>2214</v>
      </c>
    </row>
    <row r="2216" spans="1:1" x14ac:dyDescent="0.25">
      <c r="A2216">
        <v>2215</v>
      </c>
    </row>
    <row r="2217" spans="1:1" x14ac:dyDescent="0.25">
      <c r="A2217">
        <v>2216</v>
      </c>
    </row>
    <row r="2218" spans="1:1" x14ac:dyDescent="0.25">
      <c r="A2218">
        <v>2217</v>
      </c>
    </row>
    <row r="2219" spans="1:1" x14ac:dyDescent="0.25">
      <c r="A2219">
        <v>2218</v>
      </c>
    </row>
    <row r="2220" spans="1:1" x14ac:dyDescent="0.25">
      <c r="A2220">
        <v>2219</v>
      </c>
    </row>
    <row r="2221" spans="1:1" x14ac:dyDescent="0.25">
      <c r="A2221">
        <v>2220</v>
      </c>
    </row>
    <row r="2222" spans="1:1" x14ac:dyDescent="0.25">
      <c r="A2222">
        <v>2221</v>
      </c>
    </row>
    <row r="2223" spans="1:1" x14ac:dyDescent="0.25">
      <c r="A2223">
        <v>2222</v>
      </c>
    </row>
    <row r="2224" spans="1:1" x14ac:dyDescent="0.25">
      <c r="A2224">
        <v>2223</v>
      </c>
    </row>
    <row r="2225" spans="1:1" x14ac:dyDescent="0.25">
      <c r="A2225">
        <v>2224</v>
      </c>
    </row>
    <row r="2226" spans="1:1" x14ac:dyDescent="0.25">
      <c r="A2226">
        <v>2225</v>
      </c>
    </row>
    <row r="2227" spans="1:1" x14ac:dyDescent="0.25">
      <c r="A2227">
        <v>2226</v>
      </c>
    </row>
    <row r="2228" spans="1:1" x14ac:dyDescent="0.25">
      <c r="A2228">
        <v>2227</v>
      </c>
    </row>
    <row r="2229" spans="1:1" x14ac:dyDescent="0.25">
      <c r="A2229">
        <v>2228</v>
      </c>
    </row>
    <row r="2230" spans="1:1" x14ac:dyDescent="0.25">
      <c r="A2230">
        <v>2229</v>
      </c>
    </row>
    <row r="2231" spans="1:1" x14ac:dyDescent="0.25">
      <c r="A2231">
        <v>2230</v>
      </c>
    </row>
    <row r="2232" spans="1:1" x14ac:dyDescent="0.25">
      <c r="A2232">
        <v>2231</v>
      </c>
    </row>
    <row r="2233" spans="1:1" x14ac:dyDescent="0.25">
      <c r="A2233">
        <v>2232</v>
      </c>
    </row>
    <row r="2234" spans="1:1" x14ac:dyDescent="0.25">
      <c r="A2234">
        <v>2233</v>
      </c>
    </row>
    <row r="2235" spans="1:1" x14ac:dyDescent="0.25">
      <c r="A2235">
        <v>2234</v>
      </c>
    </row>
    <row r="2236" spans="1:1" x14ac:dyDescent="0.25">
      <c r="A2236">
        <v>2235</v>
      </c>
    </row>
    <row r="2237" spans="1:1" x14ac:dyDescent="0.25">
      <c r="A2237">
        <v>2236</v>
      </c>
    </row>
    <row r="2238" spans="1:1" x14ac:dyDescent="0.25">
      <c r="A2238">
        <v>2237</v>
      </c>
    </row>
    <row r="2239" spans="1:1" x14ac:dyDescent="0.25">
      <c r="A2239">
        <v>2238</v>
      </c>
    </row>
    <row r="2240" spans="1:1" x14ac:dyDescent="0.25">
      <c r="A2240">
        <v>2239</v>
      </c>
    </row>
    <row r="2241" spans="1:1" x14ac:dyDescent="0.25">
      <c r="A2241">
        <v>2240</v>
      </c>
    </row>
    <row r="2242" spans="1:1" x14ac:dyDescent="0.25">
      <c r="A2242">
        <v>2241</v>
      </c>
    </row>
    <row r="2243" spans="1:1" x14ac:dyDescent="0.25">
      <c r="A2243">
        <v>2242</v>
      </c>
    </row>
    <row r="2244" spans="1:1" x14ac:dyDescent="0.25">
      <c r="A2244">
        <v>2243</v>
      </c>
    </row>
    <row r="2245" spans="1:1" x14ac:dyDescent="0.25">
      <c r="A2245">
        <v>2244</v>
      </c>
    </row>
    <row r="2246" spans="1:1" x14ac:dyDescent="0.25">
      <c r="A2246">
        <v>2245</v>
      </c>
    </row>
    <row r="2247" spans="1:1" x14ac:dyDescent="0.25">
      <c r="A2247">
        <v>2246</v>
      </c>
    </row>
    <row r="2248" spans="1:1" x14ac:dyDescent="0.25">
      <c r="A2248">
        <v>2247</v>
      </c>
    </row>
    <row r="2249" spans="1:1" x14ac:dyDescent="0.25">
      <c r="A2249">
        <v>2248</v>
      </c>
    </row>
    <row r="2250" spans="1:1" x14ac:dyDescent="0.25">
      <c r="A2250">
        <v>2249</v>
      </c>
    </row>
    <row r="2251" spans="1:1" x14ac:dyDescent="0.25">
      <c r="A2251">
        <v>2250</v>
      </c>
    </row>
    <row r="2252" spans="1:1" x14ac:dyDescent="0.25">
      <c r="A2252">
        <v>2251</v>
      </c>
    </row>
    <row r="2253" spans="1:1" x14ac:dyDescent="0.25">
      <c r="A2253">
        <v>2252</v>
      </c>
    </row>
    <row r="2254" spans="1:1" x14ac:dyDescent="0.25">
      <c r="A2254">
        <v>2253</v>
      </c>
    </row>
    <row r="2255" spans="1:1" x14ac:dyDescent="0.25">
      <c r="A2255">
        <v>2254</v>
      </c>
    </row>
    <row r="2256" spans="1:1" x14ac:dyDescent="0.25">
      <c r="A2256">
        <v>2255</v>
      </c>
    </row>
    <row r="2257" spans="1:1" x14ac:dyDescent="0.25">
      <c r="A2257">
        <v>2256</v>
      </c>
    </row>
    <row r="2258" spans="1:1" x14ac:dyDescent="0.25">
      <c r="A2258">
        <v>2257</v>
      </c>
    </row>
    <row r="2259" spans="1:1" x14ac:dyDescent="0.25">
      <c r="A2259">
        <v>2258</v>
      </c>
    </row>
    <row r="2260" spans="1:1" x14ac:dyDescent="0.25">
      <c r="A2260">
        <v>2259</v>
      </c>
    </row>
    <row r="2261" spans="1:1" x14ac:dyDescent="0.25">
      <c r="A2261">
        <v>2260</v>
      </c>
    </row>
    <row r="2262" spans="1:1" x14ac:dyDescent="0.25">
      <c r="A2262">
        <v>2261</v>
      </c>
    </row>
    <row r="2263" spans="1:1" x14ac:dyDescent="0.25">
      <c r="A2263">
        <v>2262</v>
      </c>
    </row>
    <row r="2264" spans="1:1" x14ac:dyDescent="0.25">
      <c r="A2264">
        <v>2263</v>
      </c>
    </row>
    <row r="2265" spans="1:1" x14ac:dyDescent="0.25">
      <c r="A2265">
        <v>2264</v>
      </c>
    </row>
    <row r="2266" spans="1:1" x14ac:dyDescent="0.25">
      <c r="A2266">
        <v>2265</v>
      </c>
    </row>
    <row r="2267" spans="1:1" x14ac:dyDescent="0.25">
      <c r="A2267">
        <v>2266</v>
      </c>
    </row>
    <row r="2268" spans="1:1" x14ac:dyDescent="0.25">
      <c r="A2268">
        <v>2267</v>
      </c>
    </row>
    <row r="2269" spans="1:1" x14ac:dyDescent="0.25">
      <c r="A2269">
        <v>2268</v>
      </c>
    </row>
    <row r="2270" spans="1:1" x14ac:dyDescent="0.25">
      <c r="A2270">
        <v>2269</v>
      </c>
    </row>
    <row r="2271" spans="1:1" x14ac:dyDescent="0.25">
      <c r="A2271">
        <v>2270</v>
      </c>
    </row>
    <row r="2272" spans="1:1" x14ac:dyDescent="0.25">
      <c r="A2272">
        <v>2271</v>
      </c>
    </row>
    <row r="2273" spans="1:1" x14ac:dyDescent="0.25">
      <c r="A2273">
        <v>2272</v>
      </c>
    </row>
    <row r="2274" spans="1:1" x14ac:dyDescent="0.25">
      <c r="A2274">
        <v>2273</v>
      </c>
    </row>
    <row r="2275" spans="1:1" x14ac:dyDescent="0.25">
      <c r="A2275">
        <v>2274</v>
      </c>
    </row>
    <row r="2276" spans="1:1" x14ac:dyDescent="0.25">
      <c r="A2276">
        <v>2275</v>
      </c>
    </row>
    <row r="2277" spans="1:1" x14ac:dyDescent="0.25">
      <c r="A2277">
        <v>2276</v>
      </c>
    </row>
    <row r="2278" spans="1:1" x14ac:dyDescent="0.25">
      <c r="A2278">
        <v>2277</v>
      </c>
    </row>
    <row r="2279" spans="1:1" x14ac:dyDescent="0.25">
      <c r="A2279">
        <v>2278</v>
      </c>
    </row>
    <row r="2280" spans="1:1" x14ac:dyDescent="0.25">
      <c r="A2280">
        <v>2279</v>
      </c>
    </row>
    <row r="2281" spans="1:1" x14ac:dyDescent="0.25">
      <c r="A2281">
        <v>2280</v>
      </c>
    </row>
    <row r="2282" spans="1:1" x14ac:dyDescent="0.25">
      <c r="A2282">
        <v>2281</v>
      </c>
    </row>
    <row r="2283" spans="1:1" x14ac:dyDescent="0.25">
      <c r="A2283">
        <v>2282</v>
      </c>
    </row>
    <row r="2284" spans="1:1" x14ac:dyDescent="0.25">
      <c r="A2284">
        <v>2283</v>
      </c>
    </row>
    <row r="2285" spans="1:1" x14ac:dyDescent="0.25">
      <c r="A2285">
        <v>2284</v>
      </c>
    </row>
    <row r="2286" spans="1:1" x14ac:dyDescent="0.25">
      <c r="A2286">
        <v>2285</v>
      </c>
    </row>
    <row r="2287" spans="1:1" x14ac:dyDescent="0.25">
      <c r="A2287">
        <v>2286</v>
      </c>
    </row>
    <row r="2288" spans="1:1" x14ac:dyDescent="0.25">
      <c r="A2288">
        <v>2287</v>
      </c>
    </row>
    <row r="2289" spans="1:1" x14ac:dyDescent="0.25">
      <c r="A2289">
        <v>2288</v>
      </c>
    </row>
    <row r="2290" spans="1:1" x14ac:dyDescent="0.25">
      <c r="A2290">
        <v>2289</v>
      </c>
    </row>
    <row r="2291" spans="1:1" x14ac:dyDescent="0.25">
      <c r="A2291">
        <v>2290</v>
      </c>
    </row>
    <row r="2292" spans="1:1" x14ac:dyDescent="0.25">
      <c r="A2292">
        <v>2291</v>
      </c>
    </row>
    <row r="2293" spans="1:1" x14ac:dyDescent="0.25">
      <c r="A2293">
        <v>2292</v>
      </c>
    </row>
    <row r="2294" spans="1:1" x14ac:dyDescent="0.25">
      <c r="A2294">
        <v>2293</v>
      </c>
    </row>
    <row r="2295" spans="1:1" x14ac:dyDescent="0.25">
      <c r="A2295">
        <v>2294</v>
      </c>
    </row>
    <row r="2296" spans="1:1" x14ac:dyDescent="0.25">
      <c r="A2296">
        <v>2295</v>
      </c>
    </row>
    <row r="2297" spans="1:1" x14ac:dyDescent="0.25">
      <c r="A2297">
        <v>2296</v>
      </c>
    </row>
    <row r="2298" spans="1:1" x14ac:dyDescent="0.25">
      <c r="A2298">
        <v>2297</v>
      </c>
    </row>
    <row r="2299" spans="1:1" x14ac:dyDescent="0.25">
      <c r="A2299">
        <v>2298</v>
      </c>
    </row>
    <row r="2300" spans="1:1" x14ac:dyDescent="0.25">
      <c r="A2300">
        <v>2299</v>
      </c>
    </row>
    <row r="2301" spans="1:1" x14ac:dyDescent="0.25">
      <c r="A2301">
        <v>2300</v>
      </c>
    </row>
    <row r="2302" spans="1:1" x14ac:dyDescent="0.25">
      <c r="A2302">
        <v>2301</v>
      </c>
    </row>
    <row r="2303" spans="1:1" x14ac:dyDescent="0.25">
      <c r="A2303">
        <v>2302</v>
      </c>
    </row>
    <row r="2304" spans="1:1" x14ac:dyDescent="0.25">
      <c r="A2304">
        <v>2303</v>
      </c>
    </row>
    <row r="2305" spans="1:1" x14ac:dyDescent="0.25">
      <c r="A2305">
        <v>2304</v>
      </c>
    </row>
    <row r="2306" spans="1:1" x14ac:dyDescent="0.25">
      <c r="A2306">
        <v>2305</v>
      </c>
    </row>
    <row r="2307" spans="1:1" x14ac:dyDescent="0.25">
      <c r="A2307">
        <v>2306</v>
      </c>
    </row>
    <row r="2308" spans="1:1" x14ac:dyDescent="0.25">
      <c r="A2308">
        <v>2307</v>
      </c>
    </row>
    <row r="2309" spans="1:1" x14ac:dyDescent="0.25">
      <c r="A2309">
        <v>2308</v>
      </c>
    </row>
    <row r="2310" spans="1:1" x14ac:dyDescent="0.25">
      <c r="A2310">
        <v>2309</v>
      </c>
    </row>
    <row r="2311" spans="1:1" x14ac:dyDescent="0.25">
      <c r="A2311">
        <v>2310</v>
      </c>
    </row>
    <row r="2312" spans="1:1" x14ac:dyDescent="0.25">
      <c r="A2312">
        <v>2311</v>
      </c>
    </row>
    <row r="2313" spans="1:1" x14ac:dyDescent="0.25">
      <c r="A2313">
        <v>2312</v>
      </c>
    </row>
    <row r="2314" spans="1:1" x14ac:dyDescent="0.25">
      <c r="A2314">
        <v>2313</v>
      </c>
    </row>
    <row r="2315" spans="1:1" x14ac:dyDescent="0.25">
      <c r="A2315">
        <v>2314</v>
      </c>
    </row>
    <row r="2316" spans="1:1" x14ac:dyDescent="0.25">
      <c r="A2316">
        <v>2315</v>
      </c>
    </row>
    <row r="2317" spans="1:1" x14ac:dyDescent="0.25">
      <c r="A2317">
        <v>2316</v>
      </c>
    </row>
    <row r="2318" spans="1:1" x14ac:dyDescent="0.25">
      <c r="A2318">
        <v>2317</v>
      </c>
    </row>
    <row r="2319" spans="1:1" x14ac:dyDescent="0.25">
      <c r="A2319">
        <v>2318</v>
      </c>
    </row>
    <row r="2320" spans="1:1" x14ac:dyDescent="0.25">
      <c r="A2320">
        <v>2319</v>
      </c>
    </row>
    <row r="2321" spans="1:1" x14ac:dyDescent="0.25">
      <c r="A2321">
        <v>2320</v>
      </c>
    </row>
    <row r="2322" spans="1:1" x14ac:dyDescent="0.25">
      <c r="A2322">
        <v>2321</v>
      </c>
    </row>
    <row r="2323" spans="1:1" x14ac:dyDescent="0.25">
      <c r="A2323">
        <v>2322</v>
      </c>
    </row>
    <row r="2324" spans="1:1" x14ac:dyDescent="0.25">
      <c r="A2324">
        <v>2323</v>
      </c>
    </row>
    <row r="2325" spans="1:1" x14ac:dyDescent="0.25">
      <c r="A2325">
        <v>2324</v>
      </c>
    </row>
    <row r="2326" spans="1:1" x14ac:dyDescent="0.25">
      <c r="A2326">
        <v>2325</v>
      </c>
    </row>
    <row r="2327" spans="1:1" x14ac:dyDescent="0.25">
      <c r="A2327">
        <v>2326</v>
      </c>
    </row>
    <row r="2328" spans="1:1" x14ac:dyDescent="0.25">
      <c r="A2328">
        <v>2327</v>
      </c>
    </row>
    <row r="2329" spans="1:1" x14ac:dyDescent="0.25">
      <c r="A2329">
        <v>2328</v>
      </c>
    </row>
    <row r="2330" spans="1:1" x14ac:dyDescent="0.25">
      <c r="A2330">
        <v>2329</v>
      </c>
    </row>
    <row r="2331" spans="1:1" x14ac:dyDescent="0.25">
      <c r="A2331">
        <v>2330</v>
      </c>
    </row>
    <row r="2332" spans="1:1" x14ac:dyDescent="0.25">
      <c r="A2332">
        <v>2331</v>
      </c>
    </row>
    <row r="2333" spans="1:1" x14ac:dyDescent="0.25">
      <c r="A2333">
        <v>2332</v>
      </c>
    </row>
    <row r="2334" spans="1:1" x14ac:dyDescent="0.25">
      <c r="A2334">
        <v>2333</v>
      </c>
    </row>
    <row r="2335" spans="1:1" x14ac:dyDescent="0.25">
      <c r="A2335">
        <v>2334</v>
      </c>
    </row>
    <row r="2336" spans="1:1" x14ac:dyDescent="0.25">
      <c r="A2336">
        <v>2335</v>
      </c>
    </row>
    <row r="2337" spans="1:1" x14ac:dyDescent="0.25">
      <c r="A2337">
        <v>2336</v>
      </c>
    </row>
    <row r="2338" spans="1:1" x14ac:dyDescent="0.25">
      <c r="A2338">
        <v>2337</v>
      </c>
    </row>
    <row r="2339" spans="1:1" x14ac:dyDescent="0.25">
      <c r="A2339">
        <v>2338</v>
      </c>
    </row>
    <row r="2340" spans="1:1" x14ac:dyDescent="0.25">
      <c r="A2340">
        <v>2339</v>
      </c>
    </row>
    <row r="2341" spans="1:1" x14ac:dyDescent="0.25">
      <c r="A2341">
        <v>2340</v>
      </c>
    </row>
    <row r="2342" spans="1:1" x14ac:dyDescent="0.25">
      <c r="A2342">
        <v>2341</v>
      </c>
    </row>
    <row r="2343" spans="1:1" x14ac:dyDescent="0.25">
      <c r="A2343">
        <v>2342</v>
      </c>
    </row>
    <row r="2344" spans="1:1" x14ac:dyDescent="0.25">
      <c r="A2344">
        <v>2343</v>
      </c>
    </row>
    <row r="2345" spans="1:1" x14ac:dyDescent="0.25">
      <c r="A2345">
        <v>2344</v>
      </c>
    </row>
    <row r="2346" spans="1:1" x14ac:dyDescent="0.25">
      <c r="A2346">
        <v>2345</v>
      </c>
    </row>
    <row r="2347" spans="1:1" x14ac:dyDescent="0.25">
      <c r="A2347">
        <v>2346</v>
      </c>
    </row>
    <row r="2348" spans="1:1" x14ac:dyDescent="0.25">
      <c r="A2348">
        <v>2347</v>
      </c>
    </row>
    <row r="2349" spans="1:1" x14ac:dyDescent="0.25">
      <c r="A2349">
        <v>2348</v>
      </c>
    </row>
    <row r="2350" spans="1:1" x14ac:dyDescent="0.25">
      <c r="A2350">
        <v>2349</v>
      </c>
    </row>
    <row r="2351" spans="1:1" x14ac:dyDescent="0.25">
      <c r="A2351">
        <v>2350</v>
      </c>
    </row>
    <row r="2352" spans="1:1" x14ac:dyDescent="0.25">
      <c r="A2352">
        <v>2351</v>
      </c>
    </row>
    <row r="2353" spans="1:1" x14ac:dyDescent="0.25">
      <c r="A2353">
        <v>2352</v>
      </c>
    </row>
    <row r="2354" spans="1:1" x14ac:dyDescent="0.25">
      <c r="A2354">
        <v>2353</v>
      </c>
    </row>
    <row r="2355" spans="1:1" x14ac:dyDescent="0.25">
      <c r="A2355">
        <v>2354</v>
      </c>
    </row>
    <row r="2356" spans="1:1" x14ac:dyDescent="0.25">
      <c r="A2356">
        <v>2355</v>
      </c>
    </row>
    <row r="2357" spans="1:1" x14ac:dyDescent="0.25">
      <c r="A2357">
        <v>2356</v>
      </c>
    </row>
    <row r="2358" spans="1:1" x14ac:dyDescent="0.25">
      <c r="A2358">
        <v>2357</v>
      </c>
    </row>
    <row r="2359" spans="1:1" x14ac:dyDescent="0.25">
      <c r="A2359">
        <v>2358</v>
      </c>
    </row>
    <row r="2360" spans="1:1" x14ac:dyDescent="0.25">
      <c r="A2360">
        <v>2359</v>
      </c>
    </row>
    <row r="2361" spans="1:1" x14ac:dyDescent="0.25">
      <c r="A2361">
        <v>2360</v>
      </c>
    </row>
    <row r="2362" spans="1:1" x14ac:dyDescent="0.25">
      <c r="A2362">
        <v>2361</v>
      </c>
    </row>
    <row r="2363" spans="1:1" x14ac:dyDescent="0.25">
      <c r="A2363">
        <v>2362</v>
      </c>
    </row>
    <row r="2364" spans="1:1" x14ac:dyDescent="0.25">
      <c r="A2364">
        <v>2363</v>
      </c>
    </row>
    <row r="2365" spans="1:1" x14ac:dyDescent="0.25">
      <c r="A2365">
        <v>2364</v>
      </c>
    </row>
    <row r="2366" spans="1:1" x14ac:dyDescent="0.25">
      <c r="A2366">
        <v>2365</v>
      </c>
    </row>
    <row r="2367" spans="1:1" x14ac:dyDescent="0.25">
      <c r="A2367">
        <v>2366</v>
      </c>
    </row>
    <row r="2368" spans="1:1" x14ac:dyDescent="0.25">
      <c r="A2368">
        <v>2367</v>
      </c>
    </row>
    <row r="2369" spans="1:1" x14ac:dyDescent="0.25">
      <c r="A2369">
        <v>2368</v>
      </c>
    </row>
    <row r="2370" spans="1:1" x14ac:dyDescent="0.25">
      <c r="A2370">
        <v>2369</v>
      </c>
    </row>
    <row r="2371" spans="1:1" x14ac:dyDescent="0.25">
      <c r="A2371">
        <v>2370</v>
      </c>
    </row>
    <row r="2372" spans="1:1" x14ac:dyDescent="0.25">
      <c r="A2372">
        <v>2371</v>
      </c>
    </row>
    <row r="2373" spans="1:1" x14ac:dyDescent="0.25">
      <c r="A2373">
        <v>2372</v>
      </c>
    </row>
    <row r="2374" spans="1:1" x14ac:dyDescent="0.25">
      <c r="A2374">
        <v>2373</v>
      </c>
    </row>
    <row r="2375" spans="1:1" x14ac:dyDescent="0.25">
      <c r="A2375">
        <v>2374</v>
      </c>
    </row>
    <row r="2376" spans="1:1" x14ac:dyDescent="0.25">
      <c r="A2376">
        <v>2375</v>
      </c>
    </row>
    <row r="2377" spans="1:1" x14ac:dyDescent="0.25">
      <c r="A2377">
        <v>2376</v>
      </c>
    </row>
    <row r="2378" spans="1:1" x14ac:dyDescent="0.25">
      <c r="A2378">
        <v>2377</v>
      </c>
    </row>
    <row r="2379" spans="1:1" x14ac:dyDescent="0.25">
      <c r="A2379">
        <v>2378</v>
      </c>
    </row>
    <row r="2380" spans="1:1" x14ac:dyDescent="0.25">
      <c r="A2380">
        <v>2379</v>
      </c>
    </row>
    <row r="2381" spans="1:1" x14ac:dyDescent="0.25">
      <c r="A2381">
        <v>2380</v>
      </c>
    </row>
    <row r="2382" spans="1:1" x14ac:dyDescent="0.25">
      <c r="A2382">
        <v>2381</v>
      </c>
    </row>
    <row r="2383" spans="1:1" x14ac:dyDescent="0.25">
      <c r="A2383">
        <v>2382</v>
      </c>
    </row>
    <row r="2384" spans="1:1" x14ac:dyDescent="0.25">
      <c r="A2384">
        <v>2383</v>
      </c>
    </row>
    <row r="2385" spans="1:1" x14ac:dyDescent="0.25">
      <c r="A2385">
        <v>2384</v>
      </c>
    </row>
    <row r="2386" spans="1:1" x14ac:dyDescent="0.25">
      <c r="A2386">
        <v>2385</v>
      </c>
    </row>
    <row r="2387" spans="1:1" x14ac:dyDescent="0.25">
      <c r="A2387">
        <v>2386</v>
      </c>
    </row>
    <row r="2388" spans="1:1" x14ac:dyDescent="0.25">
      <c r="A2388">
        <v>2387</v>
      </c>
    </row>
    <row r="2389" spans="1:1" x14ac:dyDescent="0.25">
      <c r="A2389">
        <v>2388</v>
      </c>
    </row>
    <row r="2390" spans="1:1" x14ac:dyDescent="0.25">
      <c r="A2390">
        <v>2389</v>
      </c>
    </row>
    <row r="2391" spans="1:1" x14ac:dyDescent="0.25">
      <c r="A2391">
        <v>2390</v>
      </c>
    </row>
    <row r="2392" spans="1:1" x14ac:dyDescent="0.25">
      <c r="A2392">
        <v>2391</v>
      </c>
    </row>
    <row r="2393" spans="1:1" x14ac:dyDescent="0.25">
      <c r="A2393">
        <v>2392</v>
      </c>
    </row>
    <row r="2394" spans="1:1" x14ac:dyDescent="0.25">
      <c r="A2394">
        <v>2393</v>
      </c>
    </row>
    <row r="2395" spans="1:1" x14ac:dyDescent="0.25">
      <c r="A2395">
        <v>2394</v>
      </c>
    </row>
    <row r="2396" spans="1:1" x14ac:dyDescent="0.25">
      <c r="A2396">
        <v>2395</v>
      </c>
    </row>
    <row r="2397" spans="1:1" x14ac:dyDescent="0.25">
      <c r="A2397">
        <v>2396</v>
      </c>
    </row>
    <row r="2398" spans="1:1" x14ac:dyDescent="0.25">
      <c r="A2398">
        <v>2397</v>
      </c>
    </row>
    <row r="2399" spans="1:1" x14ac:dyDescent="0.25">
      <c r="A2399">
        <v>2398</v>
      </c>
    </row>
    <row r="2400" spans="1:1" x14ac:dyDescent="0.25">
      <c r="A2400">
        <v>2399</v>
      </c>
    </row>
    <row r="2401" spans="1:1" x14ac:dyDescent="0.25">
      <c r="A2401">
        <v>2400</v>
      </c>
    </row>
    <row r="2402" spans="1:1" x14ac:dyDescent="0.25">
      <c r="A2402">
        <v>2401</v>
      </c>
    </row>
    <row r="2403" spans="1:1" x14ac:dyDescent="0.25">
      <c r="A2403">
        <v>2402</v>
      </c>
    </row>
    <row r="2404" spans="1:1" x14ac:dyDescent="0.25">
      <c r="A2404">
        <v>2403</v>
      </c>
    </row>
    <row r="2405" spans="1:1" x14ac:dyDescent="0.25">
      <c r="A2405">
        <v>2404</v>
      </c>
    </row>
    <row r="2406" spans="1:1" x14ac:dyDescent="0.25">
      <c r="A2406">
        <v>2405</v>
      </c>
    </row>
    <row r="2407" spans="1:1" x14ac:dyDescent="0.25">
      <c r="A2407">
        <v>2406</v>
      </c>
    </row>
    <row r="2408" spans="1:1" x14ac:dyDescent="0.25">
      <c r="A2408">
        <v>2407</v>
      </c>
    </row>
    <row r="2409" spans="1:1" x14ac:dyDescent="0.25">
      <c r="A2409">
        <v>2408</v>
      </c>
    </row>
    <row r="2410" spans="1:1" x14ac:dyDescent="0.25">
      <c r="A2410">
        <v>2409</v>
      </c>
    </row>
    <row r="2411" spans="1:1" x14ac:dyDescent="0.25">
      <c r="A2411">
        <v>2410</v>
      </c>
    </row>
    <row r="2412" spans="1:1" x14ac:dyDescent="0.25">
      <c r="A2412">
        <v>2411</v>
      </c>
    </row>
    <row r="2413" spans="1:1" x14ac:dyDescent="0.25">
      <c r="A2413">
        <v>2412</v>
      </c>
    </row>
    <row r="2414" spans="1:1" x14ac:dyDescent="0.25">
      <c r="A2414">
        <v>2413</v>
      </c>
    </row>
    <row r="2415" spans="1:1" x14ac:dyDescent="0.25">
      <c r="A2415">
        <v>2414</v>
      </c>
    </row>
    <row r="2416" spans="1:1" x14ac:dyDescent="0.25">
      <c r="A2416">
        <v>2415</v>
      </c>
    </row>
    <row r="2417" spans="1:1" x14ac:dyDescent="0.25">
      <c r="A2417">
        <v>2416</v>
      </c>
    </row>
    <row r="2418" spans="1:1" x14ac:dyDescent="0.25">
      <c r="A2418">
        <v>2417</v>
      </c>
    </row>
    <row r="2419" spans="1:1" x14ac:dyDescent="0.25">
      <c r="A2419">
        <v>2418</v>
      </c>
    </row>
    <row r="2420" spans="1:1" x14ac:dyDescent="0.25">
      <c r="A2420">
        <v>2419</v>
      </c>
    </row>
    <row r="2421" spans="1:1" x14ac:dyDescent="0.25">
      <c r="A2421">
        <v>2420</v>
      </c>
    </row>
    <row r="2422" spans="1:1" x14ac:dyDescent="0.25">
      <c r="A2422">
        <v>2421</v>
      </c>
    </row>
    <row r="2423" spans="1:1" x14ac:dyDescent="0.25">
      <c r="A2423">
        <v>2422</v>
      </c>
    </row>
    <row r="2424" spans="1:1" x14ac:dyDescent="0.25">
      <c r="A2424">
        <v>2423</v>
      </c>
    </row>
    <row r="2425" spans="1:1" x14ac:dyDescent="0.25">
      <c r="A2425">
        <v>2424</v>
      </c>
    </row>
    <row r="2426" spans="1:1" x14ac:dyDescent="0.25">
      <c r="A2426">
        <v>2425</v>
      </c>
    </row>
    <row r="2427" spans="1:1" x14ac:dyDescent="0.25">
      <c r="A2427">
        <v>2426</v>
      </c>
    </row>
    <row r="2428" spans="1:1" x14ac:dyDescent="0.25">
      <c r="A2428">
        <v>2427</v>
      </c>
    </row>
    <row r="2429" spans="1:1" x14ac:dyDescent="0.25">
      <c r="A2429">
        <v>2428</v>
      </c>
    </row>
    <row r="2430" spans="1:1" x14ac:dyDescent="0.25">
      <c r="A2430">
        <v>2429</v>
      </c>
    </row>
    <row r="2431" spans="1:1" x14ac:dyDescent="0.25">
      <c r="A2431">
        <v>2430</v>
      </c>
    </row>
    <row r="2432" spans="1:1" x14ac:dyDescent="0.25">
      <c r="A2432">
        <v>2431</v>
      </c>
    </row>
    <row r="2433" spans="1:1" x14ac:dyDescent="0.25">
      <c r="A2433">
        <v>2432</v>
      </c>
    </row>
    <row r="2434" spans="1:1" x14ac:dyDescent="0.25">
      <c r="A2434">
        <v>2433</v>
      </c>
    </row>
    <row r="2435" spans="1:1" x14ac:dyDescent="0.25">
      <c r="A2435">
        <v>2434</v>
      </c>
    </row>
    <row r="2436" spans="1:1" x14ac:dyDescent="0.25">
      <c r="A2436">
        <v>2435</v>
      </c>
    </row>
    <row r="2437" spans="1:1" x14ac:dyDescent="0.25">
      <c r="A2437">
        <v>2436</v>
      </c>
    </row>
    <row r="2438" spans="1:1" x14ac:dyDescent="0.25">
      <c r="A2438">
        <v>2437</v>
      </c>
    </row>
    <row r="2439" spans="1:1" x14ac:dyDescent="0.25">
      <c r="A2439">
        <v>2438</v>
      </c>
    </row>
    <row r="2440" spans="1:1" x14ac:dyDescent="0.25">
      <c r="A2440">
        <v>2439</v>
      </c>
    </row>
    <row r="2441" spans="1:1" x14ac:dyDescent="0.25">
      <c r="A2441">
        <v>2440</v>
      </c>
    </row>
    <row r="2442" spans="1:1" x14ac:dyDescent="0.25">
      <c r="A2442">
        <v>2441</v>
      </c>
    </row>
    <row r="2443" spans="1:1" x14ac:dyDescent="0.25">
      <c r="A2443">
        <v>2442</v>
      </c>
    </row>
    <row r="2444" spans="1:1" x14ac:dyDescent="0.25">
      <c r="A2444">
        <v>2443</v>
      </c>
    </row>
    <row r="2445" spans="1:1" x14ac:dyDescent="0.25">
      <c r="A2445">
        <v>2444</v>
      </c>
    </row>
    <row r="2446" spans="1:1" x14ac:dyDescent="0.25">
      <c r="A2446">
        <v>2445</v>
      </c>
    </row>
    <row r="2447" spans="1:1" x14ac:dyDescent="0.25">
      <c r="A2447">
        <v>2446</v>
      </c>
    </row>
    <row r="2448" spans="1:1" x14ac:dyDescent="0.25">
      <c r="A2448">
        <v>2447</v>
      </c>
    </row>
    <row r="2449" spans="1:1" x14ac:dyDescent="0.25">
      <c r="A2449">
        <v>2448</v>
      </c>
    </row>
    <row r="2450" spans="1:1" x14ac:dyDescent="0.25">
      <c r="A2450">
        <v>2449</v>
      </c>
    </row>
    <row r="2451" spans="1:1" x14ac:dyDescent="0.25">
      <c r="A2451">
        <v>2450</v>
      </c>
    </row>
    <row r="2452" spans="1:1" x14ac:dyDescent="0.25">
      <c r="A2452">
        <v>2451</v>
      </c>
    </row>
    <row r="2453" spans="1:1" x14ac:dyDescent="0.25">
      <c r="A2453">
        <v>2452</v>
      </c>
    </row>
    <row r="2454" spans="1:1" x14ac:dyDescent="0.25">
      <c r="A2454">
        <v>2453</v>
      </c>
    </row>
    <row r="2455" spans="1:1" x14ac:dyDescent="0.25">
      <c r="A2455">
        <v>2454</v>
      </c>
    </row>
    <row r="2456" spans="1:1" x14ac:dyDescent="0.25">
      <c r="A2456">
        <v>2455</v>
      </c>
    </row>
    <row r="2457" spans="1:1" x14ac:dyDescent="0.25">
      <c r="A2457">
        <v>2456</v>
      </c>
    </row>
    <row r="2458" spans="1:1" x14ac:dyDescent="0.25">
      <c r="A2458">
        <v>2457</v>
      </c>
    </row>
    <row r="2459" spans="1:1" x14ac:dyDescent="0.25">
      <c r="A2459">
        <v>2458</v>
      </c>
    </row>
    <row r="2460" spans="1:1" x14ac:dyDescent="0.25">
      <c r="A2460">
        <v>2459</v>
      </c>
    </row>
    <row r="2461" spans="1:1" x14ac:dyDescent="0.25">
      <c r="A2461">
        <v>2460</v>
      </c>
    </row>
    <row r="2462" spans="1:1" x14ac:dyDescent="0.25">
      <c r="A2462">
        <v>2461</v>
      </c>
    </row>
    <row r="2463" spans="1:1" x14ac:dyDescent="0.25">
      <c r="A2463">
        <v>2462</v>
      </c>
    </row>
    <row r="2464" spans="1:1" x14ac:dyDescent="0.25">
      <c r="A2464">
        <v>2463</v>
      </c>
    </row>
    <row r="2465" spans="1:1" x14ac:dyDescent="0.25">
      <c r="A2465">
        <v>2464</v>
      </c>
    </row>
    <row r="2466" spans="1:1" x14ac:dyDescent="0.25">
      <c r="A2466">
        <v>2465</v>
      </c>
    </row>
    <row r="2467" spans="1:1" x14ac:dyDescent="0.25">
      <c r="A2467">
        <v>2466</v>
      </c>
    </row>
    <row r="2468" spans="1:1" x14ac:dyDescent="0.25">
      <c r="A2468">
        <v>2467</v>
      </c>
    </row>
    <row r="2469" spans="1:1" x14ac:dyDescent="0.25">
      <c r="A2469">
        <v>2468</v>
      </c>
    </row>
    <row r="2470" spans="1:1" x14ac:dyDescent="0.25">
      <c r="A2470">
        <v>2469</v>
      </c>
    </row>
    <row r="2471" spans="1:1" x14ac:dyDescent="0.25">
      <c r="A2471">
        <v>2470</v>
      </c>
    </row>
    <row r="2472" spans="1:1" x14ac:dyDescent="0.25">
      <c r="A2472">
        <v>2471</v>
      </c>
    </row>
    <row r="2473" spans="1:1" x14ac:dyDescent="0.25">
      <c r="A2473">
        <v>2472</v>
      </c>
    </row>
    <row r="2474" spans="1:1" x14ac:dyDescent="0.25">
      <c r="A2474">
        <v>2473</v>
      </c>
    </row>
    <row r="2475" spans="1:1" x14ac:dyDescent="0.25">
      <c r="A2475">
        <v>2474</v>
      </c>
    </row>
    <row r="2476" spans="1:1" x14ac:dyDescent="0.25">
      <c r="A2476">
        <v>2475</v>
      </c>
    </row>
    <row r="2477" spans="1:1" x14ac:dyDescent="0.25">
      <c r="A2477">
        <v>2476</v>
      </c>
    </row>
    <row r="2478" spans="1:1" x14ac:dyDescent="0.25">
      <c r="A2478">
        <v>2477</v>
      </c>
    </row>
    <row r="2479" spans="1:1" x14ac:dyDescent="0.25">
      <c r="A2479">
        <v>2478</v>
      </c>
    </row>
    <row r="2480" spans="1:1" x14ac:dyDescent="0.25">
      <c r="A2480">
        <v>2479</v>
      </c>
    </row>
    <row r="2481" spans="1:1" x14ac:dyDescent="0.25">
      <c r="A2481">
        <v>2480</v>
      </c>
    </row>
    <row r="2482" spans="1:1" x14ac:dyDescent="0.25">
      <c r="A2482">
        <v>2481</v>
      </c>
    </row>
    <row r="2483" spans="1:1" x14ac:dyDescent="0.25">
      <c r="A2483">
        <v>2482</v>
      </c>
    </row>
    <row r="2484" spans="1:1" x14ac:dyDescent="0.25">
      <c r="A2484">
        <v>2483</v>
      </c>
    </row>
    <row r="2485" spans="1:1" x14ac:dyDescent="0.25">
      <c r="A2485">
        <v>2484</v>
      </c>
    </row>
    <row r="2486" spans="1:1" x14ac:dyDescent="0.25">
      <c r="A2486">
        <v>2485</v>
      </c>
    </row>
    <row r="2487" spans="1:1" x14ac:dyDescent="0.25">
      <c r="A2487">
        <v>2486</v>
      </c>
    </row>
    <row r="2488" spans="1:1" x14ac:dyDescent="0.25">
      <c r="A2488">
        <v>2487</v>
      </c>
    </row>
    <row r="2489" spans="1:1" x14ac:dyDescent="0.25">
      <c r="A2489">
        <v>2488</v>
      </c>
    </row>
    <row r="2490" spans="1:1" x14ac:dyDescent="0.25">
      <c r="A2490">
        <v>2489</v>
      </c>
    </row>
    <row r="2491" spans="1:1" x14ac:dyDescent="0.25">
      <c r="A2491">
        <v>2490</v>
      </c>
    </row>
    <row r="2492" spans="1:1" x14ac:dyDescent="0.25">
      <c r="A2492">
        <v>2491</v>
      </c>
    </row>
    <row r="2493" spans="1:1" x14ac:dyDescent="0.25">
      <c r="A2493">
        <v>2492</v>
      </c>
    </row>
    <row r="2494" spans="1:1" x14ac:dyDescent="0.25">
      <c r="A2494">
        <v>2493</v>
      </c>
    </row>
    <row r="2495" spans="1:1" x14ac:dyDescent="0.25">
      <c r="A2495">
        <v>2494</v>
      </c>
    </row>
    <row r="2496" spans="1:1" x14ac:dyDescent="0.25">
      <c r="A2496">
        <v>2495</v>
      </c>
    </row>
    <row r="2497" spans="1:1" x14ac:dyDescent="0.25">
      <c r="A2497">
        <v>2496</v>
      </c>
    </row>
    <row r="2498" spans="1:1" x14ac:dyDescent="0.25">
      <c r="A2498">
        <v>2497</v>
      </c>
    </row>
    <row r="2499" spans="1:1" x14ac:dyDescent="0.25">
      <c r="A2499">
        <v>2498</v>
      </c>
    </row>
    <row r="2500" spans="1:1" x14ac:dyDescent="0.25">
      <c r="A2500">
        <v>2499</v>
      </c>
    </row>
    <row r="2501" spans="1:1" x14ac:dyDescent="0.25">
      <c r="A2501">
        <v>2500</v>
      </c>
    </row>
    <row r="2502" spans="1:1" x14ac:dyDescent="0.25">
      <c r="A2502">
        <v>2501</v>
      </c>
    </row>
    <row r="2503" spans="1:1" x14ac:dyDescent="0.25">
      <c r="A2503">
        <v>2502</v>
      </c>
    </row>
    <row r="2504" spans="1:1" x14ac:dyDescent="0.25">
      <c r="A2504">
        <v>2503</v>
      </c>
    </row>
    <row r="2505" spans="1:1" x14ac:dyDescent="0.25">
      <c r="A2505">
        <v>2504</v>
      </c>
    </row>
    <row r="2506" spans="1:1" x14ac:dyDescent="0.25">
      <c r="A2506">
        <v>2505</v>
      </c>
    </row>
    <row r="2507" spans="1:1" x14ac:dyDescent="0.25">
      <c r="A2507">
        <v>2506</v>
      </c>
    </row>
    <row r="2508" spans="1:1" x14ac:dyDescent="0.25">
      <c r="A2508">
        <v>2507</v>
      </c>
    </row>
    <row r="2509" spans="1:1" x14ac:dyDescent="0.25">
      <c r="A2509">
        <v>2508</v>
      </c>
    </row>
    <row r="2510" spans="1:1" x14ac:dyDescent="0.25">
      <c r="A2510">
        <v>2509</v>
      </c>
    </row>
    <row r="2511" spans="1:1" x14ac:dyDescent="0.25">
      <c r="A2511">
        <v>2510</v>
      </c>
    </row>
    <row r="2512" spans="1:1" x14ac:dyDescent="0.25">
      <c r="A2512">
        <v>2511</v>
      </c>
    </row>
    <row r="2513" spans="1:1" x14ac:dyDescent="0.25">
      <c r="A2513">
        <v>2512</v>
      </c>
    </row>
    <row r="2514" spans="1:1" x14ac:dyDescent="0.25">
      <c r="A2514">
        <v>2513</v>
      </c>
    </row>
    <row r="2515" spans="1:1" x14ac:dyDescent="0.25">
      <c r="A2515">
        <v>2514</v>
      </c>
    </row>
    <row r="2516" spans="1:1" x14ac:dyDescent="0.25">
      <c r="A2516">
        <v>2515</v>
      </c>
    </row>
    <row r="2517" spans="1:1" x14ac:dyDescent="0.25">
      <c r="A2517">
        <v>2516</v>
      </c>
    </row>
    <row r="2518" spans="1:1" x14ac:dyDescent="0.25">
      <c r="A2518">
        <v>2517</v>
      </c>
    </row>
    <row r="2519" spans="1:1" x14ac:dyDescent="0.25">
      <c r="A2519">
        <v>2518</v>
      </c>
    </row>
    <row r="2520" spans="1:1" x14ac:dyDescent="0.25">
      <c r="A2520">
        <v>2519</v>
      </c>
    </row>
    <row r="2521" spans="1:1" x14ac:dyDescent="0.25">
      <c r="A2521">
        <v>2520</v>
      </c>
    </row>
    <row r="2522" spans="1:1" x14ac:dyDescent="0.25">
      <c r="A2522">
        <v>2521</v>
      </c>
    </row>
    <row r="2523" spans="1:1" x14ac:dyDescent="0.25">
      <c r="A2523">
        <v>2522</v>
      </c>
    </row>
    <row r="2524" spans="1:1" x14ac:dyDescent="0.25">
      <c r="A2524">
        <v>2523</v>
      </c>
    </row>
    <row r="2525" spans="1:1" x14ac:dyDescent="0.25">
      <c r="A2525">
        <v>2524</v>
      </c>
    </row>
    <row r="2526" spans="1:1" x14ac:dyDescent="0.25">
      <c r="A2526">
        <v>2525</v>
      </c>
    </row>
    <row r="2527" spans="1:1" x14ac:dyDescent="0.25">
      <c r="A2527">
        <v>2526</v>
      </c>
    </row>
    <row r="2528" spans="1:1" x14ac:dyDescent="0.25">
      <c r="A2528">
        <v>2527</v>
      </c>
    </row>
    <row r="2529" spans="1:1" x14ac:dyDescent="0.25">
      <c r="A2529">
        <v>2528</v>
      </c>
    </row>
    <row r="2530" spans="1:1" x14ac:dyDescent="0.25">
      <c r="A2530">
        <v>2529</v>
      </c>
    </row>
    <row r="2531" spans="1:1" x14ac:dyDescent="0.25">
      <c r="A2531">
        <v>2530</v>
      </c>
    </row>
    <row r="2532" spans="1:1" x14ac:dyDescent="0.25">
      <c r="A2532">
        <v>2531</v>
      </c>
    </row>
    <row r="2533" spans="1:1" x14ac:dyDescent="0.25">
      <c r="A2533">
        <v>2532</v>
      </c>
    </row>
    <row r="2534" spans="1:1" x14ac:dyDescent="0.25">
      <c r="A2534">
        <v>2533</v>
      </c>
    </row>
    <row r="2535" spans="1:1" x14ac:dyDescent="0.25">
      <c r="A2535">
        <v>2534</v>
      </c>
    </row>
    <row r="2536" spans="1:1" x14ac:dyDescent="0.25">
      <c r="A2536">
        <v>2535</v>
      </c>
    </row>
    <row r="2537" spans="1:1" x14ac:dyDescent="0.25">
      <c r="A2537">
        <v>2536</v>
      </c>
    </row>
    <row r="2538" spans="1:1" x14ac:dyDescent="0.25">
      <c r="A2538">
        <v>2537</v>
      </c>
    </row>
    <row r="2539" spans="1:1" x14ac:dyDescent="0.25">
      <c r="A2539">
        <v>2538</v>
      </c>
    </row>
    <row r="2540" spans="1:1" x14ac:dyDescent="0.25">
      <c r="A2540">
        <v>2539</v>
      </c>
    </row>
    <row r="2541" spans="1:1" x14ac:dyDescent="0.25">
      <c r="A2541">
        <v>2540</v>
      </c>
    </row>
    <row r="2542" spans="1:1" x14ac:dyDescent="0.25">
      <c r="A2542">
        <v>2541</v>
      </c>
    </row>
    <row r="2543" spans="1:1" x14ac:dyDescent="0.25">
      <c r="A2543">
        <v>2542</v>
      </c>
    </row>
    <row r="2544" spans="1:1" x14ac:dyDescent="0.25">
      <c r="A2544">
        <v>2543</v>
      </c>
    </row>
    <row r="2545" spans="1:1" x14ac:dyDescent="0.25">
      <c r="A2545">
        <v>2544</v>
      </c>
    </row>
    <row r="2546" spans="1:1" x14ac:dyDescent="0.25">
      <c r="A2546">
        <v>2545</v>
      </c>
    </row>
    <row r="2547" spans="1:1" x14ac:dyDescent="0.25">
      <c r="A2547">
        <v>2546</v>
      </c>
    </row>
    <row r="2548" spans="1:1" x14ac:dyDescent="0.25">
      <c r="A2548">
        <v>2547</v>
      </c>
    </row>
    <row r="2549" spans="1:1" x14ac:dyDescent="0.25">
      <c r="A2549">
        <v>2548</v>
      </c>
    </row>
    <row r="2550" spans="1:1" x14ac:dyDescent="0.25">
      <c r="A2550">
        <v>2549</v>
      </c>
    </row>
    <row r="2551" spans="1:1" x14ac:dyDescent="0.25">
      <c r="A2551">
        <v>2550</v>
      </c>
    </row>
    <row r="2552" spans="1:1" x14ac:dyDescent="0.25">
      <c r="A2552">
        <v>2551</v>
      </c>
    </row>
    <row r="2553" spans="1:1" x14ac:dyDescent="0.25">
      <c r="A2553">
        <v>2552</v>
      </c>
    </row>
    <row r="2554" spans="1:1" x14ac:dyDescent="0.25">
      <c r="A2554">
        <v>2553</v>
      </c>
    </row>
    <row r="2555" spans="1:1" x14ac:dyDescent="0.25">
      <c r="A2555">
        <v>2554</v>
      </c>
    </row>
    <row r="2556" spans="1:1" x14ac:dyDescent="0.25">
      <c r="A2556">
        <v>2555</v>
      </c>
    </row>
    <row r="2557" spans="1:1" x14ac:dyDescent="0.25">
      <c r="A2557">
        <v>2556</v>
      </c>
    </row>
    <row r="2558" spans="1:1" x14ac:dyDescent="0.25">
      <c r="A2558">
        <v>2557</v>
      </c>
    </row>
    <row r="2559" spans="1:1" x14ac:dyDescent="0.25">
      <c r="A2559">
        <v>2558</v>
      </c>
    </row>
    <row r="2560" spans="1:1" x14ac:dyDescent="0.25">
      <c r="A2560">
        <v>2559</v>
      </c>
    </row>
    <row r="2561" spans="1:1" x14ac:dyDescent="0.25">
      <c r="A2561">
        <v>2560</v>
      </c>
    </row>
    <row r="2562" spans="1:1" x14ac:dyDescent="0.25">
      <c r="A2562">
        <v>2561</v>
      </c>
    </row>
    <row r="2563" spans="1:1" x14ac:dyDescent="0.25">
      <c r="A2563">
        <v>2562</v>
      </c>
    </row>
    <row r="2564" spans="1:1" x14ac:dyDescent="0.25">
      <c r="A2564">
        <v>2563</v>
      </c>
    </row>
    <row r="2565" spans="1:1" x14ac:dyDescent="0.25">
      <c r="A2565">
        <v>2564</v>
      </c>
    </row>
    <row r="2566" spans="1:1" x14ac:dyDescent="0.25">
      <c r="A2566">
        <v>2565</v>
      </c>
    </row>
    <row r="2567" spans="1:1" x14ac:dyDescent="0.25">
      <c r="A2567">
        <v>2566</v>
      </c>
    </row>
    <row r="2568" spans="1:1" x14ac:dyDescent="0.25">
      <c r="A2568">
        <v>2567</v>
      </c>
    </row>
    <row r="2569" spans="1:1" x14ac:dyDescent="0.25">
      <c r="A2569">
        <v>2568</v>
      </c>
    </row>
    <row r="2570" spans="1:1" x14ac:dyDescent="0.25">
      <c r="A2570">
        <v>2569</v>
      </c>
    </row>
    <row r="2571" spans="1:1" x14ac:dyDescent="0.25">
      <c r="A2571">
        <v>2570</v>
      </c>
    </row>
    <row r="2572" spans="1:1" x14ac:dyDescent="0.25">
      <c r="A2572">
        <v>2571</v>
      </c>
    </row>
    <row r="2573" spans="1:1" x14ac:dyDescent="0.25">
      <c r="A2573">
        <v>2572</v>
      </c>
    </row>
    <row r="2574" spans="1:1" x14ac:dyDescent="0.25">
      <c r="A2574">
        <v>2573</v>
      </c>
    </row>
    <row r="2575" spans="1:1" x14ac:dyDescent="0.25">
      <c r="A2575">
        <v>2574</v>
      </c>
    </row>
    <row r="2576" spans="1:1" x14ac:dyDescent="0.25">
      <c r="A2576">
        <v>2575</v>
      </c>
    </row>
    <row r="2577" spans="1:1" x14ac:dyDescent="0.25">
      <c r="A2577">
        <v>2576</v>
      </c>
    </row>
    <row r="2578" spans="1:1" x14ac:dyDescent="0.25">
      <c r="A2578">
        <v>2577</v>
      </c>
    </row>
    <row r="2579" spans="1:1" x14ac:dyDescent="0.25">
      <c r="A2579">
        <v>2578</v>
      </c>
    </row>
    <row r="2580" spans="1:1" x14ac:dyDescent="0.25">
      <c r="A2580">
        <v>2579</v>
      </c>
    </row>
    <row r="2581" spans="1:1" x14ac:dyDescent="0.25">
      <c r="A2581">
        <v>2580</v>
      </c>
    </row>
    <row r="2582" spans="1:1" x14ac:dyDescent="0.25">
      <c r="A2582">
        <v>2581</v>
      </c>
    </row>
    <row r="2583" spans="1:1" x14ac:dyDescent="0.25">
      <c r="A2583">
        <v>2582</v>
      </c>
    </row>
    <row r="2584" spans="1:1" x14ac:dyDescent="0.25">
      <c r="A2584">
        <v>2583</v>
      </c>
    </row>
    <row r="2585" spans="1:1" x14ac:dyDescent="0.25">
      <c r="A2585">
        <v>2584</v>
      </c>
    </row>
    <row r="2586" spans="1:1" x14ac:dyDescent="0.25">
      <c r="A2586">
        <v>2585</v>
      </c>
    </row>
    <row r="2587" spans="1:1" x14ac:dyDescent="0.25">
      <c r="A2587">
        <v>2586</v>
      </c>
    </row>
    <row r="2588" spans="1:1" x14ac:dyDescent="0.25">
      <c r="A2588">
        <v>2587</v>
      </c>
    </row>
    <row r="2589" spans="1:1" x14ac:dyDescent="0.25">
      <c r="A2589">
        <v>2588</v>
      </c>
    </row>
    <row r="2590" spans="1:1" x14ac:dyDescent="0.25">
      <c r="A2590">
        <v>2589</v>
      </c>
    </row>
    <row r="2591" spans="1:1" x14ac:dyDescent="0.25">
      <c r="A2591">
        <v>2590</v>
      </c>
    </row>
    <row r="2592" spans="1:1" x14ac:dyDescent="0.25">
      <c r="A2592">
        <v>2591</v>
      </c>
    </row>
    <row r="2593" spans="1:1" x14ac:dyDescent="0.25">
      <c r="A2593">
        <v>2592</v>
      </c>
    </row>
    <row r="2594" spans="1:1" x14ac:dyDescent="0.25">
      <c r="A2594">
        <v>2593</v>
      </c>
    </row>
    <row r="2595" spans="1:1" x14ac:dyDescent="0.25">
      <c r="A2595">
        <v>2594</v>
      </c>
    </row>
    <row r="2596" spans="1:1" x14ac:dyDescent="0.25">
      <c r="A2596">
        <v>2595</v>
      </c>
    </row>
    <row r="2597" spans="1:1" x14ac:dyDescent="0.25">
      <c r="A2597">
        <v>2596</v>
      </c>
    </row>
    <row r="2598" spans="1:1" x14ac:dyDescent="0.25">
      <c r="A2598">
        <v>2597</v>
      </c>
    </row>
    <row r="2599" spans="1:1" x14ac:dyDescent="0.25">
      <c r="A2599">
        <v>2598</v>
      </c>
    </row>
    <row r="2600" spans="1:1" x14ac:dyDescent="0.25">
      <c r="A2600">
        <v>2599</v>
      </c>
    </row>
    <row r="2601" spans="1:1" x14ac:dyDescent="0.25">
      <c r="A2601">
        <v>2600</v>
      </c>
    </row>
    <row r="2602" spans="1:1" x14ac:dyDescent="0.25">
      <c r="A2602">
        <v>2601</v>
      </c>
    </row>
    <row r="2603" spans="1:1" x14ac:dyDescent="0.25">
      <c r="A2603">
        <v>2602</v>
      </c>
    </row>
    <row r="2604" spans="1:1" x14ac:dyDescent="0.25">
      <c r="A2604">
        <v>2603</v>
      </c>
    </row>
    <row r="2605" spans="1:1" x14ac:dyDescent="0.25">
      <c r="A2605">
        <v>2604</v>
      </c>
    </row>
    <row r="2606" spans="1:1" x14ac:dyDescent="0.25">
      <c r="A2606">
        <v>2605</v>
      </c>
    </row>
    <row r="2607" spans="1:1" x14ac:dyDescent="0.25">
      <c r="A2607">
        <v>2606</v>
      </c>
    </row>
    <row r="2608" spans="1:1" x14ac:dyDescent="0.25">
      <c r="A2608">
        <v>2607</v>
      </c>
    </row>
    <row r="2609" spans="1:1" x14ac:dyDescent="0.25">
      <c r="A2609">
        <v>2608</v>
      </c>
    </row>
    <row r="2610" spans="1:1" x14ac:dyDescent="0.25">
      <c r="A2610">
        <v>2609</v>
      </c>
    </row>
    <row r="2611" spans="1:1" x14ac:dyDescent="0.25">
      <c r="A2611">
        <v>2610</v>
      </c>
    </row>
    <row r="2612" spans="1:1" x14ac:dyDescent="0.25">
      <c r="A2612">
        <v>2611</v>
      </c>
    </row>
    <row r="2613" spans="1:1" x14ac:dyDescent="0.25">
      <c r="A2613">
        <v>2612</v>
      </c>
    </row>
    <row r="2614" spans="1:1" x14ac:dyDescent="0.25">
      <c r="A2614">
        <v>2613</v>
      </c>
    </row>
    <row r="2615" spans="1:1" x14ac:dyDescent="0.25">
      <c r="A2615">
        <v>2614</v>
      </c>
    </row>
    <row r="2616" spans="1:1" x14ac:dyDescent="0.25">
      <c r="A2616">
        <v>2615</v>
      </c>
    </row>
    <row r="2617" spans="1:1" x14ac:dyDescent="0.25">
      <c r="A2617">
        <v>2616</v>
      </c>
    </row>
    <row r="2618" spans="1:1" x14ac:dyDescent="0.25">
      <c r="A2618">
        <v>2617</v>
      </c>
    </row>
    <row r="2619" spans="1:1" x14ac:dyDescent="0.25">
      <c r="A2619">
        <v>2618</v>
      </c>
    </row>
    <row r="2620" spans="1:1" x14ac:dyDescent="0.25">
      <c r="A2620">
        <v>2619</v>
      </c>
    </row>
    <row r="2621" spans="1:1" x14ac:dyDescent="0.25">
      <c r="A2621">
        <v>2620</v>
      </c>
    </row>
    <row r="2622" spans="1:1" x14ac:dyDescent="0.25">
      <c r="A2622">
        <v>2621</v>
      </c>
    </row>
    <row r="2623" spans="1:1" x14ac:dyDescent="0.25">
      <c r="A2623">
        <v>2622</v>
      </c>
    </row>
    <row r="2624" spans="1:1" x14ac:dyDescent="0.25">
      <c r="A2624">
        <v>2623</v>
      </c>
    </row>
    <row r="2625" spans="1:1" x14ac:dyDescent="0.25">
      <c r="A2625">
        <v>2624</v>
      </c>
    </row>
    <row r="2626" spans="1:1" x14ac:dyDescent="0.25">
      <c r="A2626">
        <v>2625</v>
      </c>
    </row>
    <row r="2627" spans="1:1" x14ac:dyDescent="0.25">
      <c r="A2627">
        <v>2626</v>
      </c>
    </row>
    <row r="2628" spans="1:1" x14ac:dyDescent="0.25">
      <c r="A2628">
        <v>2627</v>
      </c>
    </row>
    <row r="2629" spans="1:1" x14ac:dyDescent="0.25">
      <c r="A2629">
        <v>2628</v>
      </c>
    </row>
    <row r="2630" spans="1:1" x14ac:dyDescent="0.25">
      <c r="A2630">
        <v>2629</v>
      </c>
    </row>
    <row r="2631" spans="1:1" x14ac:dyDescent="0.25">
      <c r="A2631">
        <v>2630</v>
      </c>
    </row>
    <row r="2632" spans="1:1" x14ac:dyDescent="0.25">
      <c r="A2632">
        <v>2631</v>
      </c>
    </row>
    <row r="2633" spans="1:1" x14ac:dyDescent="0.25">
      <c r="A2633">
        <v>2632</v>
      </c>
    </row>
    <row r="2634" spans="1:1" x14ac:dyDescent="0.25">
      <c r="A2634">
        <v>2633</v>
      </c>
    </row>
    <row r="2635" spans="1:1" x14ac:dyDescent="0.25">
      <c r="A2635">
        <v>2634</v>
      </c>
    </row>
    <row r="2636" spans="1:1" x14ac:dyDescent="0.25">
      <c r="A2636">
        <v>2635</v>
      </c>
    </row>
    <row r="2637" spans="1:1" x14ac:dyDescent="0.25">
      <c r="A2637">
        <v>2636</v>
      </c>
    </row>
    <row r="2638" spans="1:1" x14ac:dyDescent="0.25">
      <c r="A2638">
        <v>2637</v>
      </c>
    </row>
    <row r="2639" spans="1:1" x14ac:dyDescent="0.25">
      <c r="A2639">
        <v>2638</v>
      </c>
    </row>
    <row r="2640" spans="1:1" x14ac:dyDescent="0.25">
      <c r="A2640">
        <v>2639</v>
      </c>
    </row>
    <row r="2641" spans="1:1" x14ac:dyDescent="0.25">
      <c r="A2641">
        <v>2640</v>
      </c>
    </row>
    <row r="2642" spans="1:1" x14ac:dyDescent="0.25">
      <c r="A2642">
        <v>2641</v>
      </c>
    </row>
    <row r="2643" spans="1:1" x14ac:dyDescent="0.25">
      <c r="A2643">
        <v>2642</v>
      </c>
    </row>
    <row r="2644" spans="1:1" x14ac:dyDescent="0.25">
      <c r="A2644">
        <v>2643</v>
      </c>
    </row>
    <row r="2645" spans="1:1" x14ac:dyDescent="0.25">
      <c r="A2645">
        <v>2644</v>
      </c>
    </row>
    <row r="2646" spans="1:1" x14ac:dyDescent="0.25">
      <c r="A2646">
        <v>2645</v>
      </c>
    </row>
    <row r="2647" spans="1:1" x14ac:dyDescent="0.25">
      <c r="A2647">
        <v>2646</v>
      </c>
    </row>
    <row r="2648" spans="1:1" x14ac:dyDescent="0.25">
      <c r="A2648">
        <v>2647</v>
      </c>
    </row>
    <row r="2649" spans="1:1" x14ac:dyDescent="0.25">
      <c r="A2649">
        <v>2648</v>
      </c>
    </row>
    <row r="2650" spans="1:1" x14ac:dyDescent="0.25">
      <c r="A2650">
        <v>2649</v>
      </c>
    </row>
    <row r="2651" spans="1:1" x14ac:dyDescent="0.25">
      <c r="A2651">
        <v>2650</v>
      </c>
    </row>
    <row r="2652" spans="1:1" x14ac:dyDescent="0.25">
      <c r="A2652">
        <v>2651</v>
      </c>
    </row>
    <row r="2653" spans="1:1" x14ac:dyDescent="0.25">
      <c r="A2653">
        <v>2652</v>
      </c>
    </row>
    <row r="2654" spans="1:1" x14ac:dyDescent="0.25">
      <c r="A2654">
        <v>2653</v>
      </c>
    </row>
    <row r="2655" spans="1:1" x14ac:dyDescent="0.25">
      <c r="A2655">
        <v>2654</v>
      </c>
    </row>
    <row r="2656" spans="1:1" x14ac:dyDescent="0.25">
      <c r="A2656">
        <v>2655</v>
      </c>
    </row>
    <row r="2657" spans="1:1" x14ac:dyDescent="0.25">
      <c r="A2657">
        <v>2656</v>
      </c>
    </row>
    <row r="2658" spans="1:1" x14ac:dyDescent="0.25">
      <c r="A2658">
        <v>2657</v>
      </c>
    </row>
    <row r="2659" spans="1:1" x14ac:dyDescent="0.25">
      <c r="A2659">
        <v>2658</v>
      </c>
    </row>
    <row r="2660" spans="1:1" x14ac:dyDescent="0.25">
      <c r="A2660">
        <v>2659</v>
      </c>
    </row>
    <row r="2661" spans="1:1" x14ac:dyDescent="0.25">
      <c r="A2661">
        <v>2660</v>
      </c>
    </row>
    <row r="2662" spans="1:1" x14ac:dyDescent="0.25">
      <c r="A2662">
        <v>2661</v>
      </c>
    </row>
    <row r="2663" spans="1:1" x14ac:dyDescent="0.25">
      <c r="A2663">
        <v>2662</v>
      </c>
    </row>
    <row r="2664" spans="1:1" x14ac:dyDescent="0.25">
      <c r="A2664">
        <v>2663</v>
      </c>
    </row>
    <row r="2665" spans="1:1" x14ac:dyDescent="0.25">
      <c r="A2665">
        <v>2664</v>
      </c>
    </row>
    <row r="2666" spans="1:1" x14ac:dyDescent="0.25">
      <c r="A2666">
        <v>2665</v>
      </c>
    </row>
    <row r="2667" spans="1:1" x14ac:dyDescent="0.25">
      <c r="A2667">
        <v>2666</v>
      </c>
    </row>
    <row r="2668" spans="1:1" x14ac:dyDescent="0.25">
      <c r="A2668">
        <v>2667</v>
      </c>
    </row>
    <row r="2669" spans="1:1" x14ac:dyDescent="0.25">
      <c r="A2669">
        <v>2668</v>
      </c>
    </row>
    <row r="2670" spans="1:1" x14ac:dyDescent="0.25">
      <c r="A2670">
        <v>2669</v>
      </c>
    </row>
    <row r="2671" spans="1:1" x14ac:dyDescent="0.25">
      <c r="A2671">
        <v>2670</v>
      </c>
    </row>
    <row r="2672" spans="1:1" x14ac:dyDescent="0.25">
      <c r="A2672">
        <v>2671</v>
      </c>
    </row>
    <row r="2673" spans="1:1" x14ac:dyDescent="0.25">
      <c r="A2673">
        <v>2672</v>
      </c>
    </row>
    <row r="2674" spans="1:1" x14ac:dyDescent="0.25">
      <c r="A2674">
        <v>2673</v>
      </c>
    </row>
    <row r="2675" spans="1:1" x14ac:dyDescent="0.25">
      <c r="A2675">
        <v>2674</v>
      </c>
    </row>
    <row r="2676" spans="1:1" x14ac:dyDescent="0.25">
      <c r="A2676">
        <v>2675</v>
      </c>
    </row>
    <row r="2677" spans="1:1" x14ac:dyDescent="0.25">
      <c r="A2677">
        <v>2676</v>
      </c>
    </row>
    <row r="2678" spans="1:1" x14ac:dyDescent="0.25">
      <c r="A2678">
        <v>2677</v>
      </c>
    </row>
    <row r="2679" spans="1:1" x14ac:dyDescent="0.25">
      <c r="A2679">
        <v>2678</v>
      </c>
    </row>
    <row r="2680" spans="1:1" x14ac:dyDescent="0.25">
      <c r="A2680">
        <v>2679</v>
      </c>
    </row>
    <row r="2681" spans="1:1" x14ac:dyDescent="0.25">
      <c r="A2681">
        <v>2680</v>
      </c>
    </row>
    <row r="2682" spans="1:1" x14ac:dyDescent="0.25">
      <c r="A2682">
        <v>2681</v>
      </c>
    </row>
    <row r="2683" spans="1:1" x14ac:dyDescent="0.25">
      <c r="A2683">
        <v>2682</v>
      </c>
    </row>
    <row r="2684" spans="1:1" x14ac:dyDescent="0.25">
      <c r="A2684">
        <v>2683</v>
      </c>
    </row>
    <row r="2685" spans="1:1" x14ac:dyDescent="0.25">
      <c r="A2685">
        <v>2684</v>
      </c>
    </row>
    <row r="2686" spans="1:1" x14ac:dyDescent="0.25">
      <c r="A2686">
        <v>2685</v>
      </c>
    </row>
    <row r="2687" spans="1:1" x14ac:dyDescent="0.25">
      <c r="A2687">
        <v>2686</v>
      </c>
    </row>
    <row r="2688" spans="1:1" x14ac:dyDescent="0.25">
      <c r="A2688">
        <v>2687</v>
      </c>
    </row>
    <row r="2689" spans="1:1" x14ac:dyDescent="0.25">
      <c r="A2689">
        <v>2688</v>
      </c>
    </row>
    <row r="2690" spans="1:1" x14ac:dyDescent="0.25">
      <c r="A2690">
        <v>2689</v>
      </c>
    </row>
    <row r="2691" spans="1:1" x14ac:dyDescent="0.25">
      <c r="A2691">
        <v>2690</v>
      </c>
    </row>
    <row r="2692" spans="1:1" x14ac:dyDescent="0.25">
      <c r="A2692">
        <v>2691</v>
      </c>
    </row>
    <row r="2693" spans="1:1" x14ac:dyDescent="0.25">
      <c r="A2693">
        <v>2692</v>
      </c>
    </row>
    <row r="2694" spans="1:1" x14ac:dyDescent="0.25">
      <c r="A2694">
        <v>2693</v>
      </c>
    </row>
    <row r="2695" spans="1:1" x14ac:dyDescent="0.25">
      <c r="A2695">
        <v>2694</v>
      </c>
    </row>
    <row r="2696" spans="1:1" x14ac:dyDescent="0.25">
      <c r="A2696">
        <v>2695</v>
      </c>
    </row>
    <row r="2697" spans="1:1" x14ac:dyDescent="0.25">
      <c r="A2697">
        <v>2696</v>
      </c>
    </row>
    <row r="2698" spans="1:1" x14ac:dyDescent="0.25">
      <c r="A2698">
        <v>2697</v>
      </c>
    </row>
    <row r="2699" spans="1:1" x14ac:dyDescent="0.25">
      <c r="A2699">
        <v>2698</v>
      </c>
    </row>
    <row r="2700" spans="1:1" x14ac:dyDescent="0.25">
      <c r="A2700">
        <v>2699</v>
      </c>
    </row>
    <row r="2701" spans="1:1" x14ac:dyDescent="0.25">
      <c r="A2701">
        <v>2700</v>
      </c>
    </row>
    <row r="2702" spans="1:1" x14ac:dyDescent="0.25">
      <c r="A2702">
        <v>2701</v>
      </c>
    </row>
    <row r="2703" spans="1:1" x14ac:dyDescent="0.25">
      <c r="A2703">
        <v>2702</v>
      </c>
    </row>
    <row r="2704" spans="1:1" x14ac:dyDescent="0.25">
      <c r="A2704">
        <v>2703</v>
      </c>
    </row>
    <row r="2705" spans="1:1" x14ac:dyDescent="0.25">
      <c r="A2705">
        <v>2704</v>
      </c>
    </row>
    <row r="2706" spans="1:1" x14ac:dyDescent="0.25">
      <c r="A2706">
        <v>2705</v>
      </c>
    </row>
    <row r="2707" spans="1:1" x14ac:dyDescent="0.25">
      <c r="A2707">
        <v>2706</v>
      </c>
    </row>
    <row r="2708" spans="1:1" x14ac:dyDescent="0.25">
      <c r="A2708">
        <v>2707</v>
      </c>
    </row>
    <row r="2709" spans="1:1" x14ac:dyDescent="0.25">
      <c r="A2709">
        <v>2708</v>
      </c>
    </row>
    <row r="2710" spans="1:1" x14ac:dyDescent="0.25">
      <c r="A2710">
        <v>2709</v>
      </c>
    </row>
    <row r="2711" spans="1:1" x14ac:dyDescent="0.25">
      <c r="A2711">
        <v>2710</v>
      </c>
    </row>
    <row r="2712" spans="1:1" x14ac:dyDescent="0.25">
      <c r="A2712">
        <v>2711</v>
      </c>
    </row>
    <row r="2713" spans="1:1" x14ac:dyDescent="0.25">
      <c r="A2713">
        <v>2712</v>
      </c>
    </row>
    <row r="2714" spans="1:1" x14ac:dyDescent="0.25">
      <c r="A2714">
        <v>2713</v>
      </c>
    </row>
    <row r="2715" spans="1:1" x14ac:dyDescent="0.25">
      <c r="A2715">
        <v>2714</v>
      </c>
    </row>
    <row r="2716" spans="1:1" x14ac:dyDescent="0.25">
      <c r="A2716">
        <v>2715</v>
      </c>
    </row>
    <row r="2717" spans="1:1" x14ac:dyDescent="0.25">
      <c r="A2717">
        <v>2716</v>
      </c>
    </row>
    <row r="2718" spans="1:1" x14ac:dyDescent="0.25">
      <c r="A2718">
        <v>2717</v>
      </c>
    </row>
    <row r="2719" spans="1:1" x14ac:dyDescent="0.25">
      <c r="A2719">
        <v>2718</v>
      </c>
    </row>
    <row r="2720" spans="1:1" x14ac:dyDescent="0.25">
      <c r="A2720">
        <v>2719</v>
      </c>
    </row>
    <row r="2721" spans="1:1" x14ac:dyDescent="0.25">
      <c r="A2721">
        <v>2720</v>
      </c>
    </row>
    <row r="2722" spans="1:1" x14ac:dyDescent="0.25">
      <c r="A2722">
        <v>2721</v>
      </c>
    </row>
    <row r="2723" spans="1:1" x14ac:dyDescent="0.25">
      <c r="A2723">
        <v>2722</v>
      </c>
    </row>
    <row r="2724" spans="1:1" x14ac:dyDescent="0.25">
      <c r="A2724">
        <v>2723</v>
      </c>
    </row>
    <row r="2725" spans="1:1" x14ac:dyDescent="0.25">
      <c r="A2725">
        <v>2724</v>
      </c>
    </row>
    <row r="2726" spans="1:1" x14ac:dyDescent="0.25">
      <c r="A2726">
        <v>2725</v>
      </c>
    </row>
    <row r="2727" spans="1:1" x14ac:dyDescent="0.25">
      <c r="A2727">
        <v>2726</v>
      </c>
    </row>
    <row r="2728" spans="1:1" x14ac:dyDescent="0.25">
      <c r="A2728">
        <v>2727</v>
      </c>
    </row>
    <row r="2729" spans="1:1" x14ac:dyDescent="0.25">
      <c r="A2729">
        <v>2728</v>
      </c>
    </row>
    <row r="2730" spans="1:1" x14ac:dyDescent="0.25">
      <c r="A2730">
        <v>2729</v>
      </c>
    </row>
    <row r="2731" spans="1:1" x14ac:dyDescent="0.25">
      <c r="A2731">
        <v>2730</v>
      </c>
    </row>
    <row r="2732" spans="1:1" x14ac:dyDescent="0.25">
      <c r="A2732">
        <v>2731</v>
      </c>
    </row>
    <row r="2733" spans="1:1" x14ac:dyDescent="0.25">
      <c r="A2733">
        <v>2732</v>
      </c>
    </row>
    <row r="2734" spans="1:1" x14ac:dyDescent="0.25">
      <c r="A2734">
        <v>2733</v>
      </c>
    </row>
    <row r="2735" spans="1:1" x14ac:dyDescent="0.25">
      <c r="A2735">
        <v>2734</v>
      </c>
    </row>
    <row r="2736" spans="1:1" x14ac:dyDescent="0.25">
      <c r="A2736">
        <v>2735</v>
      </c>
    </row>
    <row r="2737" spans="1:1" x14ac:dyDescent="0.25">
      <c r="A2737">
        <v>2736</v>
      </c>
    </row>
    <row r="2738" spans="1:1" x14ac:dyDescent="0.25">
      <c r="A2738">
        <v>2737</v>
      </c>
    </row>
    <row r="2739" spans="1:1" x14ac:dyDescent="0.25">
      <c r="A2739">
        <v>2738</v>
      </c>
    </row>
    <row r="2740" spans="1:1" x14ac:dyDescent="0.25">
      <c r="A2740">
        <v>2739</v>
      </c>
    </row>
    <row r="2741" spans="1:1" x14ac:dyDescent="0.25">
      <c r="A2741">
        <v>2740</v>
      </c>
    </row>
    <row r="2742" spans="1:1" x14ac:dyDescent="0.25">
      <c r="A2742">
        <v>2741</v>
      </c>
    </row>
    <row r="2743" spans="1:1" x14ac:dyDescent="0.25">
      <c r="A2743">
        <v>2742</v>
      </c>
    </row>
    <row r="2744" spans="1:1" x14ac:dyDescent="0.25">
      <c r="A2744">
        <v>2743</v>
      </c>
    </row>
    <row r="2745" spans="1:1" x14ac:dyDescent="0.25">
      <c r="A2745">
        <v>2744</v>
      </c>
    </row>
    <row r="2746" spans="1:1" x14ac:dyDescent="0.25">
      <c r="A2746">
        <v>2745</v>
      </c>
    </row>
    <row r="2747" spans="1:1" x14ac:dyDescent="0.25">
      <c r="A2747">
        <v>2746</v>
      </c>
    </row>
    <row r="2748" spans="1:1" x14ac:dyDescent="0.25">
      <c r="A2748">
        <v>2747</v>
      </c>
    </row>
    <row r="2749" spans="1:1" x14ac:dyDescent="0.25">
      <c r="A2749">
        <v>2748</v>
      </c>
    </row>
    <row r="2750" spans="1:1" x14ac:dyDescent="0.25">
      <c r="A2750">
        <v>2749</v>
      </c>
    </row>
    <row r="2751" spans="1:1" x14ac:dyDescent="0.25">
      <c r="A2751">
        <v>2750</v>
      </c>
    </row>
    <row r="2752" spans="1:1" x14ac:dyDescent="0.25">
      <c r="A2752">
        <v>2751</v>
      </c>
    </row>
    <row r="2753" spans="1:1" x14ac:dyDescent="0.25">
      <c r="A2753">
        <v>2752</v>
      </c>
    </row>
    <row r="2754" spans="1:1" x14ac:dyDescent="0.25">
      <c r="A2754">
        <v>2753</v>
      </c>
    </row>
    <row r="2755" spans="1:1" x14ac:dyDescent="0.25">
      <c r="A2755">
        <v>2754</v>
      </c>
    </row>
    <row r="2756" spans="1:1" x14ac:dyDescent="0.25">
      <c r="A2756">
        <v>2755</v>
      </c>
    </row>
    <row r="2757" spans="1:1" x14ac:dyDescent="0.25">
      <c r="A2757">
        <v>2756</v>
      </c>
    </row>
    <row r="2758" spans="1:1" x14ac:dyDescent="0.25">
      <c r="A2758">
        <v>2757</v>
      </c>
    </row>
    <row r="2759" spans="1:1" x14ac:dyDescent="0.25">
      <c r="A2759">
        <v>2758</v>
      </c>
    </row>
    <row r="2760" spans="1:1" x14ac:dyDescent="0.25">
      <c r="A2760">
        <v>2759</v>
      </c>
    </row>
    <row r="2761" spans="1:1" x14ac:dyDescent="0.25">
      <c r="A2761">
        <v>2760</v>
      </c>
    </row>
    <row r="2762" spans="1:1" x14ac:dyDescent="0.25">
      <c r="A2762">
        <v>2761</v>
      </c>
    </row>
    <row r="2763" spans="1:1" x14ac:dyDescent="0.25">
      <c r="A2763">
        <v>2762</v>
      </c>
    </row>
    <row r="2764" spans="1:1" x14ac:dyDescent="0.25">
      <c r="A2764">
        <v>2763</v>
      </c>
    </row>
    <row r="2765" spans="1:1" x14ac:dyDescent="0.25">
      <c r="A2765">
        <v>2764</v>
      </c>
    </row>
    <row r="2766" spans="1:1" x14ac:dyDescent="0.25">
      <c r="A2766">
        <v>2765</v>
      </c>
    </row>
    <row r="2767" spans="1:1" x14ac:dyDescent="0.25">
      <c r="A2767">
        <v>2766</v>
      </c>
    </row>
    <row r="2768" spans="1:1" x14ac:dyDescent="0.25">
      <c r="A2768">
        <v>2767</v>
      </c>
    </row>
    <row r="2769" spans="1:1" x14ac:dyDescent="0.25">
      <c r="A2769">
        <v>2768</v>
      </c>
    </row>
    <row r="2770" spans="1:1" x14ac:dyDescent="0.25">
      <c r="A2770">
        <v>2769</v>
      </c>
    </row>
    <row r="2771" spans="1:1" x14ac:dyDescent="0.25">
      <c r="A2771">
        <v>2770</v>
      </c>
    </row>
    <row r="2772" spans="1:1" x14ac:dyDescent="0.25">
      <c r="A2772">
        <v>2771</v>
      </c>
    </row>
    <row r="2773" spans="1:1" x14ac:dyDescent="0.25">
      <c r="A2773">
        <v>2772</v>
      </c>
    </row>
    <row r="2774" spans="1:1" x14ac:dyDescent="0.25">
      <c r="A2774">
        <v>2773</v>
      </c>
    </row>
    <row r="2775" spans="1:1" x14ac:dyDescent="0.25">
      <c r="A2775">
        <v>2774</v>
      </c>
    </row>
    <row r="2776" spans="1:1" x14ac:dyDescent="0.25">
      <c r="A2776">
        <v>2775</v>
      </c>
    </row>
    <row r="2777" spans="1:1" x14ac:dyDescent="0.25">
      <c r="A2777">
        <v>2776</v>
      </c>
    </row>
    <row r="2778" spans="1:1" x14ac:dyDescent="0.25">
      <c r="A2778">
        <v>2777</v>
      </c>
    </row>
    <row r="2779" spans="1:1" x14ac:dyDescent="0.25">
      <c r="A2779">
        <v>2778</v>
      </c>
    </row>
    <row r="2780" spans="1:1" x14ac:dyDescent="0.25">
      <c r="A2780">
        <v>2779</v>
      </c>
    </row>
    <row r="2781" spans="1:1" x14ac:dyDescent="0.25">
      <c r="A2781">
        <v>2780</v>
      </c>
    </row>
    <row r="2782" spans="1:1" x14ac:dyDescent="0.25">
      <c r="A2782">
        <v>2781</v>
      </c>
    </row>
    <row r="2783" spans="1:1" x14ac:dyDescent="0.25">
      <c r="A2783">
        <v>2782</v>
      </c>
    </row>
    <row r="2784" spans="1:1" x14ac:dyDescent="0.25">
      <c r="A2784">
        <v>2783</v>
      </c>
    </row>
    <row r="2785" spans="1:1" x14ac:dyDescent="0.25">
      <c r="A2785">
        <v>2784</v>
      </c>
    </row>
    <row r="2786" spans="1:1" x14ac:dyDescent="0.25">
      <c r="A2786">
        <v>2785</v>
      </c>
    </row>
    <row r="2787" spans="1:1" x14ac:dyDescent="0.25">
      <c r="A2787">
        <v>2786</v>
      </c>
    </row>
    <row r="2788" spans="1:1" x14ac:dyDescent="0.25">
      <c r="A2788">
        <v>2787</v>
      </c>
    </row>
    <row r="2789" spans="1:1" x14ac:dyDescent="0.25">
      <c r="A2789">
        <v>2788</v>
      </c>
    </row>
    <row r="2790" spans="1:1" x14ac:dyDescent="0.25">
      <c r="A2790">
        <v>2789</v>
      </c>
    </row>
    <row r="2791" spans="1:1" x14ac:dyDescent="0.25">
      <c r="A2791">
        <v>2790</v>
      </c>
    </row>
    <row r="2792" spans="1:1" x14ac:dyDescent="0.25">
      <c r="A2792">
        <v>2791</v>
      </c>
    </row>
    <row r="2793" spans="1:1" x14ac:dyDescent="0.25">
      <c r="A2793">
        <v>2792</v>
      </c>
    </row>
    <row r="2794" spans="1:1" x14ac:dyDescent="0.25">
      <c r="A2794">
        <v>2793</v>
      </c>
    </row>
    <row r="2795" spans="1:1" x14ac:dyDescent="0.25">
      <c r="A2795">
        <v>2794</v>
      </c>
    </row>
    <row r="2796" spans="1:1" x14ac:dyDescent="0.25">
      <c r="A2796">
        <v>2795</v>
      </c>
    </row>
    <row r="2797" spans="1:1" x14ac:dyDescent="0.25">
      <c r="A2797">
        <v>2796</v>
      </c>
    </row>
    <row r="2798" spans="1:1" x14ac:dyDescent="0.25">
      <c r="A2798">
        <v>2797</v>
      </c>
    </row>
    <row r="2799" spans="1:1" x14ac:dyDescent="0.25">
      <c r="A2799">
        <v>2798</v>
      </c>
    </row>
    <row r="2800" spans="1:1" x14ac:dyDescent="0.25">
      <c r="A2800">
        <v>2799</v>
      </c>
    </row>
    <row r="2801" spans="1:1" x14ac:dyDescent="0.25">
      <c r="A2801">
        <v>2800</v>
      </c>
    </row>
    <row r="2802" spans="1:1" x14ac:dyDescent="0.25">
      <c r="A2802">
        <v>2801</v>
      </c>
    </row>
    <row r="2803" spans="1:1" x14ac:dyDescent="0.25">
      <c r="A2803">
        <v>2802</v>
      </c>
    </row>
    <row r="2804" spans="1:1" x14ac:dyDescent="0.25">
      <c r="A2804">
        <v>2803</v>
      </c>
    </row>
    <row r="2805" spans="1:1" x14ac:dyDescent="0.25">
      <c r="A2805">
        <v>2804</v>
      </c>
    </row>
    <row r="2806" spans="1:1" x14ac:dyDescent="0.25">
      <c r="A2806">
        <v>2805</v>
      </c>
    </row>
    <row r="2807" spans="1:1" x14ac:dyDescent="0.25">
      <c r="A2807">
        <v>2806</v>
      </c>
    </row>
    <row r="2808" spans="1:1" x14ac:dyDescent="0.25">
      <c r="A2808">
        <v>2807</v>
      </c>
    </row>
    <row r="2809" spans="1:1" x14ac:dyDescent="0.25">
      <c r="A2809">
        <v>2808</v>
      </c>
    </row>
    <row r="2810" spans="1:1" x14ac:dyDescent="0.25">
      <c r="A2810">
        <v>2809</v>
      </c>
    </row>
    <row r="2811" spans="1:1" x14ac:dyDescent="0.25">
      <c r="A2811">
        <v>2810</v>
      </c>
    </row>
    <row r="2812" spans="1:1" x14ac:dyDescent="0.25">
      <c r="A2812">
        <v>2811</v>
      </c>
    </row>
    <row r="2813" spans="1:1" x14ac:dyDescent="0.25">
      <c r="A2813">
        <v>2812</v>
      </c>
    </row>
    <row r="2814" spans="1:1" x14ac:dyDescent="0.25">
      <c r="A2814">
        <v>2813</v>
      </c>
    </row>
    <row r="2815" spans="1:1" x14ac:dyDescent="0.25">
      <c r="A2815">
        <v>2814</v>
      </c>
    </row>
    <row r="2816" spans="1:1" x14ac:dyDescent="0.25">
      <c r="A2816">
        <v>2815</v>
      </c>
    </row>
    <row r="2817" spans="1:1" x14ac:dyDescent="0.25">
      <c r="A2817">
        <v>2816</v>
      </c>
    </row>
    <row r="2818" spans="1:1" x14ac:dyDescent="0.25">
      <c r="A2818">
        <v>2817</v>
      </c>
    </row>
    <row r="2819" spans="1:1" x14ac:dyDescent="0.25">
      <c r="A2819">
        <v>2818</v>
      </c>
    </row>
    <row r="2820" spans="1:1" x14ac:dyDescent="0.25">
      <c r="A2820">
        <v>2819</v>
      </c>
    </row>
    <row r="2821" spans="1:1" x14ac:dyDescent="0.25">
      <c r="A2821">
        <v>2820</v>
      </c>
    </row>
    <row r="2822" spans="1:1" x14ac:dyDescent="0.25">
      <c r="A2822">
        <v>2821</v>
      </c>
    </row>
    <row r="2823" spans="1:1" x14ac:dyDescent="0.25">
      <c r="A2823">
        <v>2822</v>
      </c>
    </row>
    <row r="2824" spans="1:1" x14ac:dyDescent="0.25">
      <c r="A2824">
        <v>2823</v>
      </c>
    </row>
    <row r="2825" spans="1:1" x14ac:dyDescent="0.25">
      <c r="A2825">
        <v>2824</v>
      </c>
    </row>
    <row r="2826" spans="1:1" x14ac:dyDescent="0.25">
      <c r="A2826">
        <v>2825</v>
      </c>
    </row>
    <row r="2827" spans="1:1" x14ac:dyDescent="0.25">
      <c r="A2827">
        <v>2826</v>
      </c>
    </row>
    <row r="2828" spans="1:1" x14ac:dyDescent="0.25">
      <c r="A2828">
        <v>2827</v>
      </c>
    </row>
    <row r="2829" spans="1:1" x14ac:dyDescent="0.25">
      <c r="A2829">
        <v>2828</v>
      </c>
    </row>
    <row r="2830" spans="1:1" x14ac:dyDescent="0.25">
      <c r="A2830">
        <v>2829</v>
      </c>
    </row>
    <row r="2831" spans="1:1" x14ac:dyDescent="0.25">
      <c r="A2831">
        <v>2830</v>
      </c>
    </row>
    <row r="2832" spans="1:1" x14ac:dyDescent="0.25">
      <c r="A2832">
        <v>2831</v>
      </c>
    </row>
    <row r="2833" spans="1:1" x14ac:dyDescent="0.25">
      <c r="A2833">
        <v>2832</v>
      </c>
    </row>
    <row r="2834" spans="1:1" x14ac:dyDescent="0.25">
      <c r="A2834">
        <v>2833</v>
      </c>
    </row>
    <row r="2835" spans="1:1" x14ac:dyDescent="0.25">
      <c r="A2835">
        <v>2834</v>
      </c>
    </row>
    <row r="2836" spans="1:1" x14ac:dyDescent="0.25">
      <c r="A2836">
        <v>2835</v>
      </c>
    </row>
    <row r="2837" spans="1:1" x14ac:dyDescent="0.25">
      <c r="A2837">
        <v>2836</v>
      </c>
    </row>
    <row r="2838" spans="1:1" x14ac:dyDescent="0.25">
      <c r="A2838">
        <v>2837</v>
      </c>
    </row>
    <row r="2839" spans="1:1" x14ac:dyDescent="0.25">
      <c r="A2839">
        <v>2838</v>
      </c>
    </row>
    <row r="2840" spans="1:1" x14ac:dyDescent="0.25">
      <c r="A2840">
        <v>2839</v>
      </c>
    </row>
    <row r="2841" spans="1:1" x14ac:dyDescent="0.25">
      <c r="A2841">
        <v>2840</v>
      </c>
    </row>
    <row r="2842" spans="1:1" x14ac:dyDescent="0.25">
      <c r="A2842">
        <v>2841</v>
      </c>
    </row>
    <row r="2843" spans="1:1" x14ac:dyDescent="0.25">
      <c r="A2843">
        <v>2842</v>
      </c>
    </row>
    <row r="2844" spans="1:1" x14ac:dyDescent="0.25">
      <c r="A2844">
        <v>2843</v>
      </c>
    </row>
    <row r="2845" spans="1:1" x14ac:dyDescent="0.25">
      <c r="A2845">
        <v>2844</v>
      </c>
    </row>
    <row r="2846" spans="1:1" x14ac:dyDescent="0.25">
      <c r="A2846">
        <v>2845</v>
      </c>
    </row>
    <row r="2847" spans="1:1" x14ac:dyDescent="0.25">
      <c r="A2847">
        <v>2846</v>
      </c>
    </row>
    <row r="2848" spans="1:1" x14ac:dyDescent="0.25">
      <c r="A2848">
        <v>2847</v>
      </c>
    </row>
    <row r="2849" spans="1:1" x14ac:dyDescent="0.25">
      <c r="A2849">
        <v>2848</v>
      </c>
    </row>
    <row r="2850" spans="1:1" x14ac:dyDescent="0.25">
      <c r="A2850">
        <v>2849</v>
      </c>
    </row>
    <row r="2851" spans="1:1" x14ac:dyDescent="0.25">
      <c r="A2851">
        <v>2850</v>
      </c>
    </row>
    <row r="2852" spans="1:1" x14ac:dyDescent="0.25">
      <c r="A2852">
        <v>2851</v>
      </c>
    </row>
    <row r="2853" spans="1:1" x14ac:dyDescent="0.25">
      <c r="A2853">
        <v>2852</v>
      </c>
    </row>
    <row r="2854" spans="1:1" x14ac:dyDescent="0.25">
      <c r="A2854">
        <v>2853</v>
      </c>
    </row>
    <row r="2855" spans="1:1" x14ac:dyDescent="0.25">
      <c r="A2855">
        <v>2854</v>
      </c>
    </row>
    <row r="2856" spans="1:1" x14ac:dyDescent="0.25">
      <c r="A2856">
        <v>2855</v>
      </c>
    </row>
    <row r="2857" spans="1:1" x14ac:dyDescent="0.25">
      <c r="A2857">
        <v>2856</v>
      </c>
    </row>
    <row r="2858" spans="1:1" x14ac:dyDescent="0.25">
      <c r="A2858">
        <v>2857</v>
      </c>
    </row>
    <row r="2859" spans="1:1" x14ac:dyDescent="0.25">
      <c r="A2859">
        <v>2858</v>
      </c>
    </row>
    <row r="2860" spans="1:1" x14ac:dyDescent="0.25">
      <c r="A2860">
        <v>2859</v>
      </c>
    </row>
    <row r="2861" spans="1:1" x14ac:dyDescent="0.25">
      <c r="A2861">
        <v>2860</v>
      </c>
    </row>
    <row r="2862" spans="1:1" x14ac:dyDescent="0.25">
      <c r="A2862">
        <v>2861</v>
      </c>
    </row>
    <row r="2863" spans="1:1" x14ac:dyDescent="0.25">
      <c r="A2863">
        <v>2862</v>
      </c>
    </row>
    <row r="2864" spans="1:1" x14ac:dyDescent="0.25">
      <c r="A2864">
        <v>2863</v>
      </c>
    </row>
    <row r="2865" spans="1:1" x14ac:dyDescent="0.25">
      <c r="A2865">
        <v>2864</v>
      </c>
    </row>
    <row r="2866" spans="1:1" x14ac:dyDescent="0.25">
      <c r="A2866">
        <v>2865</v>
      </c>
    </row>
    <row r="2867" spans="1:1" x14ac:dyDescent="0.25">
      <c r="A2867">
        <v>2866</v>
      </c>
    </row>
    <row r="2868" spans="1:1" x14ac:dyDescent="0.25">
      <c r="A2868">
        <v>2867</v>
      </c>
    </row>
    <row r="2869" spans="1:1" x14ac:dyDescent="0.25">
      <c r="A2869">
        <v>2868</v>
      </c>
    </row>
    <row r="2870" spans="1:1" x14ac:dyDescent="0.25">
      <c r="A2870">
        <v>2869</v>
      </c>
    </row>
    <row r="2871" spans="1:1" x14ac:dyDescent="0.25">
      <c r="A2871">
        <v>2870</v>
      </c>
    </row>
    <row r="2872" spans="1:1" x14ac:dyDescent="0.25">
      <c r="A2872">
        <v>2871</v>
      </c>
    </row>
    <row r="2873" spans="1:1" x14ac:dyDescent="0.25">
      <c r="A2873">
        <v>2872</v>
      </c>
    </row>
    <row r="2874" spans="1:1" x14ac:dyDescent="0.25">
      <c r="A2874">
        <v>2873</v>
      </c>
    </row>
    <row r="2875" spans="1:1" x14ac:dyDescent="0.25">
      <c r="A2875">
        <v>2874</v>
      </c>
    </row>
    <row r="2876" spans="1:1" x14ac:dyDescent="0.25">
      <c r="A2876">
        <v>2875</v>
      </c>
    </row>
    <row r="2877" spans="1:1" x14ac:dyDescent="0.25">
      <c r="A2877">
        <v>2876</v>
      </c>
    </row>
    <row r="2878" spans="1:1" x14ac:dyDescent="0.25">
      <c r="A2878">
        <v>2877</v>
      </c>
    </row>
    <row r="2879" spans="1:1" x14ac:dyDescent="0.25">
      <c r="A2879">
        <v>2878</v>
      </c>
    </row>
    <row r="2880" spans="1:1" x14ac:dyDescent="0.25">
      <c r="A2880">
        <v>2879</v>
      </c>
    </row>
    <row r="2881" spans="1:1" x14ac:dyDescent="0.25">
      <c r="A2881">
        <v>2880</v>
      </c>
    </row>
    <row r="2882" spans="1:1" x14ac:dyDescent="0.25">
      <c r="A2882">
        <v>2881</v>
      </c>
    </row>
    <row r="2883" spans="1:1" x14ac:dyDescent="0.25">
      <c r="A2883">
        <v>2882</v>
      </c>
    </row>
    <row r="2884" spans="1:1" x14ac:dyDescent="0.25">
      <c r="A2884">
        <v>2883</v>
      </c>
    </row>
    <row r="2885" spans="1:1" x14ac:dyDescent="0.25">
      <c r="A2885">
        <v>2884</v>
      </c>
    </row>
    <row r="2886" spans="1:1" x14ac:dyDescent="0.25">
      <c r="A2886">
        <v>2885</v>
      </c>
    </row>
    <row r="2887" spans="1:1" x14ac:dyDescent="0.25">
      <c r="A2887">
        <v>2886</v>
      </c>
    </row>
    <row r="2888" spans="1:1" x14ac:dyDescent="0.25">
      <c r="A2888">
        <v>2887</v>
      </c>
    </row>
    <row r="2889" spans="1:1" x14ac:dyDescent="0.25">
      <c r="A2889">
        <v>2888</v>
      </c>
    </row>
    <row r="2890" spans="1:1" x14ac:dyDescent="0.25">
      <c r="A2890">
        <v>2889</v>
      </c>
    </row>
    <row r="2891" spans="1:1" x14ac:dyDescent="0.25">
      <c r="A2891">
        <v>2890</v>
      </c>
    </row>
    <row r="2892" spans="1:1" x14ac:dyDescent="0.25">
      <c r="A2892">
        <v>2891</v>
      </c>
    </row>
    <row r="2893" spans="1:1" x14ac:dyDescent="0.25">
      <c r="A2893">
        <v>2892</v>
      </c>
    </row>
    <row r="2894" spans="1:1" x14ac:dyDescent="0.25">
      <c r="A2894">
        <v>2893</v>
      </c>
    </row>
    <row r="2895" spans="1:1" x14ac:dyDescent="0.25">
      <c r="A2895">
        <v>2894</v>
      </c>
    </row>
    <row r="2896" spans="1:1" x14ac:dyDescent="0.25">
      <c r="A2896">
        <v>2895</v>
      </c>
    </row>
    <row r="2897" spans="1:1" x14ac:dyDescent="0.25">
      <c r="A2897">
        <v>2896</v>
      </c>
    </row>
    <row r="2898" spans="1:1" x14ac:dyDescent="0.25">
      <c r="A2898">
        <v>2897</v>
      </c>
    </row>
    <row r="2899" spans="1:1" x14ac:dyDescent="0.25">
      <c r="A2899">
        <v>2898</v>
      </c>
    </row>
    <row r="2900" spans="1:1" x14ac:dyDescent="0.25">
      <c r="A2900">
        <v>2899</v>
      </c>
    </row>
    <row r="2901" spans="1:1" x14ac:dyDescent="0.25">
      <c r="A2901">
        <v>2900</v>
      </c>
    </row>
    <row r="2902" spans="1:1" x14ac:dyDescent="0.25">
      <c r="A2902">
        <v>2901</v>
      </c>
    </row>
    <row r="2903" spans="1:1" x14ac:dyDescent="0.25">
      <c r="A2903">
        <v>2902</v>
      </c>
    </row>
    <row r="2904" spans="1:1" x14ac:dyDescent="0.25">
      <c r="A2904">
        <v>2903</v>
      </c>
    </row>
    <row r="2905" spans="1:1" x14ac:dyDescent="0.25">
      <c r="A2905">
        <v>2904</v>
      </c>
    </row>
    <row r="2906" spans="1:1" x14ac:dyDescent="0.25">
      <c r="A2906">
        <v>2905</v>
      </c>
    </row>
    <row r="2907" spans="1:1" x14ac:dyDescent="0.25">
      <c r="A2907">
        <v>2906</v>
      </c>
    </row>
    <row r="2908" spans="1:1" x14ac:dyDescent="0.25">
      <c r="A2908">
        <v>2907</v>
      </c>
    </row>
    <row r="2909" spans="1:1" x14ac:dyDescent="0.25">
      <c r="A2909">
        <v>2908</v>
      </c>
    </row>
    <row r="2910" spans="1:1" x14ac:dyDescent="0.25">
      <c r="A2910">
        <v>2909</v>
      </c>
    </row>
    <row r="2911" spans="1:1" x14ac:dyDescent="0.25">
      <c r="A2911">
        <v>2910</v>
      </c>
    </row>
    <row r="2912" spans="1:1" x14ac:dyDescent="0.25">
      <c r="A2912">
        <v>2911</v>
      </c>
    </row>
    <row r="2913" spans="1:1" x14ac:dyDescent="0.25">
      <c r="A2913">
        <v>2912</v>
      </c>
    </row>
    <row r="2914" spans="1:1" x14ac:dyDescent="0.25">
      <c r="A2914">
        <v>2913</v>
      </c>
    </row>
    <row r="2915" spans="1:1" x14ac:dyDescent="0.25">
      <c r="A2915">
        <v>2914</v>
      </c>
    </row>
    <row r="2916" spans="1:1" x14ac:dyDescent="0.25">
      <c r="A2916">
        <v>2915</v>
      </c>
    </row>
    <row r="2917" spans="1:1" x14ac:dyDescent="0.25">
      <c r="A2917">
        <v>2916</v>
      </c>
    </row>
    <row r="2918" spans="1:1" x14ac:dyDescent="0.25">
      <c r="A2918">
        <v>2917</v>
      </c>
    </row>
    <row r="2919" spans="1:1" x14ac:dyDescent="0.25">
      <c r="A2919">
        <v>2918</v>
      </c>
    </row>
    <row r="2920" spans="1:1" x14ac:dyDescent="0.25">
      <c r="A2920">
        <v>2919</v>
      </c>
    </row>
    <row r="2921" spans="1:1" x14ac:dyDescent="0.25">
      <c r="A2921">
        <v>2920</v>
      </c>
    </row>
    <row r="2922" spans="1:1" x14ac:dyDescent="0.25">
      <c r="A2922">
        <v>2921</v>
      </c>
    </row>
    <row r="2923" spans="1:1" x14ac:dyDescent="0.25">
      <c r="A2923">
        <v>2922</v>
      </c>
    </row>
    <row r="2924" spans="1:1" x14ac:dyDescent="0.25">
      <c r="A2924">
        <v>2923</v>
      </c>
    </row>
    <row r="2925" spans="1:1" x14ac:dyDescent="0.25">
      <c r="A2925">
        <v>2924</v>
      </c>
    </row>
    <row r="2926" spans="1:1" x14ac:dyDescent="0.25">
      <c r="A2926">
        <v>2925</v>
      </c>
    </row>
    <row r="2927" spans="1:1" x14ac:dyDescent="0.25">
      <c r="A2927">
        <v>2926</v>
      </c>
    </row>
    <row r="2928" spans="1:1" x14ac:dyDescent="0.25">
      <c r="A2928">
        <v>2927</v>
      </c>
    </row>
    <row r="2929" spans="1:1" x14ac:dyDescent="0.25">
      <c r="A2929">
        <v>2928</v>
      </c>
    </row>
    <row r="2930" spans="1:1" x14ac:dyDescent="0.25">
      <c r="A2930">
        <v>2929</v>
      </c>
    </row>
    <row r="2931" spans="1:1" x14ac:dyDescent="0.25">
      <c r="A2931">
        <v>2930</v>
      </c>
    </row>
    <row r="2932" spans="1:1" x14ac:dyDescent="0.25">
      <c r="A2932">
        <v>2931</v>
      </c>
    </row>
    <row r="2933" spans="1:1" x14ac:dyDescent="0.25">
      <c r="A2933">
        <v>2932</v>
      </c>
    </row>
    <row r="2934" spans="1:1" x14ac:dyDescent="0.25">
      <c r="A2934">
        <v>2933</v>
      </c>
    </row>
    <row r="2935" spans="1:1" x14ac:dyDescent="0.25">
      <c r="A2935">
        <v>2934</v>
      </c>
    </row>
    <row r="2936" spans="1:1" x14ac:dyDescent="0.25">
      <c r="A2936">
        <v>2935</v>
      </c>
    </row>
    <row r="2937" spans="1:1" x14ac:dyDescent="0.25">
      <c r="A2937">
        <v>2936</v>
      </c>
    </row>
    <row r="2938" spans="1:1" x14ac:dyDescent="0.25">
      <c r="A2938">
        <v>2937</v>
      </c>
    </row>
    <row r="2939" spans="1:1" x14ac:dyDescent="0.25">
      <c r="A2939">
        <v>2938</v>
      </c>
    </row>
    <row r="2940" spans="1:1" x14ac:dyDescent="0.25">
      <c r="A2940">
        <v>2939</v>
      </c>
    </row>
    <row r="2941" spans="1:1" x14ac:dyDescent="0.25">
      <c r="A2941">
        <v>2940</v>
      </c>
    </row>
    <row r="2942" spans="1:1" x14ac:dyDescent="0.25">
      <c r="A2942">
        <v>2941</v>
      </c>
    </row>
    <row r="2943" spans="1:1" x14ac:dyDescent="0.25">
      <c r="A2943">
        <v>2942</v>
      </c>
    </row>
    <row r="2944" spans="1:1" x14ac:dyDescent="0.25">
      <c r="A2944">
        <v>2943</v>
      </c>
    </row>
    <row r="2945" spans="1:1" x14ac:dyDescent="0.25">
      <c r="A2945">
        <v>2944</v>
      </c>
    </row>
    <row r="2946" spans="1:1" x14ac:dyDescent="0.25">
      <c r="A2946">
        <v>2945</v>
      </c>
    </row>
    <row r="2947" spans="1:1" x14ac:dyDescent="0.25">
      <c r="A2947">
        <v>2946</v>
      </c>
    </row>
    <row r="2948" spans="1:1" x14ac:dyDescent="0.25">
      <c r="A2948">
        <v>2947</v>
      </c>
    </row>
    <row r="2949" spans="1:1" x14ac:dyDescent="0.25">
      <c r="A2949">
        <v>2948</v>
      </c>
    </row>
    <row r="2950" spans="1:1" x14ac:dyDescent="0.25">
      <c r="A2950">
        <v>2949</v>
      </c>
    </row>
    <row r="2951" spans="1:1" x14ac:dyDescent="0.25">
      <c r="A2951">
        <v>2950</v>
      </c>
    </row>
    <row r="2952" spans="1:1" x14ac:dyDescent="0.25">
      <c r="A2952">
        <v>2951</v>
      </c>
    </row>
    <row r="2953" spans="1:1" x14ac:dyDescent="0.25">
      <c r="A2953">
        <v>2952</v>
      </c>
    </row>
    <row r="2954" spans="1:1" x14ac:dyDescent="0.25">
      <c r="A2954">
        <v>2953</v>
      </c>
    </row>
    <row r="2955" spans="1:1" x14ac:dyDescent="0.25">
      <c r="A2955">
        <v>2954</v>
      </c>
    </row>
    <row r="2956" spans="1:1" x14ac:dyDescent="0.25">
      <c r="A2956">
        <v>2955</v>
      </c>
    </row>
    <row r="2957" spans="1:1" x14ac:dyDescent="0.25">
      <c r="A2957">
        <v>2956</v>
      </c>
    </row>
    <row r="2958" spans="1:1" x14ac:dyDescent="0.25">
      <c r="A2958">
        <v>2957</v>
      </c>
    </row>
    <row r="2959" spans="1:1" x14ac:dyDescent="0.25">
      <c r="A2959">
        <v>2958</v>
      </c>
    </row>
    <row r="2960" spans="1:1" x14ac:dyDescent="0.25">
      <c r="A2960">
        <v>2959</v>
      </c>
    </row>
    <row r="2961" spans="1:1" x14ac:dyDescent="0.25">
      <c r="A2961">
        <v>2960</v>
      </c>
    </row>
    <row r="2962" spans="1:1" x14ac:dyDescent="0.25">
      <c r="A2962">
        <v>2961</v>
      </c>
    </row>
    <row r="2963" spans="1:1" x14ac:dyDescent="0.25">
      <c r="A2963">
        <v>2962</v>
      </c>
    </row>
    <row r="2964" spans="1:1" x14ac:dyDescent="0.25">
      <c r="A2964">
        <v>2963</v>
      </c>
    </row>
    <row r="2965" spans="1:1" x14ac:dyDescent="0.25">
      <c r="A2965">
        <v>2964</v>
      </c>
    </row>
    <row r="2966" spans="1:1" x14ac:dyDescent="0.25">
      <c r="A2966">
        <v>2965</v>
      </c>
    </row>
    <row r="2967" spans="1:1" x14ac:dyDescent="0.25">
      <c r="A2967">
        <v>2966</v>
      </c>
    </row>
    <row r="2968" spans="1:1" x14ac:dyDescent="0.25">
      <c r="A2968">
        <v>2967</v>
      </c>
    </row>
    <row r="2969" spans="1:1" x14ac:dyDescent="0.25">
      <c r="A2969">
        <v>2968</v>
      </c>
    </row>
    <row r="2970" spans="1:1" x14ac:dyDescent="0.25">
      <c r="A2970">
        <v>2969</v>
      </c>
    </row>
    <row r="2971" spans="1:1" x14ac:dyDescent="0.25">
      <c r="A2971">
        <v>2970</v>
      </c>
    </row>
    <row r="2972" spans="1:1" x14ac:dyDescent="0.25">
      <c r="A2972">
        <v>2971</v>
      </c>
    </row>
    <row r="2973" spans="1:1" x14ac:dyDescent="0.25">
      <c r="A2973">
        <v>2972</v>
      </c>
    </row>
    <row r="2974" spans="1:1" x14ac:dyDescent="0.25">
      <c r="A2974">
        <v>2973</v>
      </c>
    </row>
    <row r="2975" spans="1:1" x14ac:dyDescent="0.25">
      <c r="A2975">
        <v>2974</v>
      </c>
    </row>
    <row r="2976" spans="1:1" x14ac:dyDescent="0.25">
      <c r="A2976">
        <v>2975</v>
      </c>
    </row>
    <row r="2977" spans="1:1" x14ac:dyDescent="0.25">
      <c r="A2977">
        <v>2976</v>
      </c>
    </row>
    <row r="2978" spans="1:1" x14ac:dyDescent="0.25">
      <c r="A2978">
        <v>2977</v>
      </c>
    </row>
    <row r="2979" spans="1:1" x14ac:dyDescent="0.25">
      <c r="A2979">
        <v>2978</v>
      </c>
    </row>
    <row r="2980" spans="1:1" x14ac:dyDescent="0.25">
      <c r="A2980">
        <v>2979</v>
      </c>
    </row>
    <row r="2981" spans="1:1" x14ac:dyDescent="0.25">
      <c r="A2981">
        <v>2980</v>
      </c>
    </row>
    <row r="2982" spans="1:1" x14ac:dyDescent="0.25">
      <c r="A2982">
        <v>2981</v>
      </c>
    </row>
    <row r="2983" spans="1:1" x14ac:dyDescent="0.25">
      <c r="A2983">
        <v>2982</v>
      </c>
    </row>
    <row r="2984" spans="1:1" x14ac:dyDescent="0.25">
      <c r="A2984">
        <v>2983</v>
      </c>
    </row>
    <row r="2985" spans="1:1" x14ac:dyDescent="0.25">
      <c r="A2985">
        <v>2984</v>
      </c>
    </row>
    <row r="2986" spans="1:1" x14ac:dyDescent="0.25">
      <c r="A2986">
        <v>2985</v>
      </c>
    </row>
    <row r="2987" spans="1:1" x14ac:dyDescent="0.25">
      <c r="A2987">
        <v>2986</v>
      </c>
    </row>
    <row r="2988" spans="1:1" x14ac:dyDescent="0.25">
      <c r="A2988">
        <v>2987</v>
      </c>
    </row>
    <row r="2989" spans="1:1" x14ac:dyDescent="0.25">
      <c r="A2989">
        <v>2988</v>
      </c>
    </row>
    <row r="2990" spans="1:1" x14ac:dyDescent="0.25">
      <c r="A2990">
        <v>2989</v>
      </c>
    </row>
    <row r="2991" spans="1:1" x14ac:dyDescent="0.25">
      <c r="A2991">
        <v>2990</v>
      </c>
    </row>
    <row r="2992" spans="1:1" x14ac:dyDescent="0.25">
      <c r="A2992">
        <v>2991</v>
      </c>
    </row>
    <row r="2993" spans="1:1" x14ac:dyDescent="0.25">
      <c r="A2993">
        <v>2992</v>
      </c>
    </row>
    <row r="2994" spans="1:1" x14ac:dyDescent="0.25">
      <c r="A2994">
        <v>2993</v>
      </c>
    </row>
    <row r="2995" spans="1:1" x14ac:dyDescent="0.25">
      <c r="A2995">
        <v>2994</v>
      </c>
    </row>
    <row r="2996" spans="1:1" x14ac:dyDescent="0.25">
      <c r="A2996">
        <v>2995</v>
      </c>
    </row>
    <row r="2997" spans="1:1" x14ac:dyDescent="0.25">
      <c r="A2997">
        <v>2996</v>
      </c>
    </row>
    <row r="2998" spans="1:1" x14ac:dyDescent="0.25">
      <c r="A2998">
        <v>2997</v>
      </c>
    </row>
    <row r="2999" spans="1:1" x14ac:dyDescent="0.25">
      <c r="A2999">
        <v>2998</v>
      </c>
    </row>
    <row r="3000" spans="1:1" x14ac:dyDescent="0.25">
      <c r="A3000">
        <v>2999</v>
      </c>
    </row>
    <row r="3001" spans="1:1" x14ac:dyDescent="0.25">
      <c r="A3001">
        <v>3000</v>
      </c>
    </row>
    <row r="3002" spans="1:1" x14ac:dyDescent="0.25">
      <c r="A3002">
        <v>3001</v>
      </c>
    </row>
    <row r="3003" spans="1:1" x14ac:dyDescent="0.25">
      <c r="A3003">
        <v>3002</v>
      </c>
    </row>
    <row r="3004" spans="1:1" x14ac:dyDescent="0.25">
      <c r="A3004">
        <v>3003</v>
      </c>
    </row>
    <row r="3005" spans="1:1" x14ac:dyDescent="0.25">
      <c r="A3005">
        <v>3004</v>
      </c>
    </row>
    <row r="3006" spans="1:1" x14ac:dyDescent="0.25">
      <c r="A3006">
        <v>3005</v>
      </c>
    </row>
    <row r="3007" spans="1:1" x14ac:dyDescent="0.25">
      <c r="A3007">
        <v>3006</v>
      </c>
    </row>
    <row r="3008" spans="1:1" x14ac:dyDescent="0.25">
      <c r="A3008">
        <v>3007</v>
      </c>
    </row>
    <row r="3009" spans="1:1" x14ac:dyDescent="0.25">
      <c r="A3009">
        <v>3008</v>
      </c>
    </row>
    <row r="3010" spans="1:1" x14ac:dyDescent="0.25">
      <c r="A3010">
        <v>3009</v>
      </c>
    </row>
    <row r="3011" spans="1:1" x14ac:dyDescent="0.25">
      <c r="A3011">
        <v>3010</v>
      </c>
    </row>
    <row r="3012" spans="1:1" x14ac:dyDescent="0.25">
      <c r="A3012">
        <v>3011</v>
      </c>
    </row>
    <row r="3013" spans="1:1" x14ac:dyDescent="0.25">
      <c r="A3013">
        <v>3012</v>
      </c>
    </row>
    <row r="3014" spans="1:1" x14ac:dyDescent="0.25">
      <c r="A3014">
        <v>3013</v>
      </c>
    </row>
    <row r="3015" spans="1:1" x14ac:dyDescent="0.25">
      <c r="A3015">
        <v>3014</v>
      </c>
    </row>
    <row r="3016" spans="1:1" x14ac:dyDescent="0.25">
      <c r="A3016">
        <v>3015</v>
      </c>
    </row>
    <row r="3017" spans="1:1" x14ac:dyDescent="0.25">
      <c r="A3017">
        <v>3016</v>
      </c>
    </row>
    <row r="3018" spans="1:1" x14ac:dyDescent="0.25">
      <c r="A3018">
        <v>3017</v>
      </c>
    </row>
    <row r="3019" spans="1:1" x14ac:dyDescent="0.25">
      <c r="A3019">
        <v>3018</v>
      </c>
    </row>
    <row r="3020" spans="1:1" x14ac:dyDescent="0.25">
      <c r="A3020">
        <v>3019</v>
      </c>
    </row>
    <row r="3021" spans="1:1" x14ac:dyDescent="0.25">
      <c r="A3021">
        <v>3020</v>
      </c>
    </row>
    <row r="3022" spans="1:1" x14ac:dyDescent="0.25">
      <c r="A3022">
        <v>3021</v>
      </c>
    </row>
    <row r="3023" spans="1:1" x14ac:dyDescent="0.25">
      <c r="A3023">
        <v>3022</v>
      </c>
    </row>
    <row r="3024" spans="1:1" x14ac:dyDescent="0.25">
      <c r="A3024">
        <v>3023</v>
      </c>
    </row>
    <row r="3025" spans="1:1" x14ac:dyDescent="0.25">
      <c r="A3025">
        <v>3024</v>
      </c>
    </row>
    <row r="3026" spans="1:1" x14ac:dyDescent="0.25">
      <c r="A3026">
        <v>3025</v>
      </c>
    </row>
    <row r="3027" spans="1:1" x14ac:dyDescent="0.25">
      <c r="A3027">
        <v>3026</v>
      </c>
    </row>
    <row r="3028" spans="1:1" x14ac:dyDescent="0.25">
      <c r="A3028">
        <v>3027</v>
      </c>
    </row>
    <row r="3029" spans="1:1" x14ac:dyDescent="0.25">
      <c r="A3029">
        <v>3028</v>
      </c>
    </row>
    <row r="3030" spans="1:1" x14ac:dyDescent="0.25">
      <c r="A3030">
        <v>3029</v>
      </c>
    </row>
    <row r="3031" spans="1:1" x14ac:dyDescent="0.25">
      <c r="A3031">
        <v>3030</v>
      </c>
    </row>
    <row r="3032" spans="1:1" x14ac:dyDescent="0.25">
      <c r="A3032">
        <v>3031</v>
      </c>
    </row>
    <row r="3033" spans="1:1" x14ac:dyDescent="0.25">
      <c r="A3033">
        <v>3032</v>
      </c>
    </row>
    <row r="3034" spans="1:1" x14ac:dyDescent="0.25">
      <c r="A3034">
        <v>3033</v>
      </c>
    </row>
    <row r="3035" spans="1:1" x14ac:dyDescent="0.25">
      <c r="A3035">
        <v>3034</v>
      </c>
    </row>
    <row r="3036" spans="1:1" x14ac:dyDescent="0.25">
      <c r="A3036">
        <v>3035</v>
      </c>
    </row>
    <row r="3037" spans="1:1" x14ac:dyDescent="0.25">
      <c r="A3037">
        <v>3036</v>
      </c>
    </row>
    <row r="3038" spans="1:1" x14ac:dyDescent="0.25">
      <c r="A3038">
        <v>3037</v>
      </c>
    </row>
    <row r="3039" spans="1:1" x14ac:dyDescent="0.25">
      <c r="A3039">
        <v>3038</v>
      </c>
    </row>
    <row r="3040" spans="1:1" x14ac:dyDescent="0.25">
      <c r="A3040">
        <v>3039</v>
      </c>
    </row>
    <row r="3041" spans="1:1" x14ac:dyDescent="0.25">
      <c r="A3041">
        <v>3040</v>
      </c>
    </row>
    <row r="3042" spans="1:1" x14ac:dyDescent="0.25">
      <c r="A3042">
        <v>3041</v>
      </c>
    </row>
    <row r="3043" spans="1:1" x14ac:dyDescent="0.25">
      <c r="A3043">
        <v>3042</v>
      </c>
    </row>
    <row r="3044" spans="1:1" x14ac:dyDescent="0.25">
      <c r="A3044">
        <v>3043</v>
      </c>
    </row>
    <row r="3045" spans="1:1" x14ac:dyDescent="0.25">
      <c r="A3045">
        <v>3044</v>
      </c>
    </row>
    <row r="3046" spans="1:1" x14ac:dyDescent="0.25">
      <c r="A3046">
        <v>3045</v>
      </c>
    </row>
    <row r="3047" spans="1:1" x14ac:dyDescent="0.25">
      <c r="A3047">
        <v>3046</v>
      </c>
    </row>
    <row r="3048" spans="1:1" x14ac:dyDescent="0.25">
      <c r="A3048">
        <v>3047</v>
      </c>
    </row>
    <row r="3049" spans="1:1" x14ac:dyDescent="0.25">
      <c r="A3049">
        <v>3048</v>
      </c>
    </row>
    <row r="3050" spans="1:1" x14ac:dyDescent="0.25">
      <c r="A3050">
        <v>3049</v>
      </c>
    </row>
    <row r="3051" spans="1:1" x14ac:dyDescent="0.25">
      <c r="A3051">
        <v>3050</v>
      </c>
    </row>
    <row r="3052" spans="1:1" x14ac:dyDescent="0.25">
      <c r="A3052">
        <v>3051</v>
      </c>
    </row>
    <row r="3053" spans="1:1" x14ac:dyDescent="0.25">
      <c r="A3053">
        <v>3052</v>
      </c>
    </row>
    <row r="3054" spans="1:1" x14ac:dyDescent="0.25">
      <c r="A3054">
        <v>3053</v>
      </c>
    </row>
    <row r="3055" spans="1:1" x14ac:dyDescent="0.25">
      <c r="A3055">
        <v>3054</v>
      </c>
    </row>
    <row r="3056" spans="1:1" x14ac:dyDescent="0.25">
      <c r="A3056">
        <v>3055</v>
      </c>
    </row>
    <row r="3057" spans="1:1" x14ac:dyDescent="0.25">
      <c r="A3057">
        <v>3056</v>
      </c>
    </row>
    <row r="3058" spans="1:1" x14ac:dyDescent="0.25">
      <c r="A3058">
        <v>3057</v>
      </c>
    </row>
    <row r="3059" spans="1:1" x14ac:dyDescent="0.25">
      <c r="A3059">
        <v>3058</v>
      </c>
    </row>
    <row r="3060" spans="1:1" x14ac:dyDescent="0.25">
      <c r="A3060">
        <v>3059</v>
      </c>
    </row>
    <row r="3061" spans="1:1" x14ac:dyDescent="0.25">
      <c r="A3061">
        <v>3060</v>
      </c>
    </row>
    <row r="3062" spans="1:1" x14ac:dyDescent="0.25">
      <c r="A3062">
        <v>3061</v>
      </c>
    </row>
    <row r="3063" spans="1:1" x14ac:dyDescent="0.25">
      <c r="A3063">
        <v>3062</v>
      </c>
    </row>
    <row r="3064" spans="1:1" x14ac:dyDescent="0.25">
      <c r="A3064">
        <v>3063</v>
      </c>
    </row>
    <row r="3065" spans="1:1" x14ac:dyDescent="0.25">
      <c r="A3065">
        <v>3064</v>
      </c>
    </row>
    <row r="3066" spans="1:1" x14ac:dyDescent="0.25">
      <c r="A3066">
        <v>3065</v>
      </c>
    </row>
    <row r="3067" spans="1:1" x14ac:dyDescent="0.25">
      <c r="A3067">
        <v>3066</v>
      </c>
    </row>
    <row r="3068" spans="1:1" x14ac:dyDescent="0.25">
      <c r="A3068">
        <v>3067</v>
      </c>
    </row>
    <row r="3069" spans="1:1" x14ac:dyDescent="0.25">
      <c r="A3069">
        <v>3068</v>
      </c>
    </row>
    <row r="3070" spans="1:1" x14ac:dyDescent="0.25">
      <c r="A3070">
        <v>3069</v>
      </c>
    </row>
    <row r="3071" spans="1:1" x14ac:dyDescent="0.25">
      <c r="A3071">
        <v>3070</v>
      </c>
    </row>
    <row r="3072" spans="1:1" x14ac:dyDescent="0.25">
      <c r="A3072">
        <v>3071</v>
      </c>
    </row>
    <row r="3073" spans="1:1" x14ac:dyDescent="0.25">
      <c r="A3073">
        <v>3072</v>
      </c>
    </row>
    <row r="3074" spans="1:1" x14ac:dyDescent="0.25">
      <c r="A3074">
        <v>3073</v>
      </c>
    </row>
    <row r="3075" spans="1:1" x14ac:dyDescent="0.25">
      <c r="A3075">
        <v>3074</v>
      </c>
    </row>
    <row r="3076" spans="1:1" x14ac:dyDescent="0.25">
      <c r="A3076">
        <v>3075</v>
      </c>
    </row>
    <row r="3077" spans="1:1" x14ac:dyDescent="0.25">
      <c r="A3077">
        <v>3076</v>
      </c>
    </row>
    <row r="3078" spans="1:1" x14ac:dyDescent="0.25">
      <c r="A3078">
        <v>3077</v>
      </c>
    </row>
    <row r="3079" spans="1:1" x14ac:dyDescent="0.25">
      <c r="A3079">
        <v>3078</v>
      </c>
    </row>
    <row r="3080" spans="1:1" x14ac:dyDescent="0.25">
      <c r="A3080">
        <v>3079</v>
      </c>
    </row>
    <row r="3081" spans="1:1" x14ac:dyDescent="0.25">
      <c r="A3081">
        <v>3080</v>
      </c>
    </row>
    <row r="3082" spans="1:1" x14ac:dyDescent="0.25">
      <c r="A3082">
        <v>3081</v>
      </c>
    </row>
    <row r="3083" spans="1:1" x14ac:dyDescent="0.25">
      <c r="A3083">
        <v>3082</v>
      </c>
    </row>
    <row r="3084" spans="1:1" x14ac:dyDescent="0.25">
      <c r="A3084">
        <v>3083</v>
      </c>
    </row>
    <row r="3085" spans="1:1" x14ac:dyDescent="0.25">
      <c r="A3085">
        <v>3084</v>
      </c>
    </row>
    <row r="3086" spans="1:1" x14ac:dyDescent="0.25">
      <c r="A3086">
        <v>3085</v>
      </c>
    </row>
    <row r="3087" spans="1:1" x14ac:dyDescent="0.25">
      <c r="A3087">
        <v>3086</v>
      </c>
    </row>
    <row r="3088" spans="1:1" x14ac:dyDescent="0.25">
      <c r="A3088">
        <v>3087</v>
      </c>
    </row>
    <row r="3089" spans="1:1" x14ac:dyDescent="0.25">
      <c r="A3089">
        <v>3088</v>
      </c>
    </row>
    <row r="3090" spans="1:1" x14ac:dyDescent="0.25">
      <c r="A3090">
        <v>3089</v>
      </c>
    </row>
    <row r="3091" spans="1:1" x14ac:dyDescent="0.25">
      <c r="A3091">
        <v>3090</v>
      </c>
    </row>
    <row r="3092" spans="1:1" x14ac:dyDescent="0.25">
      <c r="A3092">
        <v>3091</v>
      </c>
    </row>
    <row r="3093" spans="1:1" x14ac:dyDescent="0.25">
      <c r="A3093">
        <v>3092</v>
      </c>
    </row>
    <row r="3094" spans="1:1" x14ac:dyDescent="0.25">
      <c r="A3094">
        <v>3093</v>
      </c>
    </row>
    <row r="3095" spans="1:1" x14ac:dyDescent="0.25">
      <c r="A3095">
        <v>3094</v>
      </c>
    </row>
    <row r="3096" spans="1:1" x14ac:dyDescent="0.25">
      <c r="A3096">
        <v>3095</v>
      </c>
    </row>
    <row r="3097" spans="1:1" x14ac:dyDescent="0.25">
      <c r="A3097">
        <v>3096</v>
      </c>
    </row>
    <row r="3098" spans="1:1" x14ac:dyDescent="0.25">
      <c r="A3098">
        <v>3097</v>
      </c>
    </row>
    <row r="3099" spans="1:1" x14ac:dyDescent="0.25">
      <c r="A3099">
        <v>3098</v>
      </c>
    </row>
    <row r="3100" spans="1:1" x14ac:dyDescent="0.25">
      <c r="A3100">
        <v>3099</v>
      </c>
    </row>
    <row r="3101" spans="1:1" x14ac:dyDescent="0.25">
      <c r="A3101">
        <v>3100</v>
      </c>
    </row>
    <row r="3102" spans="1:1" x14ac:dyDescent="0.25">
      <c r="A3102">
        <v>3101</v>
      </c>
    </row>
    <row r="3103" spans="1:1" x14ac:dyDescent="0.25">
      <c r="A3103">
        <v>3102</v>
      </c>
    </row>
    <row r="3104" spans="1:1" x14ac:dyDescent="0.25">
      <c r="A3104">
        <v>3103</v>
      </c>
    </row>
    <row r="3105" spans="1:1" x14ac:dyDescent="0.25">
      <c r="A3105">
        <v>3104</v>
      </c>
    </row>
    <row r="3106" spans="1:1" x14ac:dyDescent="0.25">
      <c r="A3106">
        <v>3105</v>
      </c>
    </row>
    <row r="3107" spans="1:1" x14ac:dyDescent="0.25">
      <c r="A3107">
        <v>3106</v>
      </c>
    </row>
    <row r="3108" spans="1:1" x14ac:dyDescent="0.25">
      <c r="A3108">
        <v>3107</v>
      </c>
    </row>
    <row r="3109" spans="1:1" x14ac:dyDescent="0.25">
      <c r="A3109">
        <v>3108</v>
      </c>
    </row>
    <row r="3110" spans="1:1" x14ac:dyDescent="0.25">
      <c r="A3110">
        <v>3109</v>
      </c>
    </row>
    <row r="3111" spans="1:1" x14ac:dyDescent="0.25">
      <c r="A3111">
        <v>3110</v>
      </c>
    </row>
    <row r="3112" spans="1:1" x14ac:dyDescent="0.25">
      <c r="A3112">
        <v>3111</v>
      </c>
    </row>
    <row r="3113" spans="1:1" x14ac:dyDescent="0.25">
      <c r="A3113">
        <v>3112</v>
      </c>
    </row>
    <row r="3114" spans="1:1" x14ac:dyDescent="0.25">
      <c r="A3114">
        <v>3113</v>
      </c>
    </row>
    <row r="3115" spans="1:1" x14ac:dyDescent="0.25">
      <c r="A3115">
        <v>3114</v>
      </c>
    </row>
    <row r="3116" spans="1:1" x14ac:dyDescent="0.25">
      <c r="A3116">
        <v>3115</v>
      </c>
    </row>
    <row r="3117" spans="1:1" x14ac:dyDescent="0.25">
      <c r="A3117">
        <v>3116</v>
      </c>
    </row>
    <row r="3118" spans="1:1" x14ac:dyDescent="0.25">
      <c r="A3118">
        <v>3117</v>
      </c>
    </row>
    <row r="3119" spans="1:1" x14ac:dyDescent="0.25">
      <c r="A3119">
        <v>3118</v>
      </c>
    </row>
    <row r="3120" spans="1:1" x14ac:dyDescent="0.25">
      <c r="A3120">
        <v>3119</v>
      </c>
    </row>
    <row r="3121" spans="1:1" x14ac:dyDescent="0.25">
      <c r="A3121">
        <v>3120</v>
      </c>
    </row>
    <row r="3122" spans="1:1" x14ac:dyDescent="0.25">
      <c r="A3122">
        <v>3121</v>
      </c>
    </row>
    <row r="3123" spans="1:1" x14ac:dyDescent="0.25">
      <c r="A3123">
        <v>3122</v>
      </c>
    </row>
    <row r="3124" spans="1:1" x14ac:dyDescent="0.25">
      <c r="A3124">
        <v>3123</v>
      </c>
    </row>
    <row r="3125" spans="1:1" x14ac:dyDescent="0.25">
      <c r="A3125">
        <v>3124</v>
      </c>
    </row>
    <row r="3126" spans="1:1" x14ac:dyDescent="0.25">
      <c r="A3126">
        <v>3125</v>
      </c>
    </row>
    <row r="3127" spans="1:1" x14ac:dyDescent="0.25">
      <c r="A3127">
        <v>3126</v>
      </c>
    </row>
    <row r="3128" spans="1:1" x14ac:dyDescent="0.25">
      <c r="A3128">
        <v>3127</v>
      </c>
    </row>
    <row r="3129" spans="1:1" x14ac:dyDescent="0.25">
      <c r="A3129">
        <v>3128</v>
      </c>
    </row>
    <row r="3130" spans="1:1" x14ac:dyDescent="0.25">
      <c r="A3130">
        <v>3129</v>
      </c>
    </row>
    <row r="3131" spans="1:1" x14ac:dyDescent="0.25">
      <c r="A3131">
        <v>3130</v>
      </c>
    </row>
    <row r="3132" spans="1:1" x14ac:dyDescent="0.25">
      <c r="A3132">
        <v>3131</v>
      </c>
    </row>
    <row r="3133" spans="1:1" x14ac:dyDescent="0.25">
      <c r="A3133">
        <v>3132</v>
      </c>
    </row>
    <row r="3134" spans="1:1" x14ac:dyDescent="0.25">
      <c r="A3134">
        <v>3133</v>
      </c>
    </row>
    <row r="3135" spans="1:1" x14ac:dyDescent="0.25">
      <c r="A3135">
        <v>3134</v>
      </c>
    </row>
    <row r="3136" spans="1:1" x14ac:dyDescent="0.25">
      <c r="A3136">
        <v>3135</v>
      </c>
    </row>
    <row r="3137" spans="1:1" x14ac:dyDescent="0.25">
      <c r="A3137">
        <v>3136</v>
      </c>
    </row>
    <row r="3138" spans="1:1" x14ac:dyDescent="0.25">
      <c r="A3138">
        <v>3137</v>
      </c>
    </row>
    <row r="3139" spans="1:1" x14ac:dyDescent="0.25">
      <c r="A3139">
        <v>3138</v>
      </c>
    </row>
    <row r="3140" spans="1:1" x14ac:dyDescent="0.25">
      <c r="A3140">
        <v>3139</v>
      </c>
    </row>
    <row r="3141" spans="1:1" x14ac:dyDescent="0.25">
      <c r="A3141">
        <v>3140</v>
      </c>
    </row>
    <row r="3142" spans="1:1" x14ac:dyDescent="0.25">
      <c r="A3142">
        <v>3141</v>
      </c>
    </row>
    <row r="3143" spans="1:1" x14ac:dyDescent="0.25">
      <c r="A3143">
        <v>3142</v>
      </c>
    </row>
    <row r="3144" spans="1:1" x14ac:dyDescent="0.25">
      <c r="A3144">
        <v>3143</v>
      </c>
    </row>
    <row r="3145" spans="1:1" x14ac:dyDescent="0.25">
      <c r="A3145">
        <v>3144</v>
      </c>
    </row>
    <row r="3146" spans="1:1" x14ac:dyDescent="0.25">
      <c r="A3146">
        <v>3145</v>
      </c>
    </row>
    <row r="3147" spans="1:1" x14ac:dyDescent="0.25">
      <c r="A3147">
        <v>3146</v>
      </c>
    </row>
    <row r="3148" spans="1:1" x14ac:dyDescent="0.25">
      <c r="A3148">
        <v>3147</v>
      </c>
    </row>
    <row r="3149" spans="1:1" x14ac:dyDescent="0.25">
      <c r="A3149">
        <v>3148</v>
      </c>
    </row>
    <row r="3150" spans="1:1" x14ac:dyDescent="0.25">
      <c r="A3150">
        <v>3149</v>
      </c>
    </row>
    <row r="3151" spans="1:1" x14ac:dyDescent="0.25">
      <c r="A3151">
        <v>3150</v>
      </c>
    </row>
    <row r="3152" spans="1:1" x14ac:dyDescent="0.25">
      <c r="A3152">
        <v>3151</v>
      </c>
    </row>
    <row r="3153" spans="1:1" x14ac:dyDescent="0.25">
      <c r="A3153">
        <v>3152</v>
      </c>
    </row>
    <row r="3154" spans="1:1" x14ac:dyDescent="0.25">
      <c r="A3154">
        <v>3153</v>
      </c>
    </row>
    <row r="3155" spans="1:1" x14ac:dyDescent="0.25">
      <c r="A3155">
        <v>3154</v>
      </c>
    </row>
    <row r="3156" spans="1:1" x14ac:dyDescent="0.25">
      <c r="A3156">
        <v>3155</v>
      </c>
    </row>
    <row r="3157" spans="1:1" x14ac:dyDescent="0.25">
      <c r="A3157">
        <v>3156</v>
      </c>
    </row>
    <row r="3158" spans="1:1" x14ac:dyDescent="0.25">
      <c r="A3158">
        <v>3157</v>
      </c>
    </row>
    <row r="3159" spans="1:1" x14ac:dyDescent="0.25">
      <c r="A3159">
        <v>3158</v>
      </c>
    </row>
    <row r="3160" spans="1:1" x14ac:dyDescent="0.25">
      <c r="A3160">
        <v>3159</v>
      </c>
    </row>
    <row r="3161" spans="1:1" x14ac:dyDescent="0.25">
      <c r="A3161">
        <v>3160</v>
      </c>
    </row>
    <row r="3162" spans="1:1" x14ac:dyDescent="0.25">
      <c r="A3162">
        <v>3161</v>
      </c>
    </row>
    <row r="3163" spans="1:1" x14ac:dyDescent="0.25">
      <c r="A3163">
        <v>3162</v>
      </c>
    </row>
    <row r="3164" spans="1:1" x14ac:dyDescent="0.25">
      <c r="A3164">
        <v>3163</v>
      </c>
    </row>
    <row r="3165" spans="1:1" x14ac:dyDescent="0.25">
      <c r="A3165">
        <v>3164</v>
      </c>
    </row>
    <row r="3166" spans="1:1" x14ac:dyDescent="0.25">
      <c r="A3166">
        <v>3165</v>
      </c>
    </row>
    <row r="3167" spans="1:1" x14ac:dyDescent="0.25">
      <c r="A3167">
        <v>3166</v>
      </c>
    </row>
    <row r="3168" spans="1:1" x14ac:dyDescent="0.25">
      <c r="A3168">
        <v>3167</v>
      </c>
    </row>
    <row r="3169" spans="1:1" x14ac:dyDescent="0.25">
      <c r="A3169">
        <v>3168</v>
      </c>
    </row>
    <row r="3170" spans="1:1" x14ac:dyDescent="0.25">
      <c r="A3170">
        <v>3169</v>
      </c>
    </row>
    <row r="3171" spans="1:1" x14ac:dyDescent="0.25">
      <c r="A3171">
        <v>3170</v>
      </c>
    </row>
    <row r="3172" spans="1:1" x14ac:dyDescent="0.25">
      <c r="A3172">
        <v>3171</v>
      </c>
    </row>
    <row r="3173" spans="1:1" x14ac:dyDescent="0.25">
      <c r="A3173">
        <v>3172</v>
      </c>
    </row>
    <row r="3174" spans="1:1" x14ac:dyDescent="0.25">
      <c r="A3174">
        <v>3173</v>
      </c>
    </row>
    <row r="3175" spans="1:1" x14ac:dyDescent="0.25">
      <c r="A3175">
        <v>3174</v>
      </c>
    </row>
    <row r="3176" spans="1:1" x14ac:dyDescent="0.25">
      <c r="A3176">
        <v>3175</v>
      </c>
    </row>
    <row r="3177" spans="1:1" x14ac:dyDescent="0.25">
      <c r="A3177">
        <v>3176</v>
      </c>
    </row>
    <row r="3178" spans="1:1" x14ac:dyDescent="0.25">
      <c r="A3178">
        <v>3177</v>
      </c>
    </row>
    <row r="3179" spans="1:1" x14ac:dyDescent="0.25">
      <c r="A3179">
        <v>3178</v>
      </c>
    </row>
    <row r="3180" spans="1:1" x14ac:dyDescent="0.25">
      <c r="A3180">
        <v>3179</v>
      </c>
    </row>
    <row r="3181" spans="1:1" x14ac:dyDescent="0.25">
      <c r="A3181">
        <v>3180</v>
      </c>
    </row>
    <row r="3182" spans="1:1" x14ac:dyDescent="0.25">
      <c r="A3182">
        <v>3181</v>
      </c>
    </row>
    <row r="3183" spans="1:1" x14ac:dyDescent="0.25">
      <c r="A3183">
        <v>3182</v>
      </c>
    </row>
    <row r="3184" spans="1:1" x14ac:dyDescent="0.25">
      <c r="A3184">
        <v>3183</v>
      </c>
    </row>
    <row r="3185" spans="1:1" x14ac:dyDescent="0.25">
      <c r="A3185">
        <v>3184</v>
      </c>
    </row>
    <row r="3186" spans="1:1" x14ac:dyDescent="0.25">
      <c r="A3186">
        <v>3185</v>
      </c>
    </row>
    <row r="3187" spans="1:1" x14ac:dyDescent="0.25">
      <c r="A3187">
        <v>3186</v>
      </c>
    </row>
    <row r="3188" spans="1:1" x14ac:dyDescent="0.25">
      <c r="A3188">
        <v>3187</v>
      </c>
    </row>
    <row r="3189" spans="1:1" x14ac:dyDescent="0.25">
      <c r="A3189">
        <v>3188</v>
      </c>
    </row>
    <row r="3190" spans="1:1" x14ac:dyDescent="0.25">
      <c r="A3190">
        <v>3189</v>
      </c>
    </row>
    <row r="3191" spans="1:1" x14ac:dyDescent="0.25">
      <c r="A3191">
        <v>3190</v>
      </c>
    </row>
    <row r="3192" spans="1:1" x14ac:dyDescent="0.25">
      <c r="A3192">
        <v>3191</v>
      </c>
    </row>
    <row r="3193" spans="1:1" x14ac:dyDescent="0.25">
      <c r="A3193">
        <v>3192</v>
      </c>
    </row>
    <row r="3194" spans="1:1" x14ac:dyDescent="0.25">
      <c r="A3194">
        <v>3193</v>
      </c>
    </row>
    <row r="3195" spans="1:1" x14ac:dyDescent="0.25">
      <c r="A3195">
        <v>3194</v>
      </c>
    </row>
    <row r="3196" spans="1:1" x14ac:dyDescent="0.25">
      <c r="A3196">
        <v>3195</v>
      </c>
    </row>
    <row r="3197" spans="1:1" x14ac:dyDescent="0.25">
      <c r="A3197">
        <v>3196</v>
      </c>
    </row>
    <row r="3198" spans="1:1" x14ac:dyDescent="0.25">
      <c r="A3198">
        <v>3197</v>
      </c>
    </row>
    <row r="3199" spans="1:1" x14ac:dyDescent="0.25">
      <c r="A3199">
        <v>3198</v>
      </c>
    </row>
    <row r="3200" spans="1:1" x14ac:dyDescent="0.25">
      <c r="A3200">
        <v>3199</v>
      </c>
    </row>
    <row r="3201" spans="1:1" x14ac:dyDescent="0.25">
      <c r="A3201">
        <v>3200</v>
      </c>
    </row>
    <row r="3202" spans="1:1" x14ac:dyDescent="0.25">
      <c r="A3202">
        <v>3201</v>
      </c>
    </row>
    <row r="3203" spans="1:1" x14ac:dyDescent="0.25">
      <c r="A3203">
        <v>3202</v>
      </c>
    </row>
    <row r="3204" spans="1:1" x14ac:dyDescent="0.25">
      <c r="A3204">
        <v>3203</v>
      </c>
    </row>
    <row r="3205" spans="1:1" x14ac:dyDescent="0.25">
      <c r="A3205">
        <v>3204</v>
      </c>
    </row>
    <row r="3206" spans="1:1" x14ac:dyDescent="0.25">
      <c r="A3206">
        <v>3205</v>
      </c>
    </row>
    <row r="3207" spans="1:1" x14ac:dyDescent="0.25">
      <c r="A3207">
        <v>3206</v>
      </c>
    </row>
    <row r="3208" spans="1:1" x14ac:dyDescent="0.25">
      <c r="A3208">
        <v>3207</v>
      </c>
    </row>
    <row r="3209" spans="1:1" x14ac:dyDescent="0.25">
      <c r="A3209">
        <v>3208</v>
      </c>
    </row>
    <row r="3210" spans="1:1" x14ac:dyDescent="0.25">
      <c r="A3210">
        <v>3209</v>
      </c>
    </row>
    <row r="3211" spans="1:1" x14ac:dyDescent="0.25">
      <c r="A3211">
        <v>3210</v>
      </c>
    </row>
    <row r="3212" spans="1:1" x14ac:dyDescent="0.25">
      <c r="A3212">
        <v>3211</v>
      </c>
    </row>
    <row r="3213" spans="1:1" x14ac:dyDescent="0.25">
      <c r="A3213">
        <v>3212</v>
      </c>
    </row>
    <row r="3214" spans="1:1" x14ac:dyDescent="0.25">
      <c r="A3214">
        <v>3213</v>
      </c>
    </row>
    <row r="3215" spans="1:1" x14ac:dyDescent="0.25">
      <c r="A3215">
        <v>3214</v>
      </c>
    </row>
    <row r="3216" spans="1:1" x14ac:dyDescent="0.25">
      <c r="A3216">
        <v>3215</v>
      </c>
    </row>
    <row r="3217" spans="1:1" x14ac:dyDescent="0.25">
      <c r="A3217">
        <v>3216</v>
      </c>
    </row>
    <row r="3218" spans="1:1" x14ac:dyDescent="0.25">
      <c r="A3218">
        <v>3217</v>
      </c>
    </row>
    <row r="3219" spans="1:1" x14ac:dyDescent="0.25">
      <c r="A3219">
        <v>3218</v>
      </c>
    </row>
    <row r="3220" spans="1:1" x14ac:dyDescent="0.25">
      <c r="A3220">
        <v>3219</v>
      </c>
    </row>
    <row r="3221" spans="1:1" x14ac:dyDescent="0.25">
      <c r="A3221">
        <v>3220</v>
      </c>
    </row>
    <row r="3222" spans="1:1" x14ac:dyDescent="0.25">
      <c r="A3222">
        <v>3221</v>
      </c>
    </row>
    <row r="3223" spans="1:1" x14ac:dyDescent="0.25">
      <c r="A3223">
        <v>3222</v>
      </c>
    </row>
    <row r="3224" spans="1:1" x14ac:dyDescent="0.25">
      <c r="A3224">
        <v>3223</v>
      </c>
    </row>
    <row r="3225" spans="1:1" x14ac:dyDescent="0.25">
      <c r="A3225">
        <v>3224</v>
      </c>
    </row>
    <row r="3226" spans="1:1" x14ac:dyDescent="0.25">
      <c r="A3226">
        <v>3225</v>
      </c>
    </row>
    <row r="3227" spans="1:1" x14ac:dyDescent="0.25">
      <c r="A3227">
        <v>3226</v>
      </c>
    </row>
    <row r="3228" spans="1:1" x14ac:dyDescent="0.25">
      <c r="A3228">
        <v>3227</v>
      </c>
    </row>
    <row r="3229" spans="1:1" x14ac:dyDescent="0.25">
      <c r="A3229">
        <v>3228</v>
      </c>
    </row>
    <row r="3230" spans="1:1" x14ac:dyDescent="0.25">
      <c r="A3230">
        <v>3229</v>
      </c>
    </row>
    <row r="3231" spans="1:1" x14ac:dyDescent="0.25">
      <c r="A3231">
        <v>3230</v>
      </c>
    </row>
    <row r="3232" spans="1:1" x14ac:dyDescent="0.25">
      <c r="A3232">
        <v>3231</v>
      </c>
    </row>
    <row r="3233" spans="1:1" x14ac:dyDescent="0.25">
      <c r="A3233">
        <v>3232</v>
      </c>
    </row>
    <row r="3234" spans="1:1" x14ac:dyDescent="0.25">
      <c r="A3234">
        <v>3233</v>
      </c>
    </row>
    <row r="3235" spans="1:1" x14ac:dyDescent="0.25">
      <c r="A3235">
        <v>3234</v>
      </c>
    </row>
    <row r="3236" spans="1:1" x14ac:dyDescent="0.25">
      <c r="A3236">
        <v>3235</v>
      </c>
    </row>
    <row r="3237" spans="1:1" x14ac:dyDescent="0.25">
      <c r="A3237">
        <v>3236</v>
      </c>
    </row>
    <row r="3238" spans="1:1" x14ac:dyDescent="0.25">
      <c r="A3238">
        <v>3237</v>
      </c>
    </row>
    <row r="3239" spans="1:1" x14ac:dyDescent="0.25">
      <c r="A3239">
        <v>3238</v>
      </c>
    </row>
    <row r="3240" spans="1:1" x14ac:dyDescent="0.25">
      <c r="A3240">
        <v>3239</v>
      </c>
    </row>
    <row r="3241" spans="1:1" x14ac:dyDescent="0.25">
      <c r="A3241">
        <v>3240</v>
      </c>
    </row>
    <row r="3242" spans="1:1" x14ac:dyDescent="0.25">
      <c r="A3242">
        <v>3241</v>
      </c>
    </row>
    <row r="3243" spans="1:1" x14ac:dyDescent="0.25">
      <c r="A3243">
        <v>3242</v>
      </c>
    </row>
    <row r="3244" spans="1:1" x14ac:dyDescent="0.25">
      <c r="A3244">
        <v>3243</v>
      </c>
    </row>
    <row r="3245" spans="1:1" x14ac:dyDescent="0.25">
      <c r="A3245">
        <v>3244</v>
      </c>
    </row>
    <row r="3246" spans="1:1" x14ac:dyDescent="0.25">
      <c r="A3246">
        <v>3245</v>
      </c>
    </row>
    <row r="3247" spans="1:1" x14ac:dyDescent="0.25">
      <c r="A3247">
        <v>3246</v>
      </c>
    </row>
    <row r="3248" spans="1:1" x14ac:dyDescent="0.25">
      <c r="A3248">
        <v>3247</v>
      </c>
    </row>
    <row r="3249" spans="1:1" x14ac:dyDescent="0.25">
      <c r="A3249">
        <v>3248</v>
      </c>
    </row>
    <row r="3250" spans="1:1" x14ac:dyDescent="0.25">
      <c r="A3250">
        <v>3249</v>
      </c>
    </row>
    <row r="3251" spans="1:1" x14ac:dyDescent="0.25">
      <c r="A3251">
        <v>3250</v>
      </c>
    </row>
    <row r="3252" spans="1:1" x14ac:dyDescent="0.25">
      <c r="A3252">
        <v>3251</v>
      </c>
    </row>
    <row r="3253" spans="1:1" x14ac:dyDescent="0.25">
      <c r="A3253">
        <v>3252</v>
      </c>
    </row>
    <row r="3254" spans="1:1" x14ac:dyDescent="0.25">
      <c r="A3254">
        <v>3253</v>
      </c>
    </row>
    <row r="3255" spans="1:1" x14ac:dyDescent="0.25">
      <c r="A3255">
        <v>3254</v>
      </c>
    </row>
    <row r="3256" spans="1:1" x14ac:dyDescent="0.25">
      <c r="A3256">
        <v>3255</v>
      </c>
    </row>
    <row r="3257" spans="1:1" x14ac:dyDescent="0.25">
      <c r="A3257">
        <v>3256</v>
      </c>
    </row>
    <row r="3258" spans="1:1" x14ac:dyDescent="0.25">
      <c r="A3258">
        <v>3257</v>
      </c>
    </row>
    <row r="3259" spans="1:1" x14ac:dyDescent="0.25">
      <c r="A3259">
        <v>3258</v>
      </c>
    </row>
    <row r="3260" spans="1:1" x14ac:dyDescent="0.25">
      <c r="A3260">
        <v>3259</v>
      </c>
    </row>
    <row r="3261" spans="1:1" x14ac:dyDescent="0.25">
      <c r="A3261">
        <v>3260</v>
      </c>
    </row>
    <row r="3262" spans="1:1" x14ac:dyDescent="0.25">
      <c r="A3262">
        <v>3261</v>
      </c>
    </row>
    <row r="3263" spans="1:1" x14ac:dyDescent="0.25">
      <c r="A3263">
        <v>3262</v>
      </c>
    </row>
    <row r="3264" spans="1:1" x14ac:dyDescent="0.25">
      <c r="A3264">
        <v>3263</v>
      </c>
    </row>
    <row r="3265" spans="1:1" x14ac:dyDescent="0.25">
      <c r="A3265">
        <v>3264</v>
      </c>
    </row>
    <row r="3266" spans="1:1" x14ac:dyDescent="0.25">
      <c r="A3266">
        <v>3265</v>
      </c>
    </row>
    <row r="3267" spans="1:1" x14ac:dyDescent="0.25">
      <c r="A3267">
        <v>3266</v>
      </c>
    </row>
    <row r="3268" spans="1:1" x14ac:dyDescent="0.25">
      <c r="A3268">
        <v>3267</v>
      </c>
    </row>
    <row r="3269" spans="1:1" x14ac:dyDescent="0.25">
      <c r="A3269">
        <v>3268</v>
      </c>
    </row>
    <row r="3270" spans="1:1" x14ac:dyDescent="0.25">
      <c r="A3270">
        <v>3269</v>
      </c>
    </row>
    <row r="3271" spans="1:1" x14ac:dyDescent="0.25">
      <c r="A3271">
        <v>3270</v>
      </c>
    </row>
    <row r="3272" spans="1:1" x14ac:dyDescent="0.25">
      <c r="A3272">
        <v>3271</v>
      </c>
    </row>
    <row r="3273" spans="1:1" x14ac:dyDescent="0.25">
      <c r="A3273">
        <v>3272</v>
      </c>
    </row>
    <row r="3274" spans="1:1" x14ac:dyDescent="0.25">
      <c r="A3274">
        <v>3273</v>
      </c>
    </row>
    <row r="3275" spans="1:1" x14ac:dyDescent="0.25">
      <c r="A3275">
        <v>3274</v>
      </c>
    </row>
    <row r="3276" spans="1:1" x14ac:dyDescent="0.25">
      <c r="A3276">
        <v>3275</v>
      </c>
    </row>
    <row r="3277" spans="1:1" x14ac:dyDescent="0.25">
      <c r="A3277">
        <v>3276</v>
      </c>
    </row>
    <row r="3278" spans="1:1" x14ac:dyDescent="0.25">
      <c r="A3278">
        <v>3277</v>
      </c>
    </row>
    <row r="3279" spans="1:1" x14ac:dyDescent="0.25">
      <c r="A3279">
        <v>3278</v>
      </c>
    </row>
    <row r="3280" spans="1:1" x14ac:dyDescent="0.25">
      <c r="A3280">
        <v>3279</v>
      </c>
    </row>
    <row r="3281" spans="1:1" x14ac:dyDescent="0.25">
      <c r="A3281">
        <v>3280</v>
      </c>
    </row>
    <row r="3282" spans="1:1" x14ac:dyDescent="0.25">
      <c r="A3282">
        <v>3281</v>
      </c>
    </row>
    <row r="3283" spans="1:1" x14ac:dyDescent="0.25">
      <c r="A3283">
        <v>3282</v>
      </c>
    </row>
    <row r="3284" spans="1:1" x14ac:dyDescent="0.25">
      <c r="A3284">
        <v>3283</v>
      </c>
    </row>
    <row r="3285" spans="1:1" x14ac:dyDescent="0.25">
      <c r="A3285">
        <v>3284</v>
      </c>
    </row>
    <row r="3286" spans="1:1" x14ac:dyDescent="0.25">
      <c r="A3286">
        <v>3285</v>
      </c>
    </row>
    <row r="3287" spans="1:1" x14ac:dyDescent="0.25">
      <c r="A3287">
        <v>3286</v>
      </c>
    </row>
    <row r="3288" spans="1:1" x14ac:dyDescent="0.25">
      <c r="A3288">
        <v>3287</v>
      </c>
    </row>
    <row r="3289" spans="1:1" x14ac:dyDescent="0.25">
      <c r="A3289">
        <v>3288</v>
      </c>
    </row>
    <row r="3290" spans="1:1" x14ac:dyDescent="0.25">
      <c r="A3290">
        <v>3289</v>
      </c>
    </row>
    <row r="3291" spans="1:1" x14ac:dyDescent="0.25">
      <c r="A3291">
        <v>3290</v>
      </c>
    </row>
    <row r="3292" spans="1:1" x14ac:dyDescent="0.25">
      <c r="A3292">
        <v>3291</v>
      </c>
    </row>
    <row r="3293" spans="1:1" x14ac:dyDescent="0.25">
      <c r="A3293">
        <v>3292</v>
      </c>
    </row>
    <row r="3294" spans="1:1" x14ac:dyDescent="0.25">
      <c r="A3294">
        <v>3293</v>
      </c>
    </row>
    <row r="3295" spans="1:1" x14ac:dyDescent="0.25">
      <c r="A3295">
        <v>3294</v>
      </c>
    </row>
    <row r="3296" spans="1:1" x14ac:dyDescent="0.25">
      <c r="A3296">
        <v>3295</v>
      </c>
    </row>
    <row r="3297" spans="1:1" x14ac:dyDescent="0.25">
      <c r="A3297">
        <v>3296</v>
      </c>
    </row>
    <row r="3298" spans="1:1" x14ac:dyDescent="0.25">
      <c r="A3298">
        <v>3297</v>
      </c>
    </row>
    <row r="3299" spans="1:1" x14ac:dyDescent="0.25">
      <c r="A3299">
        <v>3298</v>
      </c>
    </row>
    <row r="3300" spans="1:1" x14ac:dyDescent="0.25">
      <c r="A3300">
        <v>3299</v>
      </c>
    </row>
    <row r="3301" spans="1:1" x14ac:dyDescent="0.25">
      <c r="A3301">
        <v>3300</v>
      </c>
    </row>
    <row r="3302" spans="1:1" x14ac:dyDescent="0.25">
      <c r="A3302">
        <v>3301</v>
      </c>
    </row>
    <row r="3303" spans="1:1" x14ac:dyDescent="0.25">
      <c r="A3303">
        <v>3302</v>
      </c>
    </row>
    <row r="3304" spans="1:1" x14ac:dyDescent="0.25">
      <c r="A3304">
        <v>3303</v>
      </c>
    </row>
    <row r="3305" spans="1:1" x14ac:dyDescent="0.25">
      <c r="A3305">
        <v>3304</v>
      </c>
    </row>
    <row r="3306" spans="1:1" x14ac:dyDescent="0.25">
      <c r="A3306">
        <v>3305</v>
      </c>
    </row>
    <row r="3307" spans="1:1" x14ac:dyDescent="0.25">
      <c r="A3307">
        <v>3306</v>
      </c>
    </row>
    <row r="3308" spans="1:1" x14ac:dyDescent="0.25">
      <c r="A3308">
        <v>3307</v>
      </c>
    </row>
    <row r="3309" spans="1:1" x14ac:dyDescent="0.25">
      <c r="A3309">
        <v>3308</v>
      </c>
    </row>
    <row r="3310" spans="1:1" x14ac:dyDescent="0.25">
      <c r="A3310">
        <v>3309</v>
      </c>
    </row>
    <row r="3311" spans="1:1" x14ac:dyDescent="0.25">
      <c r="A3311">
        <v>3310</v>
      </c>
    </row>
    <row r="3312" spans="1:1" x14ac:dyDescent="0.25">
      <c r="A3312">
        <v>3311</v>
      </c>
    </row>
    <row r="3313" spans="1:1" x14ac:dyDescent="0.25">
      <c r="A3313">
        <v>3312</v>
      </c>
    </row>
    <row r="3314" spans="1:1" x14ac:dyDescent="0.25">
      <c r="A3314">
        <v>3313</v>
      </c>
    </row>
    <row r="3315" spans="1:1" x14ac:dyDescent="0.25">
      <c r="A3315">
        <v>3314</v>
      </c>
    </row>
    <row r="3316" spans="1:1" x14ac:dyDescent="0.25">
      <c r="A3316">
        <v>3315</v>
      </c>
    </row>
    <row r="3317" spans="1:1" x14ac:dyDescent="0.25">
      <c r="A3317">
        <v>3316</v>
      </c>
    </row>
    <row r="3318" spans="1:1" x14ac:dyDescent="0.25">
      <c r="A3318">
        <v>3317</v>
      </c>
    </row>
    <row r="3319" spans="1:1" x14ac:dyDescent="0.25">
      <c r="A3319">
        <v>3318</v>
      </c>
    </row>
    <row r="3320" spans="1:1" x14ac:dyDescent="0.25">
      <c r="A3320">
        <v>3319</v>
      </c>
    </row>
    <row r="3321" spans="1:1" x14ac:dyDescent="0.25">
      <c r="A3321">
        <v>3320</v>
      </c>
    </row>
    <row r="3322" spans="1:1" x14ac:dyDescent="0.25">
      <c r="A3322">
        <v>3321</v>
      </c>
    </row>
    <row r="3323" spans="1:1" x14ac:dyDescent="0.25">
      <c r="A3323">
        <v>3322</v>
      </c>
    </row>
    <row r="3324" spans="1:1" x14ac:dyDescent="0.25">
      <c r="A3324">
        <v>3323</v>
      </c>
    </row>
    <row r="3325" spans="1:1" x14ac:dyDescent="0.25">
      <c r="A3325">
        <v>3324</v>
      </c>
    </row>
    <row r="3326" spans="1:1" x14ac:dyDescent="0.25">
      <c r="A3326">
        <v>3325</v>
      </c>
    </row>
    <row r="3327" spans="1:1" x14ac:dyDescent="0.25">
      <c r="A3327">
        <v>3326</v>
      </c>
    </row>
    <row r="3328" spans="1:1" x14ac:dyDescent="0.25">
      <c r="A3328">
        <v>3327</v>
      </c>
    </row>
    <row r="3329" spans="1:1" x14ac:dyDescent="0.25">
      <c r="A3329">
        <v>3328</v>
      </c>
    </row>
    <row r="3330" spans="1:1" x14ac:dyDescent="0.25">
      <c r="A3330">
        <v>3329</v>
      </c>
    </row>
    <row r="3331" spans="1:1" x14ac:dyDescent="0.25">
      <c r="A3331">
        <v>3330</v>
      </c>
    </row>
    <row r="3332" spans="1:1" x14ac:dyDescent="0.25">
      <c r="A3332">
        <v>3331</v>
      </c>
    </row>
    <row r="3333" spans="1:1" x14ac:dyDescent="0.25">
      <c r="A3333">
        <v>3332</v>
      </c>
    </row>
    <row r="3334" spans="1:1" x14ac:dyDescent="0.25">
      <c r="A3334">
        <v>3333</v>
      </c>
    </row>
    <row r="3335" spans="1:1" x14ac:dyDescent="0.25">
      <c r="A3335">
        <v>3334</v>
      </c>
    </row>
    <row r="3336" spans="1:1" x14ac:dyDescent="0.25">
      <c r="A3336">
        <v>3335</v>
      </c>
    </row>
    <row r="3337" spans="1:1" x14ac:dyDescent="0.25">
      <c r="A3337">
        <v>3336</v>
      </c>
    </row>
    <row r="3338" spans="1:1" x14ac:dyDescent="0.25">
      <c r="A3338">
        <v>3337</v>
      </c>
    </row>
    <row r="3339" spans="1:1" x14ac:dyDescent="0.25">
      <c r="A3339">
        <v>3338</v>
      </c>
    </row>
    <row r="3340" spans="1:1" x14ac:dyDescent="0.25">
      <c r="A3340">
        <v>3339</v>
      </c>
    </row>
    <row r="3341" spans="1:1" x14ac:dyDescent="0.25">
      <c r="A3341">
        <v>3340</v>
      </c>
    </row>
    <row r="3342" spans="1:1" x14ac:dyDescent="0.25">
      <c r="A3342">
        <v>3341</v>
      </c>
    </row>
    <row r="3343" spans="1:1" x14ac:dyDescent="0.25">
      <c r="A3343">
        <v>3342</v>
      </c>
    </row>
    <row r="3344" spans="1:1" x14ac:dyDescent="0.25">
      <c r="A3344">
        <v>3343</v>
      </c>
    </row>
    <row r="3345" spans="1:1" x14ac:dyDescent="0.25">
      <c r="A3345">
        <v>3344</v>
      </c>
    </row>
    <row r="3346" spans="1:1" x14ac:dyDescent="0.25">
      <c r="A3346">
        <v>3345</v>
      </c>
    </row>
    <row r="3347" spans="1:1" x14ac:dyDescent="0.25">
      <c r="A3347">
        <v>3346</v>
      </c>
    </row>
    <row r="3348" spans="1:1" x14ac:dyDescent="0.25">
      <c r="A3348">
        <v>3347</v>
      </c>
    </row>
    <row r="3349" spans="1:1" x14ac:dyDescent="0.25">
      <c r="A3349">
        <v>3348</v>
      </c>
    </row>
    <row r="3350" spans="1:1" x14ac:dyDescent="0.25">
      <c r="A3350">
        <v>3349</v>
      </c>
    </row>
    <row r="3351" spans="1:1" x14ac:dyDescent="0.25">
      <c r="A3351">
        <v>3350</v>
      </c>
    </row>
    <row r="3352" spans="1:1" x14ac:dyDescent="0.25">
      <c r="A3352">
        <v>3351</v>
      </c>
    </row>
    <row r="3353" spans="1:1" x14ac:dyDescent="0.25">
      <c r="A3353">
        <v>3352</v>
      </c>
    </row>
    <row r="3354" spans="1:1" x14ac:dyDescent="0.25">
      <c r="A3354">
        <v>3353</v>
      </c>
    </row>
    <row r="3355" spans="1:1" x14ac:dyDescent="0.25">
      <c r="A3355">
        <v>3354</v>
      </c>
    </row>
    <row r="3356" spans="1:1" x14ac:dyDescent="0.25">
      <c r="A3356">
        <v>3355</v>
      </c>
    </row>
    <row r="3357" spans="1:1" x14ac:dyDescent="0.25">
      <c r="A3357">
        <v>3356</v>
      </c>
    </row>
    <row r="3358" spans="1:1" x14ac:dyDescent="0.25">
      <c r="A3358">
        <v>3357</v>
      </c>
    </row>
    <row r="3359" spans="1:1" x14ac:dyDescent="0.25">
      <c r="A3359">
        <v>3358</v>
      </c>
    </row>
    <row r="3360" spans="1:1" x14ac:dyDescent="0.25">
      <c r="A3360">
        <v>3359</v>
      </c>
    </row>
    <row r="3361" spans="1:1" x14ac:dyDescent="0.25">
      <c r="A3361">
        <v>3360</v>
      </c>
    </row>
    <row r="3362" spans="1:1" x14ac:dyDescent="0.25">
      <c r="A3362">
        <v>3361</v>
      </c>
    </row>
    <row r="3363" spans="1:1" x14ac:dyDescent="0.25">
      <c r="A3363">
        <v>3362</v>
      </c>
    </row>
    <row r="3364" spans="1:1" x14ac:dyDescent="0.25">
      <c r="A3364">
        <v>3363</v>
      </c>
    </row>
    <row r="3365" spans="1:1" x14ac:dyDescent="0.25">
      <c r="A3365">
        <v>3364</v>
      </c>
    </row>
    <row r="3366" spans="1:1" x14ac:dyDescent="0.25">
      <c r="A3366">
        <v>3365</v>
      </c>
    </row>
    <row r="3367" spans="1:1" x14ac:dyDescent="0.25">
      <c r="A3367">
        <v>3366</v>
      </c>
    </row>
    <row r="3368" spans="1:1" x14ac:dyDescent="0.25">
      <c r="A3368">
        <v>3367</v>
      </c>
    </row>
    <row r="3369" spans="1:1" x14ac:dyDescent="0.25">
      <c r="A3369">
        <v>3368</v>
      </c>
    </row>
    <row r="3370" spans="1:1" x14ac:dyDescent="0.25">
      <c r="A3370">
        <v>3369</v>
      </c>
    </row>
    <row r="3371" spans="1:1" x14ac:dyDescent="0.25">
      <c r="A3371">
        <v>3370</v>
      </c>
    </row>
    <row r="3372" spans="1:1" x14ac:dyDescent="0.25">
      <c r="A3372">
        <v>3371</v>
      </c>
    </row>
    <row r="3373" spans="1:1" x14ac:dyDescent="0.25">
      <c r="A3373">
        <v>3372</v>
      </c>
    </row>
    <row r="3374" spans="1:1" x14ac:dyDescent="0.25">
      <c r="A3374">
        <v>3373</v>
      </c>
    </row>
    <row r="3375" spans="1:1" x14ac:dyDescent="0.25">
      <c r="A3375">
        <v>3374</v>
      </c>
    </row>
    <row r="3376" spans="1:1" x14ac:dyDescent="0.25">
      <c r="A3376">
        <v>3375</v>
      </c>
    </row>
    <row r="3377" spans="1:1" x14ac:dyDescent="0.25">
      <c r="A3377">
        <v>3376</v>
      </c>
    </row>
    <row r="3378" spans="1:1" x14ac:dyDescent="0.25">
      <c r="A3378">
        <v>3377</v>
      </c>
    </row>
    <row r="3379" spans="1:1" x14ac:dyDescent="0.25">
      <c r="A3379">
        <v>3378</v>
      </c>
    </row>
    <row r="3380" spans="1:1" x14ac:dyDescent="0.25">
      <c r="A3380">
        <v>3379</v>
      </c>
    </row>
    <row r="3381" spans="1:1" x14ac:dyDescent="0.25">
      <c r="A3381">
        <v>3380</v>
      </c>
    </row>
    <row r="3382" spans="1:1" x14ac:dyDescent="0.25">
      <c r="A3382">
        <v>3381</v>
      </c>
    </row>
    <row r="3383" spans="1:1" x14ac:dyDescent="0.25">
      <c r="A3383">
        <v>3382</v>
      </c>
    </row>
    <row r="3384" spans="1:1" x14ac:dyDescent="0.25">
      <c r="A3384">
        <v>3383</v>
      </c>
    </row>
    <row r="3385" spans="1:1" x14ac:dyDescent="0.25">
      <c r="A3385">
        <v>3384</v>
      </c>
    </row>
    <row r="3386" spans="1:1" x14ac:dyDescent="0.25">
      <c r="A3386">
        <v>3385</v>
      </c>
    </row>
    <row r="3387" spans="1:1" x14ac:dyDescent="0.25">
      <c r="A3387">
        <v>3386</v>
      </c>
    </row>
    <row r="3388" spans="1:1" x14ac:dyDescent="0.25">
      <c r="A3388">
        <v>3387</v>
      </c>
    </row>
    <row r="3389" spans="1:1" x14ac:dyDescent="0.25">
      <c r="A3389">
        <v>3388</v>
      </c>
    </row>
    <row r="3390" spans="1:1" x14ac:dyDescent="0.25">
      <c r="A3390">
        <v>3389</v>
      </c>
    </row>
    <row r="3391" spans="1:1" x14ac:dyDescent="0.25">
      <c r="A3391">
        <v>3390</v>
      </c>
    </row>
    <row r="3392" spans="1:1" x14ac:dyDescent="0.25">
      <c r="A3392">
        <v>3391</v>
      </c>
    </row>
    <row r="3393" spans="1:1" x14ac:dyDescent="0.25">
      <c r="A3393">
        <v>3392</v>
      </c>
    </row>
    <row r="3394" spans="1:1" x14ac:dyDescent="0.25">
      <c r="A3394">
        <v>3393</v>
      </c>
    </row>
    <row r="3395" spans="1:1" x14ac:dyDescent="0.25">
      <c r="A3395">
        <v>3394</v>
      </c>
    </row>
    <row r="3396" spans="1:1" x14ac:dyDescent="0.25">
      <c r="A3396">
        <v>3395</v>
      </c>
    </row>
    <row r="3397" spans="1:1" x14ac:dyDescent="0.25">
      <c r="A3397">
        <v>3396</v>
      </c>
    </row>
    <row r="3398" spans="1:1" x14ac:dyDescent="0.25">
      <c r="A3398">
        <v>3397</v>
      </c>
    </row>
    <row r="3399" spans="1:1" x14ac:dyDescent="0.25">
      <c r="A3399">
        <v>3398</v>
      </c>
    </row>
    <row r="3400" spans="1:1" x14ac:dyDescent="0.25">
      <c r="A3400">
        <v>3399</v>
      </c>
    </row>
    <row r="3401" spans="1:1" x14ac:dyDescent="0.25">
      <c r="A3401">
        <v>3400</v>
      </c>
    </row>
    <row r="3402" spans="1:1" x14ac:dyDescent="0.25">
      <c r="A3402">
        <v>3401</v>
      </c>
    </row>
    <row r="3403" spans="1:1" x14ac:dyDescent="0.25">
      <c r="A3403">
        <v>3402</v>
      </c>
    </row>
    <row r="3404" spans="1:1" x14ac:dyDescent="0.25">
      <c r="A3404">
        <v>3403</v>
      </c>
    </row>
    <row r="3405" spans="1:1" x14ac:dyDescent="0.25">
      <c r="A3405">
        <v>3404</v>
      </c>
    </row>
    <row r="3406" spans="1:1" x14ac:dyDescent="0.25">
      <c r="A3406">
        <v>3405</v>
      </c>
    </row>
    <row r="3407" spans="1:1" x14ac:dyDescent="0.25">
      <c r="A3407">
        <v>3406</v>
      </c>
    </row>
    <row r="3408" spans="1:1" x14ac:dyDescent="0.25">
      <c r="A3408">
        <v>3407</v>
      </c>
    </row>
    <row r="3409" spans="1:1" x14ac:dyDescent="0.25">
      <c r="A3409">
        <v>3408</v>
      </c>
    </row>
    <row r="3410" spans="1:1" x14ac:dyDescent="0.25">
      <c r="A3410">
        <v>3409</v>
      </c>
    </row>
    <row r="3411" spans="1:1" x14ac:dyDescent="0.25">
      <c r="A3411">
        <v>3410</v>
      </c>
    </row>
    <row r="3412" spans="1:1" x14ac:dyDescent="0.25">
      <c r="A3412">
        <v>3411</v>
      </c>
    </row>
    <row r="3413" spans="1:1" x14ac:dyDescent="0.25">
      <c r="A3413">
        <v>3412</v>
      </c>
    </row>
    <row r="3414" spans="1:1" x14ac:dyDescent="0.25">
      <c r="A3414">
        <v>3413</v>
      </c>
    </row>
    <row r="3415" spans="1:1" x14ac:dyDescent="0.25">
      <c r="A3415">
        <v>3414</v>
      </c>
    </row>
    <row r="3416" spans="1:1" x14ac:dyDescent="0.25">
      <c r="A3416">
        <v>3415</v>
      </c>
    </row>
    <row r="3417" spans="1:1" x14ac:dyDescent="0.25">
      <c r="A3417">
        <v>3416</v>
      </c>
    </row>
    <row r="3418" spans="1:1" x14ac:dyDescent="0.25">
      <c r="A3418">
        <v>3417</v>
      </c>
    </row>
    <row r="3419" spans="1:1" x14ac:dyDescent="0.25">
      <c r="A3419">
        <v>3418</v>
      </c>
    </row>
    <row r="3420" spans="1:1" x14ac:dyDescent="0.25">
      <c r="A3420">
        <v>3419</v>
      </c>
    </row>
    <row r="3421" spans="1:1" x14ac:dyDescent="0.25">
      <c r="A3421">
        <v>3420</v>
      </c>
    </row>
    <row r="3422" spans="1:1" x14ac:dyDescent="0.25">
      <c r="A3422">
        <v>3421</v>
      </c>
    </row>
    <row r="3423" spans="1:1" x14ac:dyDescent="0.25">
      <c r="A3423">
        <v>3422</v>
      </c>
    </row>
    <row r="3424" spans="1:1" x14ac:dyDescent="0.25">
      <c r="A3424">
        <v>3423</v>
      </c>
    </row>
    <row r="3425" spans="1:1" x14ac:dyDescent="0.25">
      <c r="A3425">
        <v>3424</v>
      </c>
    </row>
    <row r="3426" spans="1:1" x14ac:dyDescent="0.25">
      <c r="A3426">
        <v>3425</v>
      </c>
    </row>
    <row r="3427" spans="1:1" x14ac:dyDescent="0.25">
      <c r="A3427">
        <v>3426</v>
      </c>
    </row>
    <row r="3428" spans="1:1" x14ac:dyDescent="0.25">
      <c r="A3428">
        <v>3427</v>
      </c>
    </row>
    <row r="3429" spans="1:1" x14ac:dyDescent="0.25">
      <c r="A3429">
        <v>3428</v>
      </c>
    </row>
    <row r="3430" spans="1:1" x14ac:dyDescent="0.25">
      <c r="A3430">
        <v>3429</v>
      </c>
    </row>
    <row r="3431" spans="1:1" x14ac:dyDescent="0.25">
      <c r="A3431">
        <v>3430</v>
      </c>
    </row>
    <row r="3432" spans="1:1" x14ac:dyDescent="0.25">
      <c r="A3432">
        <v>3431</v>
      </c>
    </row>
    <row r="3433" spans="1:1" x14ac:dyDescent="0.25">
      <c r="A3433">
        <v>3432</v>
      </c>
    </row>
    <row r="3434" spans="1:1" x14ac:dyDescent="0.25">
      <c r="A3434">
        <v>3433</v>
      </c>
    </row>
    <row r="3435" spans="1:1" x14ac:dyDescent="0.25">
      <c r="A3435">
        <v>3434</v>
      </c>
    </row>
    <row r="3436" spans="1:1" x14ac:dyDescent="0.25">
      <c r="A3436">
        <v>3435</v>
      </c>
    </row>
    <row r="3437" spans="1:1" x14ac:dyDescent="0.25">
      <c r="A3437">
        <v>3436</v>
      </c>
    </row>
    <row r="3438" spans="1:1" x14ac:dyDescent="0.25">
      <c r="A3438">
        <v>3437</v>
      </c>
    </row>
    <row r="3439" spans="1:1" x14ac:dyDescent="0.25">
      <c r="A3439">
        <v>3438</v>
      </c>
    </row>
    <row r="3440" spans="1:1" x14ac:dyDescent="0.25">
      <c r="A3440">
        <v>3439</v>
      </c>
    </row>
    <row r="3441" spans="1:1" x14ac:dyDescent="0.25">
      <c r="A3441">
        <v>3440</v>
      </c>
    </row>
    <row r="3442" spans="1:1" x14ac:dyDescent="0.25">
      <c r="A3442">
        <v>3441</v>
      </c>
    </row>
    <row r="3443" spans="1:1" x14ac:dyDescent="0.25">
      <c r="A3443">
        <v>3442</v>
      </c>
    </row>
    <row r="3444" spans="1:1" x14ac:dyDescent="0.25">
      <c r="A3444">
        <v>3443</v>
      </c>
    </row>
    <row r="3445" spans="1:1" x14ac:dyDescent="0.25">
      <c r="A3445">
        <v>3444</v>
      </c>
    </row>
    <row r="3446" spans="1:1" x14ac:dyDescent="0.25">
      <c r="A3446">
        <v>3445</v>
      </c>
    </row>
    <row r="3447" spans="1:1" x14ac:dyDescent="0.25">
      <c r="A3447">
        <v>3446</v>
      </c>
    </row>
    <row r="3448" spans="1:1" x14ac:dyDescent="0.25">
      <c r="A3448">
        <v>3447</v>
      </c>
    </row>
    <row r="3449" spans="1:1" x14ac:dyDescent="0.25">
      <c r="A3449">
        <v>3448</v>
      </c>
    </row>
    <row r="3450" spans="1:1" x14ac:dyDescent="0.25">
      <c r="A3450">
        <v>3449</v>
      </c>
    </row>
    <row r="3451" spans="1:1" x14ac:dyDescent="0.25">
      <c r="A3451">
        <v>3450</v>
      </c>
    </row>
    <row r="3452" spans="1:1" x14ac:dyDescent="0.25">
      <c r="A3452">
        <v>3451</v>
      </c>
    </row>
    <row r="3453" spans="1:1" x14ac:dyDescent="0.25">
      <c r="A3453">
        <v>3452</v>
      </c>
    </row>
    <row r="3454" spans="1:1" x14ac:dyDescent="0.25">
      <c r="A3454">
        <v>3453</v>
      </c>
    </row>
    <row r="3455" spans="1:1" x14ac:dyDescent="0.25">
      <c r="A3455">
        <v>3454</v>
      </c>
    </row>
    <row r="3456" spans="1:1" x14ac:dyDescent="0.25">
      <c r="A3456">
        <v>3455</v>
      </c>
    </row>
    <row r="3457" spans="1:1" x14ac:dyDescent="0.25">
      <c r="A3457">
        <v>3456</v>
      </c>
    </row>
    <row r="3458" spans="1:1" x14ac:dyDescent="0.25">
      <c r="A3458">
        <v>3457</v>
      </c>
    </row>
    <row r="3459" spans="1:1" x14ac:dyDescent="0.25">
      <c r="A3459">
        <v>3458</v>
      </c>
    </row>
    <row r="3460" spans="1:1" x14ac:dyDescent="0.25">
      <c r="A3460">
        <v>3459</v>
      </c>
    </row>
    <row r="3461" spans="1:1" x14ac:dyDescent="0.25">
      <c r="A3461">
        <v>3460</v>
      </c>
    </row>
    <row r="3462" spans="1:1" x14ac:dyDescent="0.25">
      <c r="A3462">
        <v>3461</v>
      </c>
    </row>
    <row r="3463" spans="1:1" x14ac:dyDescent="0.25">
      <c r="A3463">
        <v>3462</v>
      </c>
    </row>
    <row r="3464" spans="1:1" x14ac:dyDescent="0.25">
      <c r="A3464">
        <v>3463</v>
      </c>
    </row>
    <row r="3465" spans="1:1" x14ac:dyDescent="0.25">
      <c r="A3465">
        <v>3464</v>
      </c>
    </row>
    <row r="3466" spans="1:1" x14ac:dyDescent="0.25">
      <c r="A3466">
        <v>3465</v>
      </c>
    </row>
    <row r="3467" spans="1:1" x14ac:dyDescent="0.25">
      <c r="A3467">
        <v>3466</v>
      </c>
    </row>
    <row r="3468" spans="1:1" x14ac:dyDescent="0.25">
      <c r="A3468">
        <v>3467</v>
      </c>
    </row>
    <row r="3469" spans="1:1" x14ac:dyDescent="0.25">
      <c r="A3469">
        <v>3468</v>
      </c>
    </row>
    <row r="3470" spans="1:1" x14ac:dyDescent="0.25">
      <c r="A3470">
        <v>3469</v>
      </c>
    </row>
    <row r="3471" spans="1:1" x14ac:dyDescent="0.25">
      <c r="A3471">
        <v>3470</v>
      </c>
    </row>
    <row r="3472" spans="1:1" x14ac:dyDescent="0.25">
      <c r="A3472">
        <v>3471</v>
      </c>
    </row>
    <row r="3473" spans="1:1" x14ac:dyDescent="0.25">
      <c r="A3473">
        <v>3472</v>
      </c>
    </row>
    <row r="3474" spans="1:1" x14ac:dyDescent="0.25">
      <c r="A3474">
        <v>3473</v>
      </c>
    </row>
    <row r="3475" spans="1:1" x14ac:dyDescent="0.25">
      <c r="A3475">
        <v>3474</v>
      </c>
    </row>
    <row r="3476" spans="1:1" x14ac:dyDescent="0.25">
      <c r="A3476">
        <v>3475</v>
      </c>
    </row>
    <row r="3477" spans="1:1" x14ac:dyDescent="0.25">
      <c r="A3477">
        <v>3476</v>
      </c>
    </row>
    <row r="3478" spans="1:1" x14ac:dyDescent="0.25">
      <c r="A3478">
        <v>3477</v>
      </c>
    </row>
    <row r="3479" spans="1:1" x14ac:dyDescent="0.25">
      <c r="A3479">
        <v>3478</v>
      </c>
    </row>
    <row r="3480" spans="1:1" x14ac:dyDescent="0.25">
      <c r="A3480">
        <v>3479</v>
      </c>
    </row>
    <row r="3481" spans="1:1" x14ac:dyDescent="0.25">
      <c r="A3481">
        <v>3480</v>
      </c>
    </row>
    <row r="3482" spans="1:1" x14ac:dyDescent="0.25">
      <c r="A3482">
        <v>3481</v>
      </c>
    </row>
    <row r="3483" spans="1:1" x14ac:dyDescent="0.25">
      <c r="A3483">
        <v>3482</v>
      </c>
    </row>
    <row r="3484" spans="1:1" x14ac:dyDescent="0.25">
      <c r="A3484">
        <v>3483</v>
      </c>
    </row>
    <row r="3485" spans="1:1" x14ac:dyDescent="0.25">
      <c r="A3485">
        <v>3484</v>
      </c>
    </row>
    <row r="3486" spans="1:1" x14ac:dyDescent="0.25">
      <c r="A3486">
        <v>3485</v>
      </c>
    </row>
    <row r="3487" spans="1:1" x14ac:dyDescent="0.25">
      <c r="A3487">
        <v>3486</v>
      </c>
    </row>
    <row r="3488" spans="1:1" x14ac:dyDescent="0.25">
      <c r="A3488">
        <v>3487</v>
      </c>
    </row>
    <row r="3489" spans="1:1" x14ac:dyDescent="0.25">
      <c r="A3489">
        <v>3488</v>
      </c>
    </row>
    <row r="3490" spans="1:1" x14ac:dyDescent="0.25">
      <c r="A3490">
        <v>3489</v>
      </c>
    </row>
    <row r="3491" spans="1:1" x14ac:dyDescent="0.25">
      <c r="A3491">
        <v>3490</v>
      </c>
    </row>
    <row r="3492" spans="1:1" x14ac:dyDescent="0.25">
      <c r="A3492">
        <v>3491</v>
      </c>
    </row>
    <row r="3493" spans="1:1" x14ac:dyDescent="0.25">
      <c r="A3493">
        <v>3492</v>
      </c>
    </row>
    <row r="3494" spans="1:1" x14ac:dyDescent="0.25">
      <c r="A3494">
        <v>3493</v>
      </c>
    </row>
    <row r="3495" spans="1:1" x14ac:dyDescent="0.25">
      <c r="A3495">
        <v>3494</v>
      </c>
    </row>
    <row r="3496" spans="1:1" x14ac:dyDescent="0.25">
      <c r="A3496">
        <v>3495</v>
      </c>
    </row>
    <row r="3497" spans="1:1" x14ac:dyDescent="0.25">
      <c r="A3497">
        <v>3496</v>
      </c>
    </row>
    <row r="3498" spans="1:1" x14ac:dyDescent="0.25">
      <c r="A3498">
        <v>3497</v>
      </c>
    </row>
    <row r="3499" spans="1:1" x14ac:dyDescent="0.25">
      <c r="A3499">
        <v>3498</v>
      </c>
    </row>
    <row r="3500" spans="1:1" x14ac:dyDescent="0.25">
      <c r="A3500">
        <v>3499</v>
      </c>
    </row>
    <row r="3501" spans="1:1" x14ac:dyDescent="0.25">
      <c r="A3501">
        <v>3500</v>
      </c>
    </row>
    <row r="3502" spans="1:1" x14ac:dyDescent="0.25">
      <c r="A3502">
        <v>3501</v>
      </c>
    </row>
    <row r="3503" spans="1:1" x14ac:dyDescent="0.25">
      <c r="A3503">
        <v>3502</v>
      </c>
    </row>
    <row r="3504" spans="1:1" x14ac:dyDescent="0.25">
      <c r="A3504">
        <v>3503</v>
      </c>
    </row>
    <row r="3505" spans="1:1" x14ac:dyDescent="0.25">
      <c r="A3505">
        <v>3504</v>
      </c>
    </row>
    <row r="3506" spans="1:1" x14ac:dyDescent="0.25">
      <c r="A3506">
        <v>3505</v>
      </c>
    </row>
    <row r="3507" spans="1:1" x14ac:dyDescent="0.25">
      <c r="A3507">
        <v>3506</v>
      </c>
    </row>
    <row r="3508" spans="1:1" x14ac:dyDescent="0.25">
      <c r="A3508">
        <v>3507</v>
      </c>
    </row>
    <row r="3509" spans="1:1" x14ac:dyDescent="0.25">
      <c r="A3509">
        <v>3508</v>
      </c>
    </row>
    <row r="3510" spans="1:1" x14ac:dyDescent="0.25">
      <c r="A3510">
        <v>3509</v>
      </c>
    </row>
    <row r="3511" spans="1:1" x14ac:dyDescent="0.25">
      <c r="A3511">
        <v>3510</v>
      </c>
    </row>
    <row r="3512" spans="1:1" x14ac:dyDescent="0.25">
      <c r="A3512">
        <v>3511</v>
      </c>
    </row>
    <row r="3513" spans="1:1" x14ac:dyDescent="0.25">
      <c r="A3513">
        <v>3512</v>
      </c>
    </row>
    <row r="3514" spans="1:1" x14ac:dyDescent="0.25">
      <c r="A3514">
        <v>3513</v>
      </c>
    </row>
    <row r="3515" spans="1:1" x14ac:dyDescent="0.25">
      <c r="A3515">
        <v>3514</v>
      </c>
    </row>
    <row r="3516" spans="1:1" x14ac:dyDescent="0.25">
      <c r="A3516">
        <v>3515</v>
      </c>
    </row>
    <row r="3517" spans="1:1" x14ac:dyDescent="0.25">
      <c r="A3517">
        <v>3516</v>
      </c>
    </row>
    <row r="3518" spans="1:1" x14ac:dyDescent="0.25">
      <c r="A3518">
        <v>3517</v>
      </c>
    </row>
    <row r="3519" spans="1:1" x14ac:dyDescent="0.25">
      <c r="A3519">
        <v>3518</v>
      </c>
    </row>
    <row r="3520" spans="1:1" x14ac:dyDescent="0.25">
      <c r="A3520">
        <v>3519</v>
      </c>
    </row>
    <row r="3521" spans="1:1" x14ac:dyDescent="0.25">
      <c r="A3521">
        <v>3520</v>
      </c>
    </row>
    <row r="3522" spans="1:1" x14ac:dyDescent="0.25">
      <c r="A3522">
        <v>3521</v>
      </c>
    </row>
    <row r="3523" spans="1:1" x14ac:dyDescent="0.25">
      <c r="A3523">
        <v>3522</v>
      </c>
    </row>
    <row r="3524" spans="1:1" x14ac:dyDescent="0.25">
      <c r="A3524">
        <v>3523</v>
      </c>
    </row>
    <row r="3525" spans="1:1" x14ac:dyDescent="0.25">
      <c r="A3525">
        <v>3524</v>
      </c>
    </row>
    <row r="3526" spans="1:1" x14ac:dyDescent="0.25">
      <c r="A3526">
        <v>3525</v>
      </c>
    </row>
    <row r="3527" spans="1:1" x14ac:dyDescent="0.25">
      <c r="A3527">
        <v>3526</v>
      </c>
    </row>
    <row r="3528" spans="1:1" x14ac:dyDescent="0.25">
      <c r="A3528">
        <v>3527</v>
      </c>
    </row>
    <row r="3529" spans="1:1" x14ac:dyDescent="0.25">
      <c r="A3529">
        <v>3528</v>
      </c>
    </row>
    <row r="3530" spans="1:1" x14ac:dyDescent="0.25">
      <c r="A3530">
        <v>3529</v>
      </c>
    </row>
    <row r="3531" spans="1:1" x14ac:dyDescent="0.25">
      <c r="A3531">
        <v>3530</v>
      </c>
    </row>
    <row r="3532" spans="1:1" x14ac:dyDescent="0.25">
      <c r="A3532">
        <v>3531</v>
      </c>
    </row>
    <row r="3533" spans="1:1" x14ac:dyDescent="0.25">
      <c r="A3533">
        <v>3532</v>
      </c>
    </row>
    <row r="3534" spans="1:1" x14ac:dyDescent="0.25">
      <c r="A3534">
        <v>3533</v>
      </c>
    </row>
    <row r="3535" spans="1:1" x14ac:dyDescent="0.25">
      <c r="A3535">
        <v>3534</v>
      </c>
    </row>
    <row r="3536" spans="1:1" x14ac:dyDescent="0.25">
      <c r="A3536">
        <v>3535</v>
      </c>
    </row>
    <row r="3537" spans="1:1" x14ac:dyDescent="0.25">
      <c r="A3537">
        <v>3536</v>
      </c>
    </row>
    <row r="3538" spans="1:1" x14ac:dyDescent="0.25">
      <c r="A3538">
        <v>3537</v>
      </c>
    </row>
    <row r="3539" spans="1:1" x14ac:dyDescent="0.25">
      <c r="A3539">
        <v>3538</v>
      </c>
    </row>
    <row r="3540" spans="1:1" x14ac:dyDescent="0.25">
      <c r="A3540">
        <v>3539</v>
      </c>
    </row>
    <row r="3541" spans="1:1" x14ac:dyDescent="0.25">
      <c r="A3541">
        <v>3540</v>
      </c>
    </row>
    <row r="3542" spans="1:1" x14ac:dyDescent="0.25">
      <c r="A3542">
        <v>3541</v>
      </c>
    </row>
    <row r="3543" spans="1:1" x14ac:dyDescent="0.25">
      <c r="A3543">
        <v>3542</v>
      </c>
    </row>
    <row r="3544" spans="1:1" x14ac:dyDescent="0.25">
      <c r="A3544">
        <v>3543</v>
      </c>
    </row>
    <row r="3545" spans="1:1" x14ac:dyDescent="0.25">
      <c r="A3545">
        <v>3544</v>
      </c>
    </row>
    <row r="3546" spans="1:1" x14ac:dyDescent="0.25">
      <c r="A3546">
        <v>3545</v>
      </c>
    </row>
    <row r="3547" spans="1:1" x14ac:dyDescent="0.25">
      <c r="A3547">
        <v>3546</v>
      </c>
    </row>
    <row r="3548" spans="1:1" x14ac:dyDescent="0.25">
      <c r="A3548">
        <v>3547</v>
      </c>
    </row>
    <row r="3549" spans="1:1" x14ac:dyDescent="0.25">
      <c r="A3549">
        <v>3548</v>
      </c>
    </row>
    <row r="3550" spans="1:1" x14ac:dyDescent="0.25">
      <c r="A3550">
        <v>3549</v>
      </c>
    </row>
    <row r="3551" spans="1:1" x14ac:dyDescent="0.25">
      <c r="A3551">
        <v>3550</v>
      </c>
    </row>
    <row r="3552" spans="1:1" x14ac:dyDescent="0.25">
      <c r="A3552">
        <v>3551</v>
      </c>
    </row>
    <row r="3553" spans="1:1" x14ac:dyDescent="0.25">
      <c r="A3553">
        <v>3552</v>
      </c>
    </row>
    <row r="3554" spans="1:1" x14ac:dyDescent="0.25">
      <c r="A3554">
        <v>3553</v>
      </c>
    </row>
    <row r="3555" spans="1:1" x14ac:dyDescent="0.25">
      <c r="A3555">
        <v>3554</v>
      </c>
    </row>
    <row r="3556" spans="1:1" x14ac:dyDescent="0.25">
      <c r="A3556">
        <v>3555</v>
      </c>
    </row>
    <row r="3557" spans="1:1" x14ac:dyDescent="0.25">
      <c r="A3557">
        <v>3556</v>
      </c>
    </row>
    <row r="3558" spans="1:1" x14ac:dyDescent="0.25">
      <c r="A3558">
        <v>3557</v>
      </c>
    </row>
    <row r="3559" spans="1:1" x14ac:dyDescent="0.25">
      <c r="A3559">
        <v>3558</v>
      </c>
    </row>
    <row r="3560" spans="1:1" x14ac:dyDescent="0.25">
      <c r="A3560">
        <v>3559</v>
      </c>
    </row>
    <row r="3561" spans="1:1" x14ac:dyDescent="0.25">
      <c r="A3561">
        <v>3560</v>
      </c>
    </row>
    <row r="3562" spans="1:1" x14ac:dyDescent="0.25">
      <c r="A3562">
        <v>3561</v>
      </c>
    </row>
    <row r="3563" spans="1:1" x14ac:dyDescent="0.25">
      <c r="A3563">
        <v>3562</v>
      </c>
    </row>
    <row r="3564" spans="1:1" x14ac:dyDescent="0.25">
      <c r="A3564">
        <v>3563</v>
      </c>
    </row>
    <row r="3565" spans="1:1" x14ac:dyDescent="0.25">
      <c r="A3565">
        <v>3564</v>
      </c>
    </row>
    <row r="3566" spans="1:1" x14ac:dyDescent="0.25">
      <c r="A3566">
        <v>3565</v>
      </c>
    </row>
    <row r="3567" spans="1:1" x14ac:dyDescent="0.25">
      <c r="A3567">
        <v>3566</v>
      </c>
    </row>
    <row r="3568" spans="1:1" x14ac:dyDescent="0.25">
      <c r="A3568">
        <v>3567</v>
      </c>
    </row>
    <row r="3569" spans="1:1" x14ac:dyDescent="0.25">
      <c r="A3569">
        <v>3568</v>
      </c>
    </row>
    <row r="3570" spans="1:1" x14ac:dyDescent="0.25">
      <c r="A3570">
        <v>3569</v>
      </c>
    </row>
    <row r="3571" spans="1:1" x14ac:dyDescent="0.25">
      <c r="A3571">
        <v>3570</v>
      </c>
    </row>
    <row r="3572" spans="1:1" x14ac:dyDescent="0.25">
      <c r="A3572">
        <v>3571</v>
      </c>
    </row>
    <row r="3573" spans="1:1" x14ac:dyDescent="0.25">
      <c r="A3573">
        <v>3572</v>
      </c>
    </row>
    <row r="3574" spans="1:1" x14ac:dyDescent="0.25">
      <c r="A3574">
        <v>3573</v>
      </c>
    </row>
    <row r="3575" spans="1:1" x14ac:dyDescent="0.25">
      <c r="A3575">
        <v>3574</v>
      </c>
    </row>
    <row r="3576" spans="1:1" x14ac:dyDescent="0.25">
      <c r="A3576">
        <v>3575</v>
      </c>
    </row>
    <row r="3577" spans="1:1" x14ac:dyDescent="0.25">
      <c r="A3577">
        <v>3576</v>
      </c>
    </row>
    <row r="3578" spans="1:1" x14ac:dyDescent="0.25">
      <c r="A3578">
        <v>3577</v>
      </c>
    </row>
    <row r="3579" spans="1:1" x14ac:dyDescent="0.25">
      <c r="A3579">
        <v>3578</v>
      </c>
    </row>
    <row r="3580" spans="1:1" x14ac:dyDescent="0.25">
      <c r="A3580">
        <v>3579</v>
      </c>
    </row>
    <row r="3581" spans="1:1" x14ac:dyDescent="0.25">
      <c r="A3581">
        <v>3580</v>
      </c>
    </row>
    <row r="3582" spans="1:1" x14ac:dyDescent="0.25">
      <c r="A3582">
        <v>3581</v>
      </c>
    </row>
    <row r="3583" spans="1:1" x14ac:dyDescent="0.25">
      <c r="A3583">
        <v>3582</v>
      </c>
    </row>
    <row r="3584" spans="1:1" x14ac:dyDescent="0.25">
      <c r="A3584">
        <v>3583</v>
      </c>
    </row>
    <row r="3585" spans="1:1" x14ac:dyDescent="0.25">
      <c r="A3585">
        <v>3584</v>
      </c>
    </row>
    <row r="3586" spans="1:1" x14ac:dyDescent="0.25">
      <c r="A3586">
        <v>3585</v>
      </c>
    </row>
    <row r="3587" spans="1:1" x14ac:dyDescent="0.25">
      <c r="A3587">
        <v>3586</v>
      </c>
    </row>
    <row r="3588" spans="1:1" x14ac:dyDescent="0.25">
      <c r="A3588">
        <v>3587</v>
      </c>
    </row>
    <row r="3589" spans="1:1" x14ac:dyDescent="0.25">
      <c r="A3589">
        <v>3588</v>
      </c>
    </row>
    <row r="3590" spans="1:1" x14ac:dyDescent="0.25">
      <c r="A3590">
        <v>3589</v>
      </c>
    </row>
    <row r="3591" spans="1:1" x14ac:dyDescent="0.25">
      <c r="A3591">
        <v>3590</v>
      </c>
    </row>
    <row r="3592" spans="1:1" x14ac:dyDescent="0.25">
      <c r="A3592">
        <v>3591</v>
      </c>
    </row>
    <row r="3593" spans="1:1" x14ac:dyDescent="0.25">
      <c r="A3593">
        <v>3592</v>
      </c>
    </row>
    <row r="3594" spans="1:1" x14ac:dyDescent="0.25">
      <c r="A3594">
        <v>3593</v>
      </c>
    </row>
    <row r="3595" spans="1:1" x14ac:dyDescent="0.25">
      <c r="A3595">
        <v>3594</v>
      </c>
    </row>
    <row r="3596" spans="1:1" x14ac:dyDescent="0.25">
      <c r="A3596">
        <v>3595</v>
      </c>
    </row>
    <row r="3597" spans="1:1" x14ac:dyDescent="0.25">
      <c r="A3597">
        <v>3596</v>
      </c>
    </row>
    <row r="3598" spans="1:1" x14ac:dyDescent="0.25">
      <c r="A3598">
        <v>3597</v>
      </c>
    </row>
    <row r="3599" spans="1:1" x14ac:dyDescent="0.25">
      <c r="A3599">
        <v>3598</v>
      </c>
    </row>
    <row r="3600" spans="1:1" x14ac:dyDescent="0.25">
      <c r="A3600">
        <v>3599</v>
      </c>
    </row>
    <row r="3601" spans="1:1" x14ac:dyDescent="0.25">
      <c r="A3601">
        <v>3600</v>
      </c>
    </row>
    <row r="3602" spans="1:1" x14ac:dyDescent="0.25">
      <c r="A3602">
        <v>3601</v>
      </c>
    </row>
    <row r="3603" spans="1:1" x14ac:dyDescent="0.25">
      <c r="A3603">
        <v>3602</v>
      </c>
    </row>
    <row r="3604" spans="1:1" x14ac:dyDescent="0.25">
      <c r="A3604">
        <v>3603</v>
      </c>
    </row>
    <row r="3605" spans="1:1" x14ac:dyDescent="0.25">
      <c r="A3605">
        <v>3604</v>
      </c>
    </row>
    <row r="3606" spans="1:1" x14ac:dyDescent="0.25">
      <c r="A3606">
        <v>3605</v>
      </c>
    </row>
    <row r="3607" spans="1:1" x14ac:dyDescent="0.25">
      <c r="A3607">
        <v>3606</v>
      </c>
    </row>
    <row r="3608" spans="1:1" x14ac:dyDescent="0.25">
      <c r="A3608">
        <v>3607</v>
      </c>
    </row>
    <row r="3609" spans="1:1" x14ac:dyDescent="0.25">
      <c r="A3609">
        <v>3608</v>
      </c>
    </row>
    <row r="3610" spans="1:1" x14ac:dyDescent="0.25">
      <c r="A3610">
        <v>3609</v>
      </c>
    </row>
    <row r="3611" spans="1:1" x14ac:dyDescent="0.25">
      <c r="A3611">
        <v>3610</v>
      </c>
    </row>
    <row r="3612" spans="1:1" x14ac:dyDescent="0.25">
      <c r="A3612">
        <v>3611</v>
      </c>
    </row>
    <row r="3613" spans="1:1" x14ac:dyDescent="0.25">
      <c r="A3613">
        <v>3612</v>
      </c>
    </row>
    <row r="3614" spans="1:1" x14ac:dyDescent="0.25">
      <c r="A3614">
        <v>3613</v>
      </c>
    </row>
    <row r="3615" spans="1:1" x14ac:dyDescent="0.25">
      <c r="A3615">
        <v>3614</v>
      </c>
    </row>
    <row r="3616" spans="1:1" x14ac:dyDescent="0.25">
      <c r="A3616">
        <v>3615</v>
      </c>
    </row>
    <row r="3617" spans="1:1" x14ac:dyDescent="0.25">
      <c r="A3617">
        <v>3616</v>
      </c>
    </row>
    <row r="3618" spans="1:1" x14ac:dyDescent="0.25">
      <c r="A3618">
        <v>3617</v>
      </c>
    </row>
    <row r="3619" spans="1:1" x14ac:dyDescent="0.25">
      <c r="A3619">
        <v>3618</v>
      </c>
    </row>
    <row r="3620" spans="1:1" x14ac:dyDescent="0.25">
      <c r="A3620">
        <v>3619</v>
      </c>
    </row>
    <row r="3621" spans="1:1" x14ac:dyDescent="0.25">
      <c r="A3621">
        <v>3620</v>
      </c>
    </row>
    <row r="3622" spans="1:1" x14ac:dyDescent="0.25">
      <c r="A3622">
        <v>3621</v>
      </c>
    </row>
    <row r="3623" spans="1:1" x14ac:dyDescent="0.25">
      <c r="A3623">
        <v>3622</v>
      </c>
    </row>
    <row r="3624" spans="1:1" x14ac:dyDescent="0.25">
      <c r="A3624">
        <v>3623</v>
      </c>
    </row>
    <row r="3625" spans="1:1" x14ac:dyDescent="0.25">
      <c r="A3625">
        <v>3624</v>
      </c>
    </row>
    <row r="3626" spans="1:1" x14ac:dyDescent="0.25">
      <c r="A3626">
        <v>3625</v>
      </c>
    </row>
    <row r="3627" spans="1:1" x14ac:dyDescent="0.25">
      <c r="A3627">
        <v>3626</v>
      </c>
    </row>
    <row r="3628" spans="1:1" x14ac:dyDescent="0.25">
      <c r="A3628">
        <v>3627</v>
      </c>
    </row>
    <row r="3629" spans="1:1" x14ac:dyDescent="0.25">
      <c r="A3629">
        <v>3628</v>
      </c>
    </row>
    <row r="3630" spans="1:1" x14ac:dyDescent="0.25">
      <c r="A3630">
        <v>3629</v>
      </c>
    </row>
    <row r="3631" spans="1:1" x14ac:dyDescent="0.25">
      <c r="A3631">
        <v>3630</v>
      </c>
    </row>
    <row r="3632" spans="1:1" x14ac:dyDescent="0.25">
      <c r="A3632">
        <v>3631</v>
      </c>
    </row>
    <row r="3633" spans="1:1" x14ac:dyDescent="0.25">
      <c r="A3633">
        <v>3632</v>
      </c>
    </row>
    <row r="3634" spans="1:1" x14ac:dyDescent="0.25">
      <c r="A3634">
        <v>3633</v>
      </c>
    </row>
    <row r="3635" spans="1:1" x14ac:dyDescent="0.25">
      <c r="A3635">
        <v>3634</v>
      </c>
    </row>
    <row r="3636" spans="1:1" x14ac:dyDescent="0.25">
      <c r="A3636">
        <v>3635</v>
      </c>
    </row>
    <row r="3637" spans="1:1" x14ac:dyDescent="0.25">
      <c r="A3637">
        <v>3636</v>
      </c>
    </row>
    <row r="3638" spans="1:1" x14ac:dyDescent="0.25">
      <c r="A3638">
        <v>3637</v>
      </c>
    </row>
    <row r="3639" spans="1:1" x14ac:dyDescent="0.25">
      <c r="A3639">
        <v>3638</v>
      </c>
    </row>
    <row r="3640" spans="1:1" x14ac:dyDescent="0.25">
      <c r="A3640">
        <v>3639</v>
      </c>
    </row>
    <row r="3641" spans="1:1" x14ac:dyDescent="0.25">
      <c r="A3641">
        <v>3640</v>
      </c>
    </row>
    <row r="3642" spans="1:1" x14ac:dyDescent="0.25">
      <c r="A3642">
        <v>3641</v>
      </c>
    </row>
    <row r="3643" spans="1:1" x14ac:dyDescent="0.25">
      <c r="A3643">
        <v>3642</v>
      </c>
    </row>
    <row r="3644" spans="1:1" x14ac:dyDescent="0.25">
      <c r="A3644">
        <v>3643</v>
      </c>
    </row>
    <row r="3645" spans="1:1" x14ac:dyDescent="0.25">
      <c r="A3645">
        <v>3644</v>
      </c>
    </row>
    <row r="3646" spans="1:1" x14ac:dyDescent="0.25">
      <c r="A3646">
        <v>3645</v>
      </c>
    </row>
    <row r="3647" spans="1:1" x14ac:dyDescent="0.25">
      <c r="A3647">
        <v>3646</v>
      </c>
    </row>
    <row r="3648" spans="1:1" x14ac:dyDescent="0.25">
      <c r="A3648">
        <v>3647</v>
      </c>
    </row>
    <row r="3649" spans="1:1" x14ac:dyDescent="0.25">
      <c r="A3649">
        <v>3648</v>
      </c>
    </row>
    <row r="3650" spans="1:1" x14ac:dyDescent="0.25">
      <c r="A3650">
        <v>3649</v>
      </c>
    </row>
    <row r="3651" spans="1:1" x14ac:dyDescent="0.25">
      <c r="A3651">
        <v>3650</v>
      </c>
    </row>
    <row r="3652" spans="1:1" x14ac:dyDescent="0.25">
      <c r="A3652">
        <v>3651</v>
      </c>
    </row>
    <row r="3653" spans="1:1" x14ac:dyDescent="0.25">
      <c r="A3653">
        <v>3652</v>
      </c>
    </row>
    <row r="3654" spans="1:1" x14ac:dyDescent="0.25">
      <c r="A3654">
        <v>3653</v>
      </c>
    </row>
    <row r="3655" spans="1:1" x14ac:dyDescent="0.25">
      <c r="A3655">
        <v>3654</v>
      </c>
    </row>
    <row r="3656" spans="1:1" x14ac:dyDescent="0.25">
      <c r="A3656">
        <v>3655</v>
      </c>
    </row>
    <row r="3657" spans="1:1" x14ac:dyDescent="0.25">
      <c r="A3657">
        <v>3656</v>
      </c>
    </row>
    <row r="3658" spans="1:1" x14ac:dyDescent="0.25">
      <c r="A3658">
        <v>3657</v>
      </c>
    </row>
    <row r="3659" spans="1:1" x14ac:dyDescent="0.25">
      <c r="A3659">
        <v>3658</v>
      </c>
    </row>
    <row r="3660" spans="1:1" x14ac:dyDescent="0.25">
      <c r="A3660">
        <v>3659</v>
      </c>
    </row>
    <row r="3661" spans="1:1" x14ac:dyDescent="0.25">
      <c r="A3661">
        <v>3660</v>
      </c>
    </row>
    <row r="3662" spans="1:1" x14ac:dyDescent="0.25">
      <c r="A3662">
        <v>3661</v>
      </c>
    </row>
    <row r="3663" spans="1:1" x14ac:dyDescent="0.25">
      <c r="A3663">
        <v>3662</v>
      </c>
    </row>
    <row r="3664" spans="1:1" x14ac:dyDescent="0.25">
      <c r="A3664">
        <v>3663</v>
      </c>
    </row>
    <row r="3665" spans="1:1" x14ac:dyDescent="0.25">
      <c r="A3665">
        <v>3664</v>
      </c>
    </row>
    <row r="3666" spans="1:1" x14ac:dyDescent="0.25">
      <c r="A3666">
        <v>3665</v>
      </c>
    </row>
    <row r="3667" spans="1:1" x14ac:dyDescent="0.25">
      <c r="A3667">
        <v>3666</v>
      </c>
    </row>
    <row r="3668" spans="1:1" x14ac:dyDescent="0.25">
      <c r="A3668">
        <v>3667</v>
      </c>
    </row>
    <row r="3669" spans="1:1" x14ac:dyDescent="0.25">
      <c r="A3669">
        <v>3668</v>
      </c>
    </row>
    <row r="3670" spans="1:1" x14ac:dyDescent="0.25">
      <c r="A3670">
        <v>3669</v>
      </c>
    </row>
    <row r="3671" spans="1:1" x14ac:dyDescent="0.25">
      <c r="A3671">
        <v>3670</v>
      </c>
    </row>
    <row r="3672" spans="1:1" x14ac:dyDescent="0.25">
      <c r="A3672">
        <v>3671</v>
      </c>
    </row>
    <row r="3673" spans="1:1" x14ac:dyDescent="0.25">
      <c r="A3673">
        <v>3672</v>
      </c>
    </row>
    <row r="3674" spans="1:1" x14ac:dyDescent="0.25">
      <c r="A3674">
        <v>3673</v>
      </c>
    </row>
    <row r="3675" spans="1:1" x14ac:dyDescent="0.25">
      <c r="A3675">
        <v>3674</v>
      </c>
    </row>
    <row r="3676" spans="1:1" x14ac:dyDescent="0.25">
      <c r="A3676">
        <v>3675</v>
      </c>
    </row>
    <row r="3677" spans="1:1" x14ac:dyDescent="0.25">
      <c r="A3677">
        <v>3676</v>
      </c>
    </row>
    <row r="3678" spans="1:1" x14ac:dyDescent="0.25">
      <c r="A3678">
        <v>3677</v>
      </c>
    </row>
    <row r="3679" spans="1:1" x14ac:dyDescent="0.25">
      <c r="A3679">
        <v>3678</v>
      </c>
    </row>
    <row r="3680" spans="1:1" x14ac:dyDescent="0.25">
      <c r="A3680">
        <v>3679</v>
      </c>
    </row>
    <row r="3681" spans="1:1" x14ac:dyDescent="0.25">
      <c r="A3681">
        <v>3680</v>
      </c>
    </row>
    <row r="3682" spans="1:1" x14ac:dyDescent="0.25">
      <c r="A3682">
        <v>3681</v>
      </c>
    </row>
    <row r="3683" spans="1:1" x14ac:dyDescent="0.25">
      <c r="A3683">
        <v>3682</v>
      </c>
    </row>
    <row r="3684" spans="1:1" x14ac:dyDescent="0.25">
      <c r="A3684">
        <v>3683</v>
      </c>
    </row>
    <row r="3685" spans="1:1" x14ac:dyDescent="0.25">
      <c r="A3685">
        <v>3684</v>
      </c>
    </row>
    <row r="3686" spans="1:1" x14ac:dyDescent="0.25">
      <c r="A3686">
        <v>3685</v>
      </c>
    </row>
    <row r="3687" spans="1:1" x14ac:dyDescent="0.25">
      <c r="A3687">
        <v>3686</v>
      </c>
    </row>
    <row r="3688" spans="1:1" x14ac:dyDescent="0.25">
      <c r="A3688">
        <v>3687</v>
      </c>
    </row>
    <row r="3689" spans="1:1" x14ac:dyDescent="0.25">
      <c r="A3689">
        <v>3688</v>
      </c>
    </row>
    <row r="3690" spans="1:1" x14ac:dyDescent="0.25">
      <c r="A3690">
        <v>3689</v>
      </c>
    </row>
    <row r="3691" spans="1:1" x14ac:dyDescent="0.25">
      <c r="A3691">
        <v>3690</v>
      </c>
    </row>
    <row r="3692" spans="1:1" x14ac:dyDescent="0.25">
      <c r="A3692">
        <v>3691</v>
      </c>
    </row>
    <row r="3693" spans="1:1" x14ac:dyDescent="0.25">
      <c r="A3693">
        <v>3692</v>
      </c>
    </row>
    <row r="3694" spans="1:1" x14ac:dyDescent="0.25">
      <c r="A3694">
        <v>3693</v>
      </c>
    </row>
    <row r="3695" spans="1:1" x14ac:dyDescent="0.25">
      <c r="A3695">
        <v>3694</v>
      </c>
    </row>
    <row r="3696" spans="1:1" x14ac:dyDescent="0.25">
      <c r="A3696">
        <v>3695</v>
      </c>
    </row>
    <row r="3697" spans="1:1" x14ac:dyDescent="0.25">
      <c r="A3697">
        <v>3696</v>
      </c>
    </row>
    <row r="3698" spans="1:1" x14ac:dyDescent="0.25">
      <c r="A3698">
        <v>3697</v>
      </c>
    </row>
    <row r="3699" spans="1:1" x14ac:dyDescent="0.25">
      <c r="A3699">
        <v>3698</v>
      </c>
    </row>
    <row r="3700" spans="1:1" x14ac:dyDescent="0.25">
      <c r="A3700">
        <v>3699</v>
      </c>
    </row>
    <row r="3701" spans="1:1" x14ac:dyDescent="0.25">
      <c r="A3701">
        <v>3700</v>
      </c>
    </row>
    <row r="3702" spans="1:1" x14ac:dyDescent="0.25">
      <c r="A3702">
        <v>3701</v>
      </c>
    </row>
    <row r="3703" spans="1:1" x14ac:dyDescent="0.25">
      <c r="A3703">
        <v>3702</v>
      </c>
    </row>
    <row r="3704" spans="1:1" x14ac:dyDescent="0.25">
      <c r="A3704">
        <v>3703</v>
      </c>
    </row>
    <row r="3705" spans="1:1" x14ac:dyDescent="0.25">
      <c r="A3705">
        <v>3704</v>
      </c>
    </row>
    <row r="3706" spans="1:1" x14ac:dyDescent="0.25">
      <c r="A3706">
        <v>3705</v>
      </c>
    </row>
    <row r="3707" spans="1:1" x14ac:dyDescent="0.25">
      <c r="A3707">
        <v>3706</v>
      </c>
    </row>
    <row r="3708" spans="1:1" x14ac:dyDescent="0.25">
      <c r="A3708">
        <v>3707</v>
      </c>
    </row>
    <row r="3709" spans="1:1" x14ac:dyDescent="0.25">
      <c r="A3709">
        <v>3708</v>
      </c>
    </row>
    <row r="3710" spans="1:1" x14ac:dyDescent="0.25">
      <c r="A3710">
        <v>3709</v>
      </c>
    </row>
    <row r="3711" spans="1:1" x14ac:dyDescent="0.25">
      <c r="A3711">
        <v>3710</v>
      </c>
    </row>
    <row r="3712" spans="1:1" x14ac:dyDescent="0.25">
      <c r="A3712">
        <v>3711</v>
      </c>
    </row>
    <row r="3713" spans="1:1" x14ac:dyDescent="0.25">
      <c r="A3713">
        <v>3712</v>
      </c>
    </row>
    <row r="3714" spans="1:1" x14ac:dyDescent="0.25">
      <c r="A3714">
        <v>3713</v>
      </c>
    </row>
    <row r="3715" spans="1:1" x14ac:dyDescent="0.25">
      <c r="A3715">
        <v>3714</v>
      </c>
    </row>
    <row r="3716" spans="1:1" x14ac:dyDescent="0.25">
      <c r="A3716">
        <v>3715</v>
      </c>
    </row>
    <row r="3717" spans="1:1" x14ac:dyDescent="0.25">
      <c r="A3717">
        <v>3716</v>
      </c>
    </row>
    <row r="3718" spans="1:1" x14ac:dyDescent="0.25">
      <c r="A3718">
        <v>3717</v>
      </c>
    </row>
    <row r="3719" spans="1:1" x14ac:dyDescent="0.25">
      <c r="A3719">
        <v>3718</v>
      </c>
    </row>
    <row r="3720" spans="1:1" x14ac:dyDescent="0.25">
      <c r="A3720">
        <v>3719</v>
      </c>
    </row>
    <row r="3721" spans="1:1" x14ac:dyDescent="0.25">
      <c r="A3721">
        <v>3720</v>
      </c>
    </row>
    <row r="3722" spans="1:1" x14ac:dyDescent="0.25">
      <c r="A3722">
        <v>3721</v>
      </c>
    </row>
    <row r="3723" spans="1:1" x14ac:dyDescent="0.25">
      <c r="A3723">
        <v>3722</v>
      </c>
    </row>
    <row r="3724" spans="1:1" x14ac:dyDescent="0.25">
      <c r="A3724">
        <v>3723</v>
      </c>
    </row>
    <row r="3725" spans="1:1" x14ac:dyDescent="0.25">
      <c r="A3725">
        <v>3724</v>
      </c>
    </row>
    <row r="3726" spans="1:1" x14ac:dyDescent="0.25">
      <c r="A3726">
        <v>3725</v>
      </c>
    </row>
    <row r="3727" spans="1:1" x14ac:dyDescent="0.25">
      <c r="A3727">
        <v>3726</v>
      </c>
    </row>
    <row r="3728" spans="1:1" x14ac:dyDescent="0.25">
      <c r="A3728">
        <v>3727</v>
      </c>
    </row>
    <row r="3729" spans="1:1" x14ac:dyDescent="0.25">
      <c r="A3729">
        <v>3728</v>
      </c>
    </row>
    <row r="3730" spans="1:1" x14ac:dyDescent="0.25">
      <c r="A3730">
        <v>3729</v>
      </c>
    </row>
    <row r="3731" spans="1:1" x14ac:dyDescent="0.25">
      <c r="A3731">
        <v>3730</v>
      </c>
    </row>
    <row r="3732" spans="1:1" x14ac:dyDescent="0.25">
      <c r="A3732">
        <v>3731</v>
      </c>
    </row>
    <row r="3733" spans="1:1" x14ac:dyDescent="0.25">
      <c r="A3733">
        <v>3732</v>
      </c>
    </row>
    <row r="3734" spans="1:1" x14ac:dyDescent="0.25">
      <c r="A3734">
        <v>3733</v>
      </c>
    </row>
    <row r="3735" spans="1:1" x14ac:dyDescent="0.25">
      <c r="A3735">
        <v>3734</v>
      </c>
    </row>
    <row r="3736" spans="1:1" x14ac:dyDescent="0.25">
      <c r="A3736">
        <v>3735</v>
      </c>
    </row>
    <row r="3737" spans="1:1" x14ac:dyDescent="0.25">
      <c r="A3737">
        <v>3736</v>
      </c>
    </row>
    <row r="3738" spans="1:1" x14ac:dyDescent="0.25">
      <c r="A3738">
        <v>3737</v>
      </c>
    </row>
    <row r="3739" spans="1:1" x14ac:dyDescent="0.25">
      <c r="A3739">
        <v>3738</v>
      </c>
    </row>
    <row r="3740" spans="1:1" x14ac:dyDescent="0.25">
      <c r="A3740">
        <v>3739</v>
      </c>
    </row>
    <row r="3741" spans="1:1" x14ac:dyDescent="0.25">
      <c r="A3741">
        <v>3740</v>
      </c>
    </row>
    <row r="3742" spans="1:1" x14ac:dyDescent="0.25">
      <c r="A3742">
        <v>3741</v>
      </c>
    </row>
    <row r="3743" spans="1:1" x14ac:dyDescent="0.25">
      <c r="A3743">
        <v>3742</v>
      </c>
    </row>
    <row r="3744" spans="1:1" x14ac:dyDescent="0.25">
      <c r="A3744">
        <v>3743</v>
      </c>
    </row>
    <row r="3745" spans="1:1" x14ac:dyDescent="0.25">
      <c r="A3745">
        <v>3744</v>
      </c>
    </row>
    <row r="3746" spans="1:1" x14ac:dyDescent="0.25">
      <c r="A3746">
        <v>3745</v>
      </c>
    </row>
    <row r="3747" spans="1:1" x14ac:dyDescent="0.25">
      <c r="A3747">
        <v>3746</v>
      </c>
    </row>
    <row r="3748" spans="1:1" x14ac:dyDescent="0.25">
      <c r="A3748">
        <v>3747</v>
      </c>
    </row>
    <row r="3749" spans="1:1" x14ac:dyDescent="0.25">
      <c r="A3749">
        <v>3748</v>
      </c>
    </row>
    <row r="3750" spans="1:1" x14ac:dyDescent="0.25">
      <c r="A3750">
        <v>3749</v>
      </c>
    </row>
    <row r="3751" spans="1:1" x14ac:dyDescent="0.25">
      <c r="A3751">
        <v>3750</v>
      </c>
    </row>
    <row r="3752" spans="1:1" x14ac:dyDescent="0.25">
      <c r="A3752">
        <v>3751</v>
      </c>
    </row>
    <row r="3753" spans="1:1" x14ac:dyDescent="0.25">
      <c r="A3753">
        <v>3752</v>
      </c>
    </row>
    <row r="3754" spans="1:1" x14ac:dyDescent="0.25">
      <c r="A3754">
        <v>3753</v>
      </c>
    </row>
    <row r="3755" spans="1:1" x14ac:dyDescent="0.25">
      <c r="A3755">
        <v>3754</v>
      </c>
    </row>
    <row r="3756" spans="1:1" x14ac:dyDescent="0.25">
      <c r="A3756">
        <v>3755</v>
      </c>
    </row>
    <row r="3757" spans="1:1" x14ac:dyDescent="0.25">
      <c r="A3757">
        <v>3756</v>
      </c>
    </row>
    <row r="3758" spans="1:1" x14ac:dyDescent="0.25">
      <c r="A3758">
        <v>3757</v>
      </c>
    </row>
    <row r="3759" spans="1:1" x14ac:dyDescent="0.25">
      <c r="A3759">
        <v>3758</v>
      </c>
    </row>
    <row r="3760" spans="1:1" x14ac:dyDescent="0.25">
      <c r="A3760">
        <v>3759</v>
      </c>
    </row>
    <row r="3761" spans="1:1" x14ac:dyDescent="0.25">
      <c r="A3761">
        <v>3760</v>
      </c>
    </row>
    <row r="3762" spans="1:1" x14ac:dyDescent="0.25">
      <c r="A3762">
        <v>3761</v>
      </c>
    </row>
    <row r="3763" spans="1:1" x14ac:dyDescent="0.25">
      <c r="A3763">
        <v>3762</v>
      </c>
    </row>
    <row r="3764" spans="1:1" x14ac:dyDescent="0.25">
      <c r="A3764">
        <v>3763</v>
      </c>
    </row>
    <row r="3765" spans="1:1" x14ac:dyDescent="0.25">
      <c r="A3765">
        <v>3764</v>
      </c>
    </row>
    <row r="3766" spans="1:1" x14ac:dyDescent="0.25">
      <c r="A3766">
        <v>3765</v>
      </c>
    </row>
    <row r="3767" spans="1:1" x14ac:dyDescent="0.25">
      <c r="A3767">
        <v>3766</v>
      </c>
    </row>
    <row r="3768" spans="1:1" x14ac:dyDescent="0.25">
      <c r="A3768">
        <v>3767</v>
      </c>
    </row>
    <row r="3769" spans="1:1" x14ac:dyDescent="0.25">
      <c r="A3769">
        <v>3768</v>
      </c>
    </row>
    <row r="3770" spans="1:1" x14ac:dyDescent="0.25">
      <c r="A3770">
        <v>3769</v>
      </c>
    </row>
    <row r="3771" spans="1:1" x14ac:dyDescent="0.25">
      <c r="A3771">
        <v>3770</v>
      </c>
    </row>
    <row r="3772" spans="1:1" x14ac:dyDescent="0.25">
      <c r="A3772">
        <v>3771</v>
      </c>
    </row>
    <row r="3773" spans="1:1" x14ac:dyDescent="0.25">
      <c r="A3773">
        <v>3772</v>
      </c>
    </row>
    <row r="3774" spans="1:1" x14ac:dyDescent="0.25">
      <c r="A3774">
        <v>3773</v>
      </c>
    </row>
    <row r="3775" spans="1:1" x14ac:dyDescent="0.25">
      <c r="A3775">
        <v>3774</v>
      </c>
    </row>
    <row r="3776" spans="1:1" x14ac:dyDescent="0.25">
      <c r="A3776">
        <v>3775</v>
      </c>
    </row>
    <row r="3777" spans="1:1" x14ac:dyDescent="0.25">
      <c r="A3777">
        <v>3776</v>
      </c>
    </row>
    <row r="3778" spans="1:1" x14ac:dyDescent="0.25">
      <c r="A3778">
        <v>3777</v>
      </c>
    </row>
    <row r="3779" spans="1:1" x14ac:dyDescent="0.25">
      <c r="A3779">
        <v>3778</v>
      </c>
    </row>
    <row r="3780" spans="1:1" x14ac:dyDescent="0.25">
      <c r="A3780">
        <v>3779</v>
      </c>
    </row>
    <row r="3781" spans="1:1" x14ac:dyDescent="0.25">
      <c r="A3781">
        <v>3780</v>
      </c>
    </row>
    <row r="3782" spans="1:1" x14ac:dyDescent="0.25">
      <c r="A3782">
        <v>3781</v>
      </c>
    </row>
    <row r="3783" spans="1:1" x14ac:dyDescent="0.25">
      <c r="A3783">
        <v>3782</v>
      </c>
    </row>
    <row r="3784" spans="1:1" x14ac:dyDescent="0.25">
      <c r="A3784">
        <v>3783</v>
      </c>
    </row>
    <row r="3785" spans="1:1" x14ac:dyDescent="0.25">
      <c r="A3785">
        <v>3784</v>
      </c>
    </row>
    <row r="3786" spans="1:1" x14ac:dyDescent="0.25">
      <c r="A3786">
        <v>3785</v>
      </c>
    </row>
    <row r="3787" spans="1:1" x14ac:dyDescent="0.25">
      <c r="A3787">
        <v>3786</v>
      </c>
    </row>
    <row r="3788" spans="1:1" x14ac:dyDescent="0.25">
      <c r="A3788">
        <v>3787</v>
      </c>
    </row>
    <row r="3789" spans="1:1" x14ac:dyDescent="0.25">
      <c r="A3789">
        <v>3788</v>
      </c>
    </row>
    <row r="3790" spans="1:1" x14ac:dyDescent="0.25">
      <c r="A3790">
        <v>3789</v>
      </c>
    </row>
    <row r="3791" spans="1:1" x14ac:dyDescent="0.25">
      <c r="A3791">
        <v>3790</v>
      </c>
    </row>
    <row r="3792" spans="1:1" x14ac:dyDescent="0.25">
      <c r="A3792">
        <v>3791</v>
      </c>
    </row>
    <row r="3793" spans="1:1" x14ac:dyDescent="0.25">
      <c r="A3793">
        <v>3792</v>
      </c>
    </row>
    <row r="3794" spans="1:1" x14ac:dyDescent="0.25">
      <c r="A3794">
        <v>3793</v>
      </c>
    </row>
    <row r="3795" spans="1:1" x14ac:dyDescent="0.25">
      <c r="A3795">
        <v>3794</v>
      </c>
    </row>
    <row r="3796" spans="1:1" x14ac:dyDescent="0.25">
      <c r="A3796">
        <v>3795</v>
      </c>
    </row>
    <row r="3797" spans="1:1" x14ac:dyDescent="0.25">
      <c r="A3797">
        <v>3796</v>
      </c>
    </row>
    <row r="3798" spans="1:1" x14ac:dyDescent="0.25">
      <c r="A3798">
        <v>3797</v>
      </c>
    </row>
    <row r="3799" spans="1:1" x14ac:dyDescent="0.25">
      <c r="A3799">
        <v>3798</v>
      </c>
    </row>
    <row r="3800" spans="1:1" x14ac:dyDescent="0.25">
      <c r="A3800">
        <v>3799</v>
      </c>
    </row>
    <row r="3801" spans="1:1" x14ac:dyDescent="0.25">
      <c r="A3801">
        <v>3800</v>
      </c>
    </row>
    <row r="3802" spans="1:1" x14ac:dyDescent="0.25">
      <c r="A3802">
        <v>3801</v>
      </c>
    </row>
    <row r="3803" spans="1:1" x14ac:dyDescent="0.25">
      <c r="A3803">
        <v>3802</v>
      </c>
    </row>
    <row r="3804" spans="1:1" x14ac:dyDescent="0.25">
      <c r="A3804">
        <v>3803</v>
      </c>
    </row>
    <row r="3805" spans="1:1" x14ac:dyDescent="0.25">
      <c r="A3805">
        <v>3804</v>
      </c>
    </row>
    <row r="3806" spans="1:1" x14ac:dyDescent="0.25">
      <c r="A3806">
        <v>3805</v>
      </c>
    </row>
    <row r="3807" spans="1:1" x14ac:dyDescent="0.25">
      <c r="A3807">
        <v>3806</v>
      </c>
    </row>
    <row r="3808" spans="1:1" x14ac:dyDescent="0.25">
      <c r="A3808">
        <v>3807</v>
      </c>
    </row>
    <row r="3809" spans="1:1" x14ac:dyDescent="0.25">
      <c r="A3809">
        <v>3808</v>
      </c>
    </row>
    <row r="3810" spans="1:1" x14ac:dyDescent="0.25">
      <c r="A3810">
        <v>3809</v>
      </c>
    </row>
    <row r="3811" spans="1:1" x14ac:dyDescent="0.25">
      <c r="A3811">
        <v>3810</v>
      </c>
    </row>
    <row r="3812" spans="1:1" x14ac:dyDescent="0.25">
      <c r="A3812">
        <v>3811</v>
      </c>
    </row>
    <row r="3813" spans="1:1" x14ac:dyDescent="0.25">
      <c r="A3813">
        <v>3812</v>
      </c>
    </row>
    <row r="3814" spans="1:1" x14ac:dyDescent="0.25">
      <c r="A3814">
        <v>3813</v>
      </c>
    </row>
    <row r="3815" spans="1:1" x14ac:dyDescent="0.25">
      <c r="A3815">
        <v>3814</v>
      </c>
    </row>
    <row r="3816" spans="1:1" x14ac:dyDescent="0.25">
      <c r="A3816">
        <v>3815</v>
      </c>
    </row>
    <row r="3817" spans="1:1" x14ac:dyDescent="0.25">
      <c r="A3817">
        <v>3816</v>
      </c>
    </row>
    <row r="3818" spans="1:1" x14ac:dyDescent="0.25">
      <c r="A3818">
        <v>3817</v>
      </c>
    </row>
    <row r="3819" spans="1:1" x14ac:dyDescent="0.25">
      <c r="A3819">
        <v>3818</v>
      </c>
    </row>
    <row r="3820" spans="1:1" x14ac:dyDescent="0.25">
      <c r="A3820">
        <v>3819</v>
      </c>
    </row>
    <row r="3821" spans="1:1" x14ac:dyDescent="0.25">
      <c r="A3821">
        <v>3820</v>
      </c>
    </row>
    <row r="3822" spans="1:1" x14ac:dyDescent="0.25">
      <c r="A3822">
        <v>3821</v>
      </c>
    </row>
    <row r="3823" spans="1:1" x14ac:dyDescent="0.25">
      <c r="A3823">
        <v>3822</v>
      </c>
    </row>
    <row r="3824" spans="1:1" x14ac:dyDescent="0.25">
      <c r="A3824">
        <v>3823</v>
      </c>
    </row>
    <row r="3825" spans="1:1" x14ac:dyDescent="0.25">
      <c r="A3825">
        <v>3824</v>
      </c>
    </row>
    <row r="3826" spans="1:1" x14ac:dyDescent="0.25">
      <c r="A3826">
        <v>3825</v>
      </c>
    </row>
    <row r="3827" spans="1:1" x14ac:dyDescent="0.25">
      <c r="A3827">
        <v>3826</v>
      </c>
    </row>
    <row r="3828" spans="1:1" x14ac:dyDescent="0.25">
      <c r="A3828">
        <v>3827</v>
      </c>
    </row>
    <row r="3829" spans="1:1" x14ac:dyDescent="0.25">
      <c r="A3829">
        <v>3828</v>
      </c>
    </row>
    <row r="3830" spans="1:1" x14ac:dyDescent="0.25">
      <c r="A3830">
        <v>3829</v>
      </c>
    </row>
    <row r="3831" spans="1:1" x14ac:dyDescent="0.25">
      <c r="A3831">
        <v>3830</v>
      </c>
    </row>
    <row r="3832" spans="1:1" x14ac:dyDescent="0.25">
      <c r="A3832">
        <v>3831</v>
      </c>
    </row>
    <row r="3833" spans="1:1" x14ac:dyDescent="0.25">
      <c r="A3833">
        <v>3832</v>
      </c>
    </row>
    <row r="3834" spans="1:1" x14ac:dyDescent="0.25">
      <c r="A3834">
        <v>3833</v>
      </c>
    </row>
    <row r="3835" spans="1:1" x14ac:dyDescent="0.25">
      <c r="A3835">
        <v>3834</v>
      </c>
    </row>
    <row r="3836" spans="1:1" x14ac:dyDescent="0.25">
      <c r="A3836">
        <v>3835</v>
      </c>
    </row>
    <row r="3837" spans="1:1" x14ac:dyDescent="0.25">
      <c r="A3837">
        <v>3836</v>
      </c>
    </row>
    <row r="3838" spans="1:1" x14ac:dyDescent="0.25">
      <c r="A3838">
        <v>3837</v>
      </c>
    </row>
    <row r="3839" spans="1:1" x14ac:dyDescent="0.25">
      <c r="A3839">
        <v>3838</v>
      </c>
    </row>
    <row r="3840" spans="1:1" x14ac:dyDescent="0.25">
      <c r="A3840">
        <v>3839</v>
      </c>
    </row>
    <row r="3841" spans="1:1" x14ac:dyDescent="0.25">
      <c r="A3841">
        <v>3840</v>
      </c>
    </row>
    <row r="3842" spans="1:1" x14ac:dyDescent="0.25">
      <c r="A3842">
        <v>3841</v>
      </c>
    </row>
    <row r="3843" spans="1:1" x14ac:dyDescent="0.25">
      <c r="A3843">
        <v>3842</v>
      </c>
    </row>
    <row r="3844" spans="1:1" x14ac:dyDescent="0.25">
      <c r="A3844">
        <v>3843</v>
      </c>
    </row>
    <row r="3845" spans="1:1" x14ac:dyDescent="0.25">
      <c r="A3845">
        <v>3844</v>
      </c>
    </row>
    <row r="3846" spans="1:1" x14ac:dyDescent="0.25">
      <c r="A3846">
        <v>3845</v>
      </c>
    </row>
    <row r="3847" spans="1:1" x14ac:dyDescent="0.25">
      <c r="A3847">
        <v>3846</v>
      </c>
    </row>
    <row r="3848" spans="1:1" x14ac:dyDescent="0.25">
      <c r="A3848">
        <v>3847</v>
      </c>
    </row>
    <row r="3849" spans="1:1" x14ac:dyDescent="0.25">
      <c r="A3849">
        <v>3848</v>
      </c>
    </row>
    <row r="3850" spans="1:1" x14ac:dyDescent="0.25">
      <c r="A3850">
        <v>3849</v>
      </c>
    </row>
    <row r="3851" spans="1:1" x14ac:dyDescent="0.25">
      <c r="A3851">
        <v>3850</v>
      </c>
    </row>
    <row r="3852" spans="1:1" x14ac:dyDescent="0.25">
      <c r="A3852">
        <v>3851</v>
      </c>
    </row>
    <row r="3853" spans="1:1" x14ac:dyDescent="0.25">
      <c r="A3853">
        <v>3852</v>
      </c>
    </row>
    <row r="3854" spans="1:1" x14ac:dyDescent="0.25">
      <c r="A3854">
        <v>3853</v>
      </c>
    </row>
    <row r="3855" spans="1:1" x14ac:dyDescent="0.25">
      <c r="A3855">
        <v>3854</v>
      </c>
    </row>
    <row r="3856" spans="1:1" x14ac:dyDescent="0.25">
      <c r="A3856">
        <v>3855</v>
      </c>
    </row>
    <row r="3857" spans="1:1" x14ac:dyDescent="0.25">
      <c r="A3857">
        <v>3856</v>
      </c>
    </row>
    <row r="3858" spans="1:1" x14ac:dyDescent="0.25">
      <c r="A3858">
        <v>3857</v>
      </c>
    </row>
    <row r="3859" spans="1:1" x14ac:dyDescent="0.25">
      <c r="A3859">
        <v>3858</v>
      </c>
    </row>
    <row r="3860" spans="1:1" x14ac:dyDescent="0.25">
      <c r="A3860">
        <v>3859</v>
      </c>
    </row>
    <row r="3861" spans="1:1" x14ac:dyDescent="0.25">
      <c r="A3861">
        <v>3860</v>
      </c>
    </row>
    <row r="3862" spans="1:1" x14ac:dyDescent="0.25">
      <c r="A3862">
        <v>3861</v>
      </c>
    </row>
    <row r="3863" spans="1:1" x14ac:dyDescent="0.25">
      <c r="A3863">
        <v>3862</v>
      </c>
    </row>
    <row r="3864" spans="1:1" x14ac:dyDescent="0.25">
      <c r="A3864">
        <v>3863</v>
      </c>
    </row>
    <row r="3865" spans="1:1" x14ac:dyDescent="0.25">
      <c r="A3865">
        <v>3864</v>
      </c>
    </row>
    <row r="3866" spans="1:1" x14ac:dyDescent="0.25">
      <c r="A3866">
        <v>3865</v>
      </c>
    </row>
    <row r="3867" spans="1:1" x14ac:dyDescent="0.25">
      <c r="A3867">
        <v>3866</v>
      </c>
    </row>
    <row r="3868" spans="1:1" x14ac:dyDescent="0.25">
      <c r="A3868">
        <v>3867</v>
      </c>
    </row>
    <row r="3869" spans="1:1" x14ac:dyDescent="0.25">
      <c r="A3869">
        <v>3868</v>
      </c>
    </row>
    <row r="3870" spans="1:1" x14ac:dyDescent="0.25">
      <c r="A3870">
        <v>3869</v>
      </c>
    </row>
    <row r="3871" spans="1:1" x14ac:dyDescent="0.25">
      <c r="A3871">
        <v>3870</v>
      </c>
    </row>
    <row r="3872" spans="1:1" x14ac:dyDescent="0.25">
      <c r="A3872">
        <v>3871</v>
      </c>
    </row>
    <row r="3873" spans="1:1" x14ac:dyDescent="0.25">
      <c r="A3873">
        <v>3872</v>
      </c>
    </row>
    <row r="3874" spans="1:1" x14ac:dyDescent="0.25">
      <c r="A3874">
        <v>3873</v>
      </c>
    </row>
    <row r="3875" spans="1:1" x14ac:dyDescent="0.25">
      <c r="A3875">
        <v>3874</v>
      </c>
    </row>
    <row r="3876" spans="1:1" x14ac:dyDescent="0.25">
      <c r="A3876">
        <v>3875</v>
      </c>
    </row>
    <row r="3877" spans="1:1" x14ac:dyDescent="0.25">
      <c r="A3877">
        <v>3876</v>
      </c>
    </row>
    <row r="3878" spans="1:1" x14ac:dyDescent="0.25">
      <c r="A3878">
        <v>3877</v>
      </c>
    </row>
    <row r="3879" spans="1:1" x14ac:dyDescent="0.25">
      <c r="A3879">
        <v>3878</v>
      </c>
    </row>
    <row r="3880" spans="1:1" x14ac:dyDescent="0.25">
      <c r="A3880">
        <v>3879</v>
      </c>
    </row>
    <row r="3881" spans="1:1" x14ac:dyDescent="0.25">
      <c r="A3881">
        <v>3880</v>
      </c>
    </row>
    <row r="3882" spans="1:1" x14ac:dyDescent="0.25">
      <c r="A3882">
        <v>3881</v>
      </c>
    </row>
    <row r="3883" spans="1:1" x14ac:dyDescent="0.25">
      <c r="A3883">
        <v>3882</v>
      </c>
    </row>
    <row r="3884" spans="1:1" x14ac:dyDescent="0.25">
      <c r="A3884">
        <v>3883</v>
      </c>
    </row>
    <row r="3885" spans="1:1" x14ac:dyDescent="0.25">
      <c r="A3885">
        <v>3884</v>
      </c>
    </row>
    <row r="3886" spans="1:1" x14ac:dyDescent="0.25">
      <c r="A3886">
        <v>3885</v>
      </c>
    </row>
    <row r="3887" spans="1:1" x14ac:dyDescent="0.25">
      <c r="A3887">
        <v>3886</v>
      </c>
    </row>
    <row r="3888" spans="1:1" x14ac:dyDescent="0.25">
      <c r="A3888">
        <v>3887</v>
      </c>
    </row>
    <row r="3889" spans="1:1" x14ac:dyDescent="0.25">
      <c r="A3889">
        <v>3888</v>
      </c>
    </row>
    <row r="3890" spans="1:1" x14ac:dyDescent="0.25">
      <c r="A3890">
        <v>3889</v>
      </c>
    </row>
    <row r="3891" spans="1:1" x14ac:dyDescent="0.25">
      <c r="A3891">
        <v>3890</v>
      </c>
    </row>
    <row r="3892" spans="1:1" x14ac:dyDescent="0.25">
      <c r="A3892">
        <v>3891</v>
      </c>
    </row>
    <row r="3893" spans="1:1" x14ac:dyDescent="0.25">
      <c r="A3893">
        <v>3892</v>
      </c>
    </row>
    <row r="3894" spans="1:1" x14ac:dyDescent="0.25">
      <c r="A3894">
        <v>3893</v>
      </c>
    </row>
    <row r="3895" spans="1:1" x14ac:dyDescent="0.25">
      <c r="A3895">
        <v>3894</v>
      </c>
    </row>
    <row r="3896" spans="1:1" x14ac:dyDescent="0.25">
      <c r="A3896">
        <v>3895</v>
      </c>
    </row>
    <row r="3897" spans="1:1" x14ac:dyDescent="0.25">
      <c r="A3897">
        <v>3896</v>
      </c>
    </row>
    <row r="3898" spans="1:1" x14ac:dyDescent="0.25">
      <c r="A3898">
        <v>3897</v>
      </c>
    </row>
    <row r="3899" spans="1:1" x14ac:dyDescent="0.25">
      <c r="A3899">
        <v>3898</v>
      </c>
    </row>
    <row r="3900" spans="1:1" x14ac:dyDescent="0.25">
      <c r="A3900">
        <v>3899</v>
      </c>
    </row>
    <row r="3901" spans="1:1" x14ac:dyDescent="0.25">
      <c r="A3901">
        <v>3900</v>
      </c>
    </row>
    <row r="3902" spans="1:1" x14ac:dyDescent="0.25">
      <c r="A3902">
        <v>3901</v>
      </c>
    </row>
    <row r="3903" spans="1:1" x14ac:dyDescent="0.25">
      <c r="A3903">
        <v>3902</v>
      </c>
    </row>
    <row r="3904" spans="1:1" x14ac:dyDescent="0.25">
      <c r="A3904">
        <v>3903</v>
      </c>
    </row>
    <row r="3905" spans="1:1" x14ac:dyDescent="0.25">
      <c r="A3905">
        <v>3904</v>
      </c>
    </row>
    <row r="3906" spans="1:1" x14ac:dyDescent="0.25">
      <c r="A3906">
        <v>3905</v>
      </c>
    </row>
    <row r="3907" spans="1:1" x14ac:dyDescent="0.25">
      <c r="A3907">
        <v>3906</v>
      </c>
    </row>
    <row r="3908" spans="1:1" x14ac:dyDescent="0.25">
      <c r="A3908">
        <v>3907</v>
      </c>
    </row>
    <row r="3909" spans="1:1" x14ac:dyDescent="0.25">
      <c r="A3909">
        <v>3908</v>
      </c>
    </row>
    <row r="3910" spans="1:1" x14ac:dyDescent="0.25">
      <c r="A3910">
        <v>3909</v>
      </c>
    </row>
    <row r="3911" spans="1:1" x14ac:dyDescent="0.25">
      <c r="A3911">
        <v>3910</v>
      </c>
    </row>
    <row r="3912" spans="1:1" x14ac:dyDescent="0.25">
      <c r="A3912">
        <v>3911</v>
      </c>
    </row>
    <row r="3913" spans="1:1" x14ac:dyDescent="0.25">
      <c r="A3913">
        <v>3912</v>
      </c>
    </row>
    <row r="3914" spans="1:1" x14ac:dyDescent="0.25">
      <c r="A3914">
        <v>3913</v>
      </c>
    </row>
    <row r="3915" spans="1:1" x14ac:dyDescent="0.25">
      <c r="A3915">
        <v>3914</v>
      </c>
    </row>
    <row r="3916" spans="1:1" x14ac:dyDescent="0.25">
      <c r="A3916">
        <v>3915</v>
      </c>
    </row>
    <row r="3917" spans="1:1" x14ac:dyDescent="0.25">
      <c r="A3917">
        <v>3916</v>
      </c>
    </row>
    <row r="3918" spans="1:1" x14ac:dyDescent="0.25">
      <c r="A3918">
        <v>3917</v>
      </c>
    </row>
    <row r="3919" spans="1:1" x14ac:dyDescent="0.25">
      <c r="A3919">
        <v>3918</v>
      </c>
    </row>
    <row r="3920" spans="1:1" x14ac:dyDescent="0.25">
      <c r="A3920">
        <v>3919</v>
      </c>
    </row>
    <row r="3921" spans="1:1" x14ac:dyDescent="0.25">
      <c r="A3921">
        <v>3920</v>
      </c>
    </row>
    <row r="3922" spans="1:1" x14ac:dyDescent="0.25">
      <c r="A3922">
        <v>3921</v>
      </c>
    </row>
    <row r="3923" spans="1:1" x14ac:dyDescent="0.25">
      <c r="A3923">
        <v>3922</v>
      </c>
    </row>
    <row r="3924" spans="1:1" x14ac:dyDescent="0.25">
      <c r="A3924">
        <v>3923</v>
      </c>
    </row>
    <row r="3925" spans="1:1" x14ac:dyDescent="0.25">
      <c r="A3925">
        <v>3924</v>
      </c>
    </row>
    <row r="3926" spans="1:1" x14ac:dyDescent="0.25">
      <c r="A3926">
        <v>3925</v>
      </c>
    </row>
    <row r="3927" spans="1:1" x14ac:dyDescent="0.25">
      <c r="A3927">
        <v>3926</v>
      </c>
    </row>
    <row r="3928" spans="1:1" x14ac:dyDescent="0.25">
      <c r="A3928">
        <v>3927</v>
      </c>
    </row>
    <row r="3929" spans="1:1" x14ac:dyDescent="0.25">
      <c r="A3929">
        <v>3928</v>
      </c>
    </row>
    <row r="3930" spans="1:1" x14ac:dyDescent="0.25">
      <c r="A3930">
        <v>3929</v>
      </c>
    </row>
    <row r="3931" spans="1:1" x14ac:dyDescent="0.25">
      <c r="A3931">
        <v>3930</v>
      </c>
    </row>
    <row r="3932" spans="1:1" x14ac:dyDescent="0.25">
      <c r="A3932">
        <v>3931</v>
      </c>
    </row>
    <row r="3933" spans="1:1" x14ac:dyDescent="0.25">
      <c r="A3933">
        <v>3932</v>
      </c>
    </row>
    <row r="3934" spans="1:1" x14ac:dyDescent="0.25">
      <c r="A3934">
        <v>3933</v>
      </c>
    </row>
    <row r="3935" spans="1:1" x14ac:dyDescent="0.25">
      <c r="A3935">
        <v>3934</v>
      </c>
    </row>
    <row r="3936" spans="1:1" x14ac:dyDescent="0.25">
      <c r="A3936">
        <v>3935</v>
      </c>
    </row>
    <row r="3937" spans="1:1" x14ac:dyDescent="0.25">
      <c r="A3937">
        <v>3936</v>
      </c>
    </row>
    <row r="3938" spans="1:1" x14ac:dyDescent="0.25">
      <c r="A3938">
        <v>3937</v>
      </c>
    </row>
    <row r="3939" spans="1:1" x14ac:dyDescent="0.25">
      <c r="A3939">
        <v>3938</v>
      </c>
    </row>
    <row r="3940" spans="1:1" x14ac:dyDescent="0.25">
      <c r="A3940">
        <v>3939</v>
      </c>
    </row>
    <row r="3941" spans="1:1" x14ac:dyDescent="0.25">
      <c r="A3941">
        <v>3940</v>
      </c>
    </row>
    <row r="3942" spans="1:1" x14ac:dyDescent="0.25">
      <c r="A3942">
        <v>3941</v>
      </c>
    </row>
    <row r="3943" spans="1:1" x14ac:dyDescent="0.25">
      <c r="A3943">
        <v>3942</v>
      </c>
    </row>
    <row r="3944" spans="1:1" x14ac:dyDescent="0.25">
      <c r="A3944">
        <v>3943</v>
      </c>
    </row>
    <row r="3945" spans="1:1" x14ac:dyDescent="0.25">
      <c r="A3945">
        <v>3944</v>
      </c>
    </row>
    <row r="3946" spans="1:1" x14ac:dyDescent="0.25">
      <c r="A3946">
        <v>3945</v>
      </c>
    </row>
    <row r="3947" spans="1:1" x14ac:dyDescent="0.25">
      <c r="A3947">
        <v>3946</v>
      </c>
    </row>
    <row r="3948" spans="1:1" x14ac:dyDescent="0.25">
      <c r="A3948">
        <v>3947</v>
      </c>
    </row>
    <row r="3949" spans="1:1" x14ac:dyDescent="0.25">
      <c r="A3949">
        <v>3948</v>
      </c>
    </row>
    <row r="3950" spans="1:1" x14ac:dyDescent="0.25">
      <c r="A3950">
        <v>3949</v>
      </c>
    </row>
    <row r="3951" spans="1:1" x14ac:dyDescent="0.25">
      <c r="A3951">
        <v>3950</v>
      </c>
    </row>
    <row r="3952" spans="1:1" x14ac:dyDescent="0.25">
      <c r="A3952">
        <v>3951</v>
      </c>
    </row>
    <row r="3953" spans="1:1" x14ac:dyDescent="0.25">
      <c r="A3953">
        <v>3952</v>
      </c>
    </row>
    <row r="3954" spans="1:1" x14ac:dyDescent="0.25">
      <c r="A3954">
        <v>3953</v>
      </c>
    </row>
    <row r="3955" spans="1:1" x14ac:dyDescent="0.25">
      <c r="A3955">
        <v>3954</v>
      </c>
    </row>
    <row r="3956" spans="1:1" x14ac:dyDescent="0.25">
      <c r="A3956">
        <v>3955</v>
      </c>
    </row>
    <row r="3957" spans="1:1" x14ac:dyDescent="0.25">
      <c r="A3957">
        <v>3956</v>
      </c>
    </row>
    <row r="3958" spans="1:1" x14ac:dyDescent="0.25">
      <c r="A3958">
        <v>3957</v>
      </c>
    </row>
    <row r="3959" spans="1:1" x14ac:dyDescent="0.25">
      <c r="A3959">
        <v>3958</v>
      </c>
    </row>
    <row r="3960" spans="1:1" x14ac:dyDescent="0.25">
      <c r="A3960">
        <v>3959</v>
      </c>
    </row>
    <row r="3961" spans="1:1" x14ac:dyDescent="0.25">
      <c r="A3961">
        <v>3960</v>
      </c>
    </row>
    <row r="3962" spans="1:1" x14ac:dyDescent="0.25">
      <c r="A3962">
        <v>3961</v>
      </c>
    </row>
    <row r="3963" spans="1:1" x14ac:dyDescent="0.25">
      <c r="A3963">
        <v>3962</v>
      </c>
    </row>
    <row r="3964" spans="1:1" x14ac:dyDescent="0.25">
      <c r="A3964">
        <v>3963</v>
      </c>
    </row>
    <row r="3965" spans="1:1" x14ac:dyDescent="0.25">
      <c r="A3965">
        <v>3964</v>
      </c>
    </row>
    <row r="3966" spans="1:1" x14ac:dyDescent="0.25">
      <c r="A3966">
        <v>3965</v>
      </c>
    </row>
    <row r="3967" spans="1:1" x14ac:dyDescent="0.25">
      <c r="A3967">
        <v>3966</v>
      </c>
    </row>
    <row r="3968" spans="1:1" x14ac:dyDescent="0.25">
      <c r="A3968">
        <v>3967</v>
      </c>
    </row>
    <row r="3969" spans="1:1" x14ac:dyDescent="0.25">
      <c r="A3969">
        <v>3968</v>
      </c>
    </row>
    <row r="3970" spans="1:1" x14ac:dyDescent="0.25">
      <c r="A3970">
        <v>3969</v>
      </c>
    </row>
    <row r="3971" spans="1:1" x14ac:dyDescent="0.25">
      <c r="A3971">
        <v>3970</v>
      </c>
    </row>
    <row r="3972" spans="1:1" x14ac:dyDescent="0.25">
      <c r="A3972">
        <v>3971</v>
      </c>
    </row>
    <row r="3973" spans="1:1" x14ac:dyDescent="0.25">
      <c r="A3973">
        <v>3972</v>
      </c>
    </row>
    <row r="3974" spans="1:1" x14ac:dyDescent="0.25">
      <c r="A3974">
        <v>3973</v>
      </c>
    </row>
    <row r="3975" spans="1:1" x14ac:dyDescent="0.25">
      <c r="A3975">
        <v>3974</v>
      </c>
    </row>
    <row r="3976" spans="1:1" x14ac:dyDescent="0.25">
      <c r="A3976">
        <v>3975</v>
      </c>
    </row>
    <row r="3977" spans="1:1" x14ac:dyDescent="0.25">
      <c r="A3977">
        <v>3976</v>
      </c>
    </row>
    <row r="3978" spans="1:1" x14ac:dyDescent="0.25">
      <c r="A3978">
        <v>3977</v>
      </c>
    </row>
    <row r="3979" spans="1:1" x14ac:dyDescent="0.25">
      <c r="A3979">
        <v>3978</v>
      </c>
    </row>
    <row r="3980" spans="1:1" x14ac:dyDescent="0.25">
      <c r="A3980">
        <v>3979</v>
      </c>
    </row>
    <row r="3981" spans="1:1" x14ac:dyDescent="0.25">
      <c r="A3981">
        <v>3980</v>
      </c>
    </row>
    <row r="3982" spans="1:1" x14ac:dyDescent="0.25">
      <c r="A3982">
        <v>3981</v>
      </c>
    </row>
    <row r="3983" spans="1:1" x14ac:dyDescent="0.25">
      <c r="A3983">
        <v>3982</v>
      </c>
    </row>
    <row r="3984" spans="1:1" x14ac:dyDescent="0.25">
      <c r="A3984">
        <v>3983</v>
      </c>
    </row>
    <row r="3985" spans="1:1" x14ac:dyDescent="0.25">
      <c r="A3985">
        <v>3984</v>
      </c>
    </row>
    <row r="3986" spans="1:1" x14ac:dyDescent="0.25">
      <c r="A3986">
        <v>3985</v>
      </c>
    </row>
    <row r="3987" spans="1:1" x14ac:dyDescent="0.25">
      <c r="A3987">
        <v>3986</v>
      </c>
    </row>
    <row r="3988" spans="1:1" x14ac:dyDescent="0.25">
      <c r="A3988">
        <v>3987</v>
      </c>
    </row>
    <row r="3989" spans="1:1" x14ac:dyDescent="0.25">
      <c r="A3989">
        <v>3988</v>
      </c>
    </row>
    <row r="3990" spans="1:1" x14ac:dyDescent="0.25">
      <c r="A3990">
        <v>3989</v>
      </c>
    </row>
    <row r="3991" spans="1:1" x14ac:dyDescent="0.25">
      <c r="A3991">
        <v>3990</v>
      </c>
    </row>
    <row r="3992" spans="1:1" x14ac:dyDescent="0.25">
      <c r="A3992">
        <v>3991</v>
      </c>
    </row>
    <row r="3993" spans="1:1" x14ac:dyDescent="0.25">
      <c r="A3993">
        <v>3992</v>
      </c>
    </row>
    <row r="3994" spans="1:1" x14ac:dyDescent="0.25">
      <c r="A3994">
        <v>3993</v>
      </c>
    </row>
    <row r="3995" spans="1:1" x14ac:dyDescent="0.25">
      <c r="A3995">
        <v>3994</v>
      </c>
    </row>
    <row r="3996" spans="1:1" x14ac:dyDescent="0.25">
      <c r="A3996">
        <v>3995</v>
      </c>
    </row>
    <row r="3997" spans="1:1" x14ac:dyDescent="0.25">
      <c r="A3997">
        <v>3996</v>
      </c>
    </row>
    <row r="3998" spans="1:1" x14ac:dyDescent="0.25">
      <c r="A3998">
        <v>3997</v>
      </c>
    </row>
    <row r="3999" spans="1:1" x14ac:dyDescent="0.25">
      <c r="A3999">
        <v>3998</v>
      </c>
    </row>
    <row r="4000" spans="1:1" x14ac:dyDescent="0.25">
      <c r="A4000">
        <v>3999</v>
      </c>
    </row>
    <row r="4001" spans="1:1" x14ac:dyDescent="0.25">
      <c r="A4001">
        <v>4000</v>
      </c>
    </row>
    <row r="4002" spans="1:1" x14ac:dyDescent="0.25">
      <c r="A4002">
        <v>4001</v>
      </c>
    </row>
    <row r="4003" spans="1:1" x14ac:dyDescent="0.25">
      <c r="A4003">
        <v>4002</v>
      </c>
    </row>
    <row r="4004" spans="1:1" x14ac:dyDescent="0.25">
      <c r="A4004">
        <v>4003</v>
      </c>
    </row>
    <row r="4005" spans="1:1" x14ac:dyDescent="0.25">
      <c r="A4005">
        <v>4004</v>
      </c>
    </row>
    <row r="4006" spans="1:1" x14ac:dyDescent="0.25">
      <c r="A4006">
        <v>4005</v>
      </c>
    </row>
    <row r="4007" spans="1:1" x14ac:dyDescent="0.25">
      <c r="A4007">
        <v>4006</v>
      </c>
    </row>
    <row r="4008" spans="1:1" x14ac:dyDescent="0.25">
      <c r="A4008">
        <v>4007</v>
      </c>
    </row>
    <row r="4009" spans="1:1" x14ac:dyDescent="0.25">
      <c r="A4009">
        <v>4008</v>
      </c>
    </row>
    <row r="4010" spans="1:1" x14ac:dyDescent="0.25">
      <c r="A4010">
        <v>4009</v>
      </c>
    </row>
    <row r="4011" spans="1:1" x14ac:dyDescent="0.25">
      <c r="A4011">
        <v>4010</v>
      </c>
    </row>
    <row r="4012" spans="1:1" x14ac:dyDescent="0.25">
      <c r="A4012">
        <v>4011</v>
      </c>
    </row>
    <row r="4013" spans="1:1" x14ac:dyDescent="0.25">
      <c r="A4013">
        <v>4012</v>
      </c>
    </row>
    <row r="4014" spans="1:1" x14ac:dyDescent="0.25">
      <c r="A4014">
        <v>4013</v>
      </c>
    </row>
    <row r="4015" spans="1:1" x14ac:dyDescent="0.25">
      <c r="A4015">
        <v>4014</v>
      </c>
    </row>
    <row r="4016" spans="1:1" x14ac:dyDescent="0.25">
      <c r="A4016">
        <v>4015</v>
      </c>
    </row>
    <row r="4017" spans="1:1" x14ac:dyDescent="0.25">
      <c r="A4017">
        <v>4016</v>
      </c>
    </row>
    <row r="4018" spans="1:1" x14ac:dyDescent="0.25">
      <c r="A4018">
        <v>4017</v>
      </c>
    </row>
    <row r="4019" spans="1:1" x14ac:dyDescent="0.25">
      <c r="A4019">
        <v>4018</v>
      </c>
    </row>
    <row r="4020" spans="1:1" x14ac:dyDescent="0.25">
      <c r="A4020">
        <v>4019</v>
      </c>
    </row>
    <row r="4021" spans="1:1" x14ac:dyDescent="0.25">
      <c r="A4021">
        <v>4020</v>
      </c>
    </row>
    <row r="4022" spans="1:1" x14ac:dyDescent="0.25">
      <c r="A4022">
        <v>4021</v>
      </c>
    </row>
    <row r="4023" spans="1:1" x14ac:dyDescent="0.25">
      <c r="A4023">
        <v>4022</v>
      </c>
    </row>
    <row r="4024" spans="1:1" x14ac:dyDescent="0.25">
      <c r="A4024">
        <v>4023</v>
      </c>
    </row>
    <row r="4025" spans="1:1" x14ac:dyDescent="0.25">
      <c r="A4025">
        <v>4024</v>
      </c>
    </row>
    <row r="4026" spans="1:1" x14ac:dyDescent="0.25">
      <c r="A4026">
        <v>4025</v>
      </c>
    </row>
    <row r="4027" spans="1:1" x14ac:dyDescent="0.25">
      <c r="A4027">
        <v>4026</v>
      </c>
    </row>
    <row r="4028" spans="1:1" x14ac:dyDescent="0.25">
      <c r="A4028">
        <v>4027</v>
      </c>
    </row>
    <row r="4029" spans="1:1" x14ac:dyDescent="0.25">
      <c r="A4029">
        <v>4028</v>
      </c>
    </row>
    <row r="4030" spans="1:1" x14ac:dyDescent="0.25">
      <c r="A4030">
        <v>4029</v>
      </c>
    </row>
    <row r="4031" spans="1:1" x14ac:dyDescent="0.25">
      <c r="A4031">
        <v>4030</v>
      </c>
    </row>
    <row r="4032" spans="1:1" x14ac:dyDescent="0.25">
      <c r="A4032">
        <v>4031</v>
      </c>
    </row>
    <row r="4033" spans="1:1" x14ac:dyDescent="0.25">
      <c r="A4033">
        <v>4032</v>
      </c>
    </row>
    <row r="4034" spans="1:1" x14ac:dyDescent="0.25">
      <c r="A4034">
        <v>4033</v>
      </c>
    </row>
    <row r="4035" spans="1:1" x14ac:dyDescent="0.25">
      <c r="A4035">
        <v>4034</v>
      </c>
    </row>
    <row r="4036" spans="1:1" x14ac:dyDescent="0.25">
      <c r="A4036">
        <v>4035</v>
      </c>
    </row>
    <row r="4037" spans="1:1" x14ac:dyDescent="0.25">
      <c r="A4037">
        <v>4036</v>
      </c>
    </row>
    <row r="4038" spans="1:1" x14ac:dyDescent="0.25">
      <c r="A4038">
        <v>4037</v>
      </c>
    </row>
    <row r="4039" spans="1:1" x14ac:dyDescent="0.25">
      <c r="A4039">
        <v>4038</v>
      </c>
    </row>
    <row r="4040" spans="1:1" x14ac:dyDescent="0.25">
      <c r="A4040">
        <v>4039</v>
      </c>
    </row>
    <row r="4041" spans="1:1" x14ac:dyDescent="0.25">
      <c r="A4041">
        <v>4040</v>
      </c>
    </row>
    <row r="4042" spans="1:1" x14ac:dyDescent="0.25">
      <c r="A4042">
        <v>4041</v>
      </c>
    </row>
    <row r="4043" spans="1:1" x14ac:dyDescent="0.25">
      <c r="A4043">
        <v>4042</v>
      </c>
    </row>
    <row r="4044" spans="1:1" x14ac:dyDescent="0.25">
      <c r="A4044">
        <v>4043</v>
      </c>
    </row>
    <row r="4045" spans="1:1" x14ac:dyDescent="0.25">
      <c r="A4045">
        <v>4044</v>
      </c>
    </row>
    <row r="4046" spans="1:1" x14ac:dyDescent="0.25">
      <c r="A4046">
        <v>4045</v>
      </c>
    </row>
    <row r="4047" spans="1:1" x14ac:dyDescent="0.25">
      <c r="A4047">
        <v>4046</v>
      </c>
    </row>
    <row r="4048" spans="1:1" x14ac:dyDescent="0.25">
      <c r="A4048">
        <v>4047</v>
      </c>
    </row>
    <row r="4049" spans="1:1" x14ac:dyDescent="0.25">
      <c r="A4049">
        <v>4048</v>
      </c>
    </row>
    <row r="4050" spans="1:1" x14ac:dyDescent="0.25">
      <c r="A4050">
        <v>4049</v>
      </c>
    </row>
    <row r="4051" spans="1:1" x14ac:dyDescent="0.25">
      <c r="A4051">
        <v>4050</v>
      </c>
    </row>
    <row r="4052" spans="1:1" x14ac:dyDescent="0.25">
      <c r="A4052">
        <v>4051</v>
      </c>
    </row>
    <row r="4053" spans="1:1" x14ac:dyDescent="0.25">
      <c r="A4053">
        <v>4052</v>
      </c>
    </row>
    <row r="4054" spans="1:1" x14ac:dyDescent="0.25">
      <c r="A4054">
        <v>4053</v>
      </c>
    </row>
    <row r="4055" spans="1:1" x14ac:dyDescent="0.25">
      <c r="A4055">
        <v>4054</v>
      </c>
    </row>
    <row r="4056" spans="1:1" x14ac:dyDescent="0.25">
      <c r="A4056">
        <v>4055</v>
      </c>
    </row>
    <row r="4057" spans="1:1" x14ac:dyDescent="0.25">
      <c r="A4057">
        <v>4056</v>
      </c>
    </row>
    <row r="4058" spans="1:1" x14ac:dyDescent="0.25">
      <c r="A4058">
        <v>4057</v>
      </c>
    </row>
    <row r="4059" spans="1:1" x14ac:dyDescent="0.25">
      <c r="A4059">
        <v>4058</v>
      </c>
    </row>
    <row r="4060" spans="1:1" x14ac:dyDescent="0.25">
      <c r="A4060">
        <v>4059</v>
      </c>
    </row>
    <row r="4061" spans="1:1" x14ac:dyDescent="0.25">
      <c r="A4061">
        <v>4060</v>
      </c>
    </row>
    <row r="4062" spans="1:1" x14ac:dyDescent="0.25">
      <c r="A4062">
        <v>4061</v>
      </c>
    </row>
    <row r="4063" spans="1:1" x14ac:dyDescent="0.25">
      <c r="A4063">
        <v>4062</v>
      </c>
    </row>
    <row r="4064" spans="1:1" x14ac:dyDescent="0.25">
      <c r="A4064">
        <v>4063</v>
      </c>
    </row>
    <row r="4065" spans="1:1" x14ac:dyDescent="0.25">
      <c r="A4065">
        <v>4064</v>
      </c>
    </row>
    <row r="4066" spans="1:1" x14ac:dyDescent="0.25">
      <c r="A4066">
        <v>4065</v>
      </c>
    </row>
    <row r="4067" spans="1:1" x14ac:dyDescent="0.25">
      <c r="A4067">
        <v>4066</v>
      </c>
    </row>
    <row r="4068" spans="1:1" x14ac:dyDescent="0.25">
      <c r="A4068">
        <v>4067</v>
      </c>
    </row>
    <row r="4069" spans="1:1" x14ac:dyDescent="0.25">
      <c r="A4069">
        <v>4068</v>
      </c>
    </row>
    <row r="4070" spans="1:1" x14ac:dyDescent="0.25">
      <c r="A4070">
        <v>4069</v>
      </c>
    </row>
    <row r="4071" spans="1:1" x14ac:dyDescent="0.25">
      <c r="A4071">
        <v>4070</v>
      </c>
    </row>
    <row r="4072" spans="1:1" x14ac:dyDescent="0.25">
      <c r="A4072">
        <v>4071</v>
      </c>
    </row>
    <row r="4073" spans="1:1" x14ac:dyDescent="0.25">
      <c r="A4073">
        <v>4072</v>
      </c>
    </row>
    <row r="4074" spans="1:1" x14ac:dyDescent="0.25">
      <c r="A4074">
        <v>4073</v>
      </c>
    </row>
    <row r="4075" spans="1:1" x14ac:dyDescent="0.25">
      <c r="A4075">
        <v>4074</v>
      </c>
    </row>
    <row r="4076" spans="1:1" x14ac:dyDescent="0.25">
      <c r="A4076">
        <v>4075</v>
      </c>
    </row>
    <row r="4077" spans="1:1" x14ac:dyDescent="0.25">
      <c r="A4077">
        <v>4076</v>
      </c>
    </row>
    <row r="4078" spans="1:1" x14ac:dyDescent="0.25">
      <c r="A4078">
        <v>4077</v>
      </c>
    </row>
    <row r="4079" spans="1:1" x14ac:dyDescent="0.25">
      <c r="A4079">
        <v>4078</v>
      </c>
    </row>
    <row r="4080" spans="1:1" x14ac:dyDescent="0.25">
      <c r="A4080">
        <v>4079</v>
      </c>
    </row>
    <row r="4081" spans="1:1" x14ac:dyDescent="0.25">
      <c r="A4081">
        <v>4080</v>
      </c>
    </row>
    <row r="4082" spans="1:1" x14ac:dyDescent="0.25">
      <c r="A4082">
        <v>4081</v>
      </c>
    </row>
    <row r="4083" spans="1:1" x14ac:dyDescent="0.25">
      <c r="A4083">
        <v>4082</v>
      </c>
    </row>
    <row r="4084" spans="1:1" x14ac:dyDescent="0.25">
      <c r="A4084">
        <v>4083</v>
      </c>
    </row>
    <row r="4085" spans="1:1" x14ac:dyDescent="0.25">
      <c r="A4085">
        <v>4084</v>
      </c>
    </row>
    <row r="4086" spans="1:1" x14ac:dyDescent="0.25">
      <c r="A4086">
        <v>4085</v>
      </c>
    </row>
    <row r="4087" spans="1:1" x14ac:dyDescent="0.25">
      <c r="A4087">
        <v>4086</v>
      </c>
    </row>
    <row r="4088" spans="1:1" x14ac:dyDescent="0.25">
      <c r="A4088">
        <v>4087</v>
      </c>
    </row>
    <row r="4089" spans="1:1" x14ac:dyDescent="0.25">
      <c r="A4089">
        <v>4088</v>
      </c>
    </row>
    <row r="4090" spans="1:1" x14ac:dyDescent="0.25">
      <c r="A4090">
        <v>4089</v>
      </c>
    </row>
    <row r="4091" spans="1:1" x14ac:dyDescent="0.25">
      <c r="A4091">
        <v>4090</v>
      </c>
    </row>
    <row r="4092" spans="1:1" x14ac:dyDescent="0.25">
      <c r="A4092">
        <v>4091</v>
      </c>
    </row>
    <row r="4093" spans="1:1" x14ac:dyDescent="0.25">
      <c r="A4093">
        <v>4092</v>
      </c>
    </row>
    <row r="4094" spans="1:1" x14ac:dyDescent="0.25">
      <c r="A4094">
        <v>4093</v>
      </c>
    </row>
    <row r="4095" spans="1:1" x14ac:dyDescent="0.25">
      <c r="A4095">
        <v>4094</v>
      </c>
    </row>
    <row r="4096" spans="1:1" x14ac:dyDescent="0.25">
      <c r="A4096">
        <v>4095</v>
      </c>
    </row>
    <row r="4097" spans="1:1" x14ac:dyDescent="0.25">
      <c r="A4097">
        <v>4096</v>
      </c>
    </row>
    <row r="4098" spans="1:1" x14ac:dyDescent="0.25">
      <c r="A4098">
        <v>4097</v>
      </c>
    </row>
    <row r="4099" spans="1:1" x14ac:dyDescent="0.25">
      <c r="A4099">
        <v>4098</v>
      </c>
    </row>
    <row r="4100" spans="1:1" x14ac:dyDescent="0.25">
      <c r="A4100">
        <v>4099</v>
      </c>
    </row>
    <row r="4101" spans="1:1" x14ac:dyDescent="0.25">
      <c r="A4101">
        <v>4100</v>
      </c>
    </row>
    <row r="4102" spans="1:1" x14ac:dyDescent="0.25">
      <c r="A4102">
        <v>4101</v>
      </c>
    </row>
    <row r="4103" spans="1:1" x14ac:dyDescent="0.25">
      <c r="A4103">
        <v>4102</v>
      </c>
    </row>
    <row r="4104" spans="1:1" x14ac:dyDescent="0.25">
      <c r="A4104">
        <v>4103</v>
      </c>
    </row>
    <row r="4105" spans="1:1" x14ac:dyDescent="0.25">
      <c r="A4105">
        <v>4104</v>
      </c>
    </row>
    <row r="4106" spans="1:1" x14ac:dyDescent="0.25">
      <c r="A4106">
        <v>4105</v>
      </c>
    </row>
    <row r="4107" spans="1:1" x14ac:dyDescent="0.25">
      <c r="A4107">
        <v>4106</v>
      </c>
    </row>
    <row r="4108" spans="1:1" x14ac:dyDescent="0.25">
      <c r="A4108">
        <v>4107</v>
      </c>
    </row>
    <row r="4109" spans="1:1" x14ac:dyDescent="0.25">
      <c r="A4109">
        <v>4108</v>
      </c>
    </row>
    <row r="4110" spans="1:1" x14ac:dyDescent="0.25">
      <c r="A4110">
        <v>4109</v>
      </c>
    </row>
    <row r="4111" spans="1:1" x14ac:dyDescent="0.25">
      <c r="A4111">
        <v>4110</v>
      </c>
    </row>
    <row r="4112" spans="1:1" x14ac:dyDescent="0.25">
      <c r="A4112">
        <v>4111</v>
      </c>
    </row>
    <row r="4113" spans="1:1" x14ac:dyDescent="0.25">
      <c r="A4113">
        <v>4112</v>
      </c>
    </row>
    <row r="4114" spans="1:1" x14ac:dyDescent="0.25">
      <c r="A4114">
        <v>4113</v>
      </c>
    </row>
    <row r="4115" spans="1:1" x14ac:dyDescent="0.25">
      <c r="A4115">
        <v>4114</v>
      </c>
    </row>
    <row r="4116" spans="1:1" x14ac:dyDescent="0.25">
      <c r="A4116">
        <v>4115</v>
      </c>
    </row>
    <row r="4117" spans="1:1" x14ac:dyDescent="0.25">
      <c r="A4117">
        <v>4116</v>
      </c>
    </row>
    <row r="4118" spans="1:1" x14ac:dyDescent="0.25">
      <c r="A4118">
        <v>4117</v>
      </c>
    </row>
    <row r="4119" spans="1:1" x14ac:dyDescent="0.25">
      <c r="A4119">
        <v>4118</v>
      </c>
    </row>
    <row r="4120" spans="1:1" x14ac:dyDescent="0.25">
      <c r="A4120">
        <v>4119</v>
      </c>
    </row>
    <row r="4121" spans="1:1" x14ac:dyDescent="0.25">
      <c r="A4121">
        <v>4120</v>
      </c>
    </row>
    <row r="4122" spans="1:1" x14ac:dyDescent="0.25">
      <c r="A4122">
        <v>4121</v>
      </c>
    </row>
    <row r="4123" spans="1:1" x14ac:dyDescent="0.25">
      <c r="A4123">
        <v>4122</v>
      </c>
    </row>
    <row r="4124" spans="1:1" x14ac:dyDescent="0.25">
      <c r="A4124">
        <v>4123</v>
      </c>
    </row>
    <row r="4125" spans="1:1" x14ac:dyDescent="0.25">
      <c r="A4125">
        <v>4124</v>
      </c>
    </row>
    <row r="4126" spans="1:1" x14ac:dyDescent="0.25">
      <c r="A4126">
        <v>4125</v>
      </c>
    </row>
    <row r="4127" spans="1:1" x14ac:dyDescent="0.25">
      <c r="A4127">
        <v>4126</v>
      </c>
    </row>
    <row r="4128" spans="1:1" x14ac:dyDescent="0.25">
      <c r="A4128">
        <v>4127</v>
      </c>
    </row>
    <row r="4129" spans="1:1" x14ac:dyDescent="0.25">
      <c r="A4129">
        <v>4128</v>
      </c>
    </row>
    <row r="4130" spans="1:1" x14ac:dyDescent="0.25">
      <c r="A4130">
        <v>4129</v>
      </c>
    </row>
    <row r="4131" spans="1:1" x14ac:dyDescent="0.25">
      <c r="A4131">
        <v>4130</v>
      </c>
    </row>
    <row r="4132" spans="1:1" x14ac:dyDescent="0.25">
      <c r="A4132">
        <v>4131</v>
      </c>
    </row>
    <row r="4133" spans="1:1" x14ac:dyDescent="0.25">
      <c r="A4133">
        <v>4132</v>
      </c>
    </row>
    <row r="4134" spans="1:1" x14ac:dyDescent="0.25">
      <c r="A4134">
        <v>4133</v>
      </c>
    </row>
    <row r="4135" spans="1:1" x14ac:dyDescent="0.25">
      <c r="A4135">
        <v>4134</v>
      </c>
    </row>
    <row r="4136" spans="1:1" x14ac:dyDescent="0.25">
      <c r="A4136">
        <v>4135</v>
      </c>
    </row>
    <row r="4137" spans="1:1" x14ac:dyDescent="0.25">
      <c r="A4137">
        <v>4136</v>
      </c>
    </row>
    <row r="4138" spans="1:1" x14ac:dyDescent="0.25">
      <c r="A4138">
        <v>4137</v>
      </c>
    </row>
    <row r="4139" spans="1:1" x14ac:dyDescent="0.25">
      <c r="A4139">
        <v>4138</v>
      </c>
    </row>
    <row r="4140" spans="1:1" x14ac:dyDescent="0.25">
      <c r="A4140">
        <v>4139</v>
      </c>
    </row>
    <row r="4141" spans="1:1" x14ac:dyDescent="0.25">
      <c r="A4141">
        <v>4140</v>
      </c>
    </row>
    <row r="4142" spans="1:1" x14ac:dyDescent="0.25">
      <c r="A4142">
        <v>4141</v>
      </c>
    </row>
    <row r="4143" spans="1:1" x14ac:dyDescent="0.25">
      <c r="A4143">
        <v>4142</v>
      </c>
    </row>
    <row r="4144" spans="1:1" x14ac:dyDescent="0.25">
      <c r="A4144">
        <v>4143</v>
      </c>
    </row>
    <row r="4145" spans="1:1" x14ac:dyDescent="0.25">
      <c r="A4145">
        <v>4144</v>
      </c>
    </row>
    <row r="4146" spans="1:1" x14ac:dyDescent="0.25">
      <c r="A4146">
        <v>4145</v>
      </c>
    </row>
    <row r="4147" spans="1:1" x14ac:dyDescent="0.25">
      <c r="A4147">
        <v>4146</v>
      </c>
    </row>
    <row r="4148" spans="1:1" x14ac:dyDescent="0.25">
      <c r="A4148">
        <v>4147</v>
      </c>
    </row>
    <row r="4149" spans="1:1" x14ac:dyDescent="0.25">
      <c r="A4149">
        <v>4148</v>
      </c>
    </row>
    <row r="4150" spans="1:1" x14ac:dyDescent="0.25">
      <c r="A4150">
        <v>4149</v>
      </c>
    </row>
    <row r="4151" spans="1:1" x14ac:dyDescent="0.25">
      <c r="A4151">
        <v>4150</v>
      </c>
    </row>
    <row r="4152" spans="1:1" x14ac:dyDescent="0.25">
      <c r="A4152">
        <v>4151</v>
      </c>
    </row>
    <row r="4153" spans="1:1" x14ac:dyDescent="0.25">
      <c r="A4153">
        <v>4152</v>
      </c>
    </row>
    <row r="4154" spans="1:1" x14ac:dyDescent="0.25">
      <c r="A4154">
        <v>4153</v>
      </c>
    </row>
    <row r="4155" spans="1:1" x14ac:dyDescent="0.25">
      <c r="A4155">
        <v>4154</v>
      </c>
    </row>
    <row r="4156" spans="1:1" x14ac:dyDescent="0.25">
      <c r="A4156">
        <v>4155</v>
      </c>
    </row>
    <row r="4157" spans="1:1" x14ac:dyDescent="0.25">
      <c r="A4157">
        <v>4156</v>
      </c>
    </row>
    <row r="4158" spans="1:1" x14ac:dyDescent="0.25">
      <c r="A4158">
        <v>4157</v>
      </c>
    </row>
    <row r="4159" spans="1:1" x14ac:dyDescent="0.25">
      <c r="A4159">
        <v>4158</v>
      </c>
    </row>
    <row r="4160" spans="1:1" x14ac:dyDescent="0.25">
      <c r="A4160">
        <v>4159</v>
      </c>
    </row>
    <row r="4161" spans="1:1" x14ac:dyDescent="0.25">
      <c r="A4161">
        <v>4160</v>
      </c>
    </row>
    <row r="4162" spans="1:1" x14ac:dyDescent="0.25">
      <c r="A4162">
        <v>4161</v>
      </c>
    </row>
    <row r="4163" spans="1:1" x14ac:dyDescent="0.25">
      <c r="A4163">
        <v>4162</v>
      </c>
    </row>
    <row r="4164" spans="1:1" x14ac:dyDescent="0.25">
      <c r="A4164">
        <v>4163</v>
      </c>
    </row>
    <row r="4165" spans="1:1" x14ac:dyDescent="0.25">
      <c r="A4165">
        <v>4164</v>
      </c>
    </row>
    <row r="4166" spans="1:1" x14ac:dyDescent="0.25">
      <c r="A4166">
        <v>4165</v>
      </c>
    </row>
    <row r="4167" spans="1:1" x14ac:dyDescent="0.25">
      <c r="A4167">
        <v>4166</v>
      </c>
    </row>
    <row r="4168" spans="1:1" x14ac:dyDescent="0.25">
      <c r="A4168">
        <v>4167</v>
      </c>
    </row>
    <row r="4169" spans="1:1" x14ac:dyDescent="0.25">
      <c r="A4169">
        <v>4168</v>
      </c>
    </row>
    <row r="4170" spans="1:1" x14ac:dyDescent="0.25">
      <c r="A4170">
        <v>4169</v>
      </c>
    </row>
    <row r="4171" spans="1:1" x14ac:dyDescent="0.25">
      <c r="A4171">
        <v>4170</v>
      </c>
    </row>
    <row r="4172" spans="1:1" x14ac:dyDescent="0.25">
      <c r="A4172">
        <v>4171</v>
      </c>
    </row>
    <row r="4173" spans="1:1" x14ac:dyDescent="0.25">
      <c r="A4173">
        <v>4172</v>
      </c>
    </row>
    <row r="4174" spans="1:1" x14ac:dyDescent="0.25">
      <c r="A4174">
        <v>4173</v>
      </c>
    </row>
    <row r="4175" spans="1:1" x14ac:dyDescent="0.25">
      <c r="A4175">
        <v>4174</v>
      </c>
    </row>
    <row r="4176" spans="1:1" x14ac:dyDescent="0.25">
      <c r="A4176">
        <v>4175</v>
      </c>
    </row>
    <row r="4177" spans="1:1" x14ac:dyDescent="0.25">
      <c r="A4177">
        <v>4176</v>
      </c>
    </row>
    <row r="4178" spans="1:1" x14ac:dyDescent="0.25">
      <c r="A4178">
        <v>4177</v>
      </c>
    </row>
    <row r="4179" spans="1:1" x14ac:dyDescent="0.25">
      <c r="A4179">
        <v>4178</v>
      </c>
    </row>
    <row r="4180" spans="1:1" x14ac:dyDescent="0.25">
      <c r="A4180">
        <v>4179</v>
      </c>
    </row>
    <row r="4181" spans="1:1" x14ac:dyDescent="0.25">
      <c r="A4181">
        <v>4180</v>
      </c>
    </row>
    <row r="4182" spans="1:1" x14ac:dyDescent="0.25">
      <c r="A4182">
        <v>4181</v>
      </c>
    </row>
    <row r="4183" spans="1:1" x14ac:dyDescent="0.25">
      <c r="A4183">
        <v>4182</v>
      </c>
    </row>
    <row r="4184" spans="1:1" x14ac:dyDescent="0.25">
      <c r="A4184">
        <v>4183</v>
      </c>
    </row>
    <row r="4185" spans="1:1" x14ac:dyDescent="0.25">
      <c r="A4185">
        <v>4184</v>
      </c>
    </row>
    <row r="4186" spans="1:1" x14ac:dyDescent="0.25">
      <c r="A4186">
        <v>4185</v>
      </c>
    </row>
    <row r="4187" spans="1:1" x14ac:dyDescent="0.25">
      <c r="A4187">
        <v>4186</v>
      </c>
    </row>
    <row r="4188" spans="1:1" x14ac:dyDescent="0.25">
      <c r="A4188">
        <v>4187</v>
      </c>
    </row>
    <row r="4189" spans="1:1" x14ac:dyDescent="0.25">
      <c r="A4189">
        <v>4188</v>
      </c>
    </row>
    <row r="4190" spans="1:1" x14ac:dyDescent="0.25">
      <c r="A4190">
        <v>4189</v>
      </c>
    </row>
    <row r="4191" spans="1:1" x14ac:dyDescent="0.25">
      <c r="A4191">
        <v>4190</v>
      </c>
    </row>
    <row r="4192" spans="1:1" x14ac:dyDescent="0.25">
      <c r="A4192">
        <v>4191</v>
      </c>
    </row>
    <row r="4193" spans="1:1" x14ac:dyDescent="0.25">
      <c r="A4193">
        <v>4192</v>
      </c>
    </row>
    <row r="4194" spans="1:1" x14ac:dyDescent="0.25">
      <c r="A4194">
        <v>4193</v>
      </c>
    </row>
    <row r="4195" spans="1:1" x14ac:dyDescent="0.25">
      <c r="A4195">
        <v>4194</v>
      </c>
    </row>
    <row r="4196" spans="1:1" x14ac:dyDescent="0.25">
      <c r="A4196">
        <v>4195</v>
      </c>
    </row>
    <row r="4197" spans="1:1" x14ac:dyDescent="0.25">
      <c r="A4197">
        <v>4196</v>
      </c>
    </row>
    <row r="4198" spans="1:1" x14ac:dyDescent="0.25">
      <c r="A4198">
        <v>4197</v>
      </c>
    </row>
    <row r="4199" spans="1:1" x14ac:dyDescent="0.25">
      <c r="A4199">
        <v>4198</v>
      </c>
    </row>
    <row r="4200" spans="1:1" x14ac:dyDescent="0.25">
      <c r="A4200">
        <v>4199</v>
      </c>
    </row>
    <row r="4201" spans="1:1" x14ac:dyDescent="0.25">
      <c r="A4201">
        <v>4200</v>
      </c>
    </row>
    <row r="4202" spans="1:1" x14ac:dyDescent="0.25">
      <c r="A4202">
        <v>4201</v>
      </c>
    </row>
    <row r="4203" spans="1:1" x14ac:dyDescent="0.25">
      <c r="A4203">
        <v>4202</v>
      </c>
    </row>
    <row r="4204" spans="1:1" x14ac:dyDescent="0.25">
      <c r="A4204">
        <v>4203</v>
      </c>
    </row>
    <row r="4205" spans="1:1" x14ac:dyDescent="0.25">
      <c r="A4205">
        <v>4204</v>
      </c>
    </row>
    <row r="4206" spans="1:1" x14ac:dyDescent="0.25">
      <c r="A4206">
        <v>4205</v>
      </c>
    </row>
    <row r="4207" spans="1:1" x14ac:dyDescent="0.25">
      <c r="A4207">
        <v>4206</v>
      </c>
    </row>
    <row r="4208" spans="1:1" x14ac:dyDescent="0.25">
      <c r="A4208">
        <v>4207</v>
      </c>
    </row>
    <row r="4209" spans="1:1" x14ac:dyDescent="0.25">
      <c r="A4209">
        <v>4208</v>
      </c>
    </row>
    <row r="4210" spans="1:1" x14ac:dyDescent="0.25">
      <c r="A4210">
        <v>4209</v>
      </c>
    </row>
    <row r="4211" spans="1:1" x14ac:dyDescent="0.25">
      <c r="A4211">
        <v>4210</v>
      </c>
    </row>
    <row r="4212" spans="1:1" x14ac:dyDescent="0.25">
      <c r="A4212">
        <v>4211</v>
      </c>
    </row>
    <row r="4213" spans="1:1" x14ac:dyDescent="0.25">
      <c r="A4213">
        <v>4212</v>
      </c>
    </row>
    <row r="4214" spans="1:1" x14ac:dyDescent="0.25">
      <c r="A4214">
        <v>4213</v>
      </c>
    </row>
    <row r="4215" spans="1:1" x14ac:dyDescent="0.25">
      <c r="A4215">
        <v>4214</v>
      </c>
    </row>
    <row r="4216" spans="1:1" x14ac:dyDescent="0.25">
      <c r="A4216">
        <v>4215</v>
      </c>
    </row>
    <row r="4217" spans="1:1" x14ac:dyDescent="0.25">
      <c r="A4217">
        <v>4216</v>
      </c>
    </row>
    <row r="4218" spans="1:1" x14ac:dyDescent="0.25">
      <c r="A4218">
        <v>4217</v>
      </c>
    </row>
    <row r="4219" spans="1:1" x14ac:dyDescent="0.25">
      <c r="A4219">
        <v>4218</v>
      </c>
    </row>
    <row r="4220" spans="1:1" x14ac:dyDescent="0.25">
      <c r="A4220">
        <v>4219</v>
      </c>
    </row>
    <row r="4221" spans="1:1" x14ac:dyDescent="0.25">
      <c r="A4221">
        <v>4220</v>
      </c>
    </row>
    <row r="4222" spans="1:1" x14ac:dyDescent="0.25">
      <c r="A4222">
        <v>4221</v>
      </c>
    </row>
    <row r="4223" spans="1:1" x14ac:dyDescent="0.25">
      <c r="A4223">
        <v>4222</v>
      </c>
    </row>
    <row r="4224" spans="1:1" x14ac:dyDescent="0.25">
      <c r="A4224">
        <v>4223</v>
      </c>
    </row>
    <row r="4225" spans="1:1" x14ac:dyDescent="0.25">
      <c r="A4225">
        <v>4224</v>
      </c>
    </row>
    <row r="4226" spans="1:1" x14ac:dyDescent="0.25">
      <c r="A4226">
        <v>4225</v>
      </c>
    </row>
    <row r="4227" spans="1:1" x14ac:dyDescent="0.25">
      <c r="A4227">
        <v>4226</v>
      </c>
    </row>
    <row r="4228" spans="1:1" x14ac:dyDescent="0.25">
      <c r="A4228">
        <v>4227</v>
      </c>
    </row>
    <row r="4229" spans="1:1" x14ac:dyDescent="0.25">
      <c r="A4229">
        <v>4228</v>
      </c>
    </row>
    <row r="4230" spans="1:1" x14ac:dyDescent="0.25">
      <c r="A4230">
        <v>4229</v>
      </c>
    </row>
    <row r="4231" spans="1:1" x14ac:dyDescent="0.25">
      <c r="A4231">
        <v>4230</v>
      </c>
    </row>
    <row r="4232" spans="1:1" x14ac:dyDescent="0.25">
      <c r="A4232">
        <v>4231</v>
      </c>
    </row>
    <row r="4233" spans="1:1" x14ac:dyDescent="0.25">
      <c r="A4233">
        <v>4232</v>
      </c>
    </row>
    <row r="4234" spans="1:1" x14ac:dyDescent="0.25">
      <c r="A4234">
        <v>4233</v>
      </c>
    </row>
    <row r="4235" spans="1:1" x14ac:dyDescent="0.25">
      <c r="A4235">
        <v>4234</v>
      </c>
    </row>
    <row r="4236" spans="1:1" x14ac:dyDescent="0.25">
      <c r="A4236">
        <v>4235</v>
      </c>
    </row>
    <row r="4237" spans="1:1" x14ac:dyDescent="0.25">
      <c r="A4237">
        <v>4236</v>
      </c>
    </row>
    <row r="4238" spans="1:1" x14ac:dyDescent="0.25">
      <c r="A4238">
        <v>4237</v>
      </c>
    </row>
    <row r="4239" spans="1:1" x14ac:dyDescent="0.25">
      <c r="A4239">
        <v>4238</v>
      </c>
    </row>
    <row r="4240" spans="1:1" x14ac:dyDescent="0.25">
      <c r="A4240">
        <v>4239</v>
      </c>
    </row>
    <row r="4241" spans="1:1" x14ac:dyDescent="0.25">
      <c r="A4241">
        <v>4240</v>
      </c>
    </row>
    <row r="4242" spans="1:1" x14ac:dyDescent="0.25">
      <c r="A4242">
        <v>4241</v>
      </c>
    </row>
    <row r="4243" spans="1:1" x14ac:dyDescent="0.25">
      <c r="A4243">
        <v>4242</v>
      </c>
    </row>
    <row r="4244" spans="1:1" x14ac:dyDescent="0.25">
      <c r="A4244">
        <v>4243</v>
      </c>
    </row>
    <row r="4245" spans="1:1" x14ac:dyDescent="0.25">
      <c r="A4245">
        <v>4244</v>
      </c>
    </row>
    <row r="4246" spans="1:1" x14ac:dyDescent="0.25">
      <c r="A4246">
        <v>4245</v>
      </c>
    </row>
    <row r="4247" spans="1:1" x14ac:dyDescent="0.25">
      <c r="A4247">
        <v>4246</v>
      </c>
    </row>
    <row r="4248" spans="1:1" x14ac:dyDescent="0.25">
      <c r="A4248">
        <v>4247</v>
      </c>
    </row>
    <row r="4249" spans="1:1" x14ac:dyDescent="0.25">
      <c r="A4249">
        <v>4248</v>
      </c>
    </row>
    <row r="4250" spans="1:1" x14ac:dyDescent="0.25">
      <c r="A4250">
        <v>4249</v>
      </c>
    </row>
    <row r="4251" spans="1:1" x14ac:dyDescent="0.25">
      <c r="A4251">
        <v>4250</v>
      </c>
    </row>
    <row r="4252" spans="1:1" x14ac:dyDescent="0.25">
      <c r="A4252">
        <v>4251</v>
      </c>
    </row>
    <row r="4253" spans="1:1" x14ac:dyDescent="0.25">
      <c r="A4253">
        <v>4252</v>
      </c>
    </row>
    <row r="4254" spans="1:1" x14ac:dyDescent="0.25">
      <c r="A4254">
        <v>4253</v>
      </c>
    </row>
    <row r="4255" spans="1:1" x14ac:dyDescent="0.25">
      <c r="A4255">
        <v>4254</v>
      </c>
    </row>
    <row r="4256" spans="1:1" x14ac:dyDescent="0.25">
      <c r="A4256">
        <v>4255</v>
      </c>
    </row>
    <row r="4257" spans="1:1" x14ac:dyDescent="0.25">
      <c r="A4257">
        <v>4256</v>
      </c>
    </row>
    <row r="4258" spans="1:1" x14ac:dyDescent="0.25">
      <c r="A4258">
        <v>4257</v>
      </c>
    </row>
    <row r="4259" spans="1:1" x14ac:dyDescent="0.25">
      <c r="A4259">
        <v>4258</v>
      </c>
    </row>
    <row r="4260" spans="1:1" x14ac:dyDescent="0.25">
      <c r="A4260">
        <v>4259</v>
      </c>
    </row>
    <row r="4261" spans="1:1" x14ac:dyDescent="0.25">
      <c r="A4261">
        <v>4260</v>
      </c>
    </row>
    <row r="4262" spans="1:1" x14ac:dyDescent="0.25">
      <c r="A4262">
        <v>4261</v>
      </c>
    </row>
    <row r="4263" spans="1:1" x14ac:dyDescent="0.25">
      <c r="A4263">
        <v>4262</v>
      </c>
    </row>
    <row r="4264" spans="1:1" x14ac:dyDescent="0.25">
      <c r="A4264">
        <v>4263</v>
      </c>
    </row>
    <row r="4265" spans="1:1" x14ac:dyDescent="0.25">
      <c r="A4265">
        <v>4264</v>
      </c>
    </row>
    <row r="4266" spans="1:1" x14ac:dyDescent="0.25">
      <c r="A4266">
        <v>4265</v>
      </c>
    </row>
    <row r="4267" spans="1:1" x14ac:dyDescent="0.25">
      <c r="A4267">
        <v>4266</v>
      </c>
    </row>
    <row r="4268" spans="1:1" x14ac:dyDescent="0.25">
      <c r="A4268">
        <v>4267</v>
      </c>
    </row>
    <row r="4269" spans="1:1" x14ac:dyDescent="0.25">
      <c r="A4269">
        <v>4268</v>
      </c>
    </row>
    <row r="4270" spans="1:1" x14ac:dyDescent="0.25">
      <c r="A4270">
        <v>4269</v>
      </c>
    </row>
    <row r="4271" spans="1:1" x14ac:dyDescent="0.25">
      <c r="A4271">
        <v>4270</v>
      </c>
    </row>
    <row r="4272" spans="1:1" x14ac:dyDescent="0.25">
      <c r="A4272">
        <v>4271</v>
      </c>
    </row>
    <row r="4273" spans="1:1" x14ac:dyDescent="0.25">
      <c r="A4273">
        <v>4272</v>
      </c>
    </row>
    <row r="4274" spans="1:1" x14ac:dyDescent="0.25">
      <c r="A4274">
        <v>4273</v>
      </c>
    </row>
    <row r="4275" spans="1:1" x14ac:dyDescent="0.25">
      <c r="A4275">
        <v>4274</v>
      </c>
    </row>
    <row r="4276" spans="1:1" x14ac:dyDescent="0.25">
      <c r="A4276">
        <v>4275</v>
      </c>
    </row>
    <row r="4277" spans="1:1" x14ac:dyDescent="0.25">
      <c r="A4277">
        <v>4276</v>
      </c>
    </row>
    <row r="4278" spans="1:1" x14ac:dyDescent="0.25">
      <c r="A4278">
        <v>4277</v>
      </c>
    </row>
    <row r="4279" spans="1:1" x14ac:dyDescent="0.25">
      <c r="A4279">
        <v>4278</v>
      </c>
    </row>
    <row r="4280" spans="1:1" x14ac:dyDescent="0.25">
      <c r="A4280">
        <v>4279</v>
      </c>
    </row>
    <row r="4281" spans="1:1" x14ac:dyDescent="0.25">
      <c r="A4281">
        <v>4280</v>
      </c>
    </row>
    <row r="4282" spans="1:1" x14ac:dyDescent="0.25">
      <c r="A4282">
        <v>4281</v>
      </c>
    </row>
    <row r="4283" spans="1:1" x14ac:dyDescent="0.25">
      <c r="A4283">
        <v>4282</v>
      </c>
    </row>
    <row r="4284" spans="1:1" x14ac:dyDescent="0.25">
      <c r="A4284">
        <v>4283</v>
      </c>
    </row>
    <row r="4285" spans="1:1" x14ac:dyDescent="0.25">
      <c r="A4285">
        <v>4284</v>
      </c>
    </row>
    <row r="4286" spans="1:1" x14ac:dyDescent="0.25">
      <c r="A4286">
        <v>4285</v>
      </c>
    </row>
    <row r="4287" spans="1:1" x14ac:dyDescent="0.25">
      <c r="A4287">
        <v>4286</v>
      </c>
    </row>
    <row r="4288" spans="1:1" x14ac:dyDescent="0.25">
      <c r="A4288">
        <v>4287</v>
      </c>
    </row>
    <row r="4289" spans="1:1" x14ac:dyDescent="0.25">
      <c r="A4289">
        <v>4288</v>
      </c>
    </row>
    <row r="4290" spans="1:1" x14ac:dyDescent="0.25">
      <c r="A4290">
        <v>4289</v>
      </c>
    </row>
    <row r="4291" spans="1:1" x14ac:dyDescent="0.25">
      <c r="A4291">
        <v>4290</v>
      </c>
    </row>
    <row r="4292" spans="1:1" x14ac:dyDescent="0.25">
      <c r="A4292">
        <v>4291</v>
      </c>
    </row>
    <row r="4293" spans="1:1" x14ac:dyDescent="0.25">
      <c r="A4293">
        <v>4292</v>
      </c>
    </row>
    <row r="4294" spans="1:1" x14ac:dyDescent="0.25">
      <c r="A4294">
        <v>4293</v>
      </c>
    </row>
    <row r="4295" spans="1:1" x14ac:dyDescent="0.25">
      <c r="A4295">
        <v>4294</v>
      </c>
    </row>
    <row r="4296" spans="1:1" x14ac:dyDescent="0.25">
      <c r="A4296">
        <v>4295</v>
      </c>
    </row>
    <row r="4297" spans="1:1" x14ac:dyDescent="0.25">
      <c r="A4297">
        <v>4296</v>
      </c>
    </row>
    <row r="4298" spans="1:1" x14ac:dyDescent="0.25">
      <c r="A4298">
        <v>4297</v>
      </c>
    </row>
    <row r="4299" spans="1:1" x14ac:dyDescent="0.25">
      <c r="A4299">
        <v>4298</v>
      </c>
    </row>
    <row r="4300" spans="1:1" x14ac:dyDescent="0.25">
      <c r="A4300">
        <v>4299</v>
      </c>
    </row>
    <row r="4301" spans="1:1" x14ac:dyDescent="0.25">
      <c r="A4301">
        <v>4300</v>
      </c>
    </row>
    <row r="4302" spans="1:1" x14ac:dyDescent="0.25">
      <c r="A4302">
        <v>4301</v>
      </c>
    </row>
    <row r="4303" spans="1:1" x14ac:dyDescent="0.25">
      <c r="A4303">
        <v>4302</v>
      </c>
    </row>
    <row r="4304" spans="1:1" x14ac:dyDescent="0.25">
      <c r="A4304">
        <v>4303</v>
      </c>
    </row>
    <row r="4305" spans="1:1" x14ac:dyDescent="0.25">
      <c r="A4305">
        <v>4304</v>
      </c>
    </row>
    <row r="4306" spans="1:1" x14ac:dyDescent="0.25">
      <c r="A4306">
        <v>4305</v>
      </c>
    </row>
    <row r="4307" spans="1:1" x14ac:dyDescent="0.25">
      <c r="A4307">
        <v>4306</v>
      </c>
    </row>
    <row r="4308" spans="1:1" x14ac:dyDescent="0.25">
      <c r="A4308">
        <v>4307</v>
      </c>
    </row>
    <row r="4309" spans="1:1" x14ac:dyDescent="0.25">
      <c r="A4309">
        <v>4308</v>
      </c>
    </row>
    <row r="4310" spans="1:1" x14ac:dyDescent="0.25">
      <c r="A4310">
        <v>4309</v>
      </c>
    </row>
    <row r="4311" spans="1:1" x14ac:dyDescent="0.25">
      <c r="A4311">
        <v>4310</v>
      </c>
    </row>
    <row r="4312" spans="1:1" x14ac:dyDescent="0.25">
      <c r="A4312">
        <v>4311</v>
      </c>
    </row>
    <row r="4313" spans="1:1" x14ac:dyDescent="0.25">
      <c r="A4313">
        <v>4312</v>
      </c>
    </row>
    <row r="4314" spans="1:1" x14ac:dyDescent="0.25">
      <c r="A4314">
        <v>4313</v>
      </c>
    </row>
    <row r="4315" spans="1:1" x14ac:dyDescent="0.25">
      <c r="A4315">
        <v>4314</v>
      </c>
    </row>
    <row r="4316" spans="1:1" x14ac:dyDescent="0.25">
      <c r="A4316">
        <v>4315</v>
      </c>
    </row>
    <row r="4317" spans="1:1" x14ac:dyDescent="0.25">
      <c r="A4317">
        <v>4316</v>
      </c>
    </row>
    <row r="4318" spans="1:1" x14ac:dyDescent="0.25">
      <c r="A4318">
        <v>4317</v>
      </c>
    </row>
    <row r="4319" spans="1:1" x14ac:dyDescent="0.25">
      <c r="A4319">
        <v>4318</v>
      </c>
    </row>
    <row r="4320" spans="1:1" x14ac:dyDescent="0.25">
      <c r="A4320">
        <v>4319</v>
      </c>
    </row>
    <row r="4321" spans="1:1" x14ac:dyDescent="0.25">
      <c r="A4321">
        <v>4320</v>
      </c>
    </row>
    <row r="4322" spans="1:1" x14ac:dyDescent="0.25">
      <c r="A4322">
        <v>4321</v>
      </c>
    </row>
    <row r="4323" spans="1:1" x14ac:dyDescent="0.25">
      <c r="A4323">
        <v>4322</v>
      </c>
    </row>
    <row r="4324" spans="1:1" x14ac:dyDescent="0.25">
      <c r="A4324">
        <v>4323</v>
      </c>
    </row>
    <row r="4325" spans="1:1" x14ac:dyDescent="0.25">
      <c r="A4325">
        <v>4324</v>
      </c>
    </row>
    <row r="4326" spans="1:1" x14ac:dyDescent="0.25">
      <c r="A4326">
        <v>4325</v>
      </c>
    </row>
    <row r="4327" spans="1:1" x14ac:dyDescent="0.25">
      <c r="A4327">
        <v>4326</v>
      </c>
    </row>
    <row r="4328" spans="1:1" x14ac:dyDescent="0.25">
      <c r="A4328">
        <v>4327</v>
      </c>
    </row>
    <row r="4329" spans="1:1" x14ac:dyDescent="0.25">
      <c r="A4329">
        <v>4328</v>
      </c>
    </row>
    <row r="4330" spans="1:1" x14ac:dyDescent="0.25">
      <c r="A4330">
        <v>4329</v>
      </c>
    </row>
    <row r="4331" spans="1:1" x14ac:dyDescent="0.25">
      <c r="A4331">
        <v>4330</v>
      </c>
    </row>
    <row r="4332" spans="1:1" x14ac:dyDescent="0.25">
      <c r="A4332">
        <v>4331</v>
      </c>
    </row>
    <row r="4333" spans="1:1" x14ac:dyDescent="0.25">
      <c r="A4333">
        <v>4332</v>
      </c>
    </row>
    <row r="4334" spans="1:1" x14ac:dyDescent="0.25">
      <c r="A4334">
        <v>4333</v>
      </c>
    </row>
    <row r="4335" spans="1:1" x14ac:dyDescent="0.25">
      <c r="A4335">
        <v>4334</v>
      </c>
    </row>
    <row r="4336" spans="1:1" x14ac:dyDescent="0.25">
      <c r="A4336">
        <v>4335</v>
      </c>
    </row>
    <row r="4337" spans="1:1" x14ac:dyDescent="0.25">
      <c r="A4337">
        <v>4336</v>
      </c>
    </row>
    <row r="4338" spans="1:1" x14ac:dyDescent="0.25">
      <c r="A4338">
        <v>4337</v>
      </c>
    </row>
    <row r="4339" spans="1:1" x14ac:dyDescent="0.25">
      <c r="A4339">
        <v>4338</v>
      </c>
    </row>
    <row r="4340" spans="1:1" x14ac:dyDescent="0.25">
      <c r="A4340">
        <v>4339</v>
      </c>
    </row>
    <row r="4341" spans="1:1" x14ac:dyDescent="0.25">
      <c r="A4341">
        <v>4340</v>
      </c>
    </row>
    <row r="4342" spans="1:1" x14ac:dyDescent="0.25">
      <c r="A4342">
        <v>4341</v>
      </c>
    </row>
    <row r="4343" spans="1:1" x14ac:dyDescent="0.25">
      <c r="A4343">
        <v>4342</v>
      </c>
    </row>
    <row r="4344" spans="1:1" x14ac:dyDescent="0.25">
      <c r="A4344">
        <v>4343</v>
      </c>
    </row>
    <row r="4345" spans="1:1" x14ac:dyDescent="0.25">
      <c r="A4345">
        <v>4344</v>
      </c>
    </row>
    <row r="4346" spans="1:1" x14ac:dyDescent="0.25">
      <c r="A4346">
        <v>4345</v>
      </c>
    </row>
    <row r="4347" spans="1:1" x14ac:dyDescent="0.25">
      <c r="A4347">
        <v>4346</v>
      </c>
    </row>
    <row r="4348" spans="1:1" x14ac:dyDescent="0.25">
      <c r="A4348">
        <v>4347</v>
      </c>
    </row>
    <row r="4349" spans="1:1" x14ac:dyDescent="0.25">
      <c r="A4349">
        <v>4348</v>
      </c>
    </row>
    <row r="4350" spans="1:1" x14ac:dyDescent="0.25">
      <c r="A4350">
        <v>4349</v>
      </c>
    </row>
    <row r="4351" spans="1:1" x14ac:dyDescent="0.25">
      <c r="A4351">
        <v>4350</v>
      </c>
    </row>
    <row r="4352" spans="1:1" x14ac:dyDescent="0.25">
      <c r="A4352">
        <v>4351</v>
      </c>
    </row>
    <row r="4353" spans="1:1" x14ac:dyDescent="0.25">
      <c r="A4353">
        <v>4352</v>
      </c>
    </row>
    <row r="4354" spans="1:1" x14ac:dyDescent="0.25">
      <c r="A4354">
        <v>4353</v>
      </c>
    </row>
    <row r="4355" spans="1:1" x14ac:dyDescent="0.25">
      <c r="A4355">
        <v>4354</v>
      </c>
    </row>
    <row r="4356" spans="1:1" x14ac:dyDescent="0.25">
      <c r="A4356">
        <v>4355</v>
      </c>
    </row>
    <row r="4357" spans="1:1" x14ac:dyDescent="0.25">
      <c r="A4357">
        <v>4356</v>
      </c>
    </row>
    <row r="4358" spans="1:1" x14ac:dyDescent="0.25">
      <c r="A4358">
        <v>4357</v>
      </c>
    </row>
    <row r="4359" spans="1:1" x14ac:dyDescent="0.25">
      <c r="A4359">
        <v>4358</v>
      </c>
    </row>
    <row r="4360" spans="1:1" x14ac:dyDescent="0.25">
      <c r="A4360">
        <v>4359</v>
      </c>
    </row>
    <row r="4361" spans="1:1" x14ac:dyDescent="0.25">
      <c r="A4361">
        <v>4360</v>
      </c>
    </row>
    <row r="4362" spans="1:1" x14ac:dyDescent="0.25">
      <c r="A4362">
        <v>4361</v>
      </c>
    </row>
    <row r="4363" spans="1:1" x14ac:dyDescent="0.25">
      <c r="A4363">
        <v>4362</v>
      </c>
    </row>
    <row r="4364" spans="1:1" x14ac:dyDescent="0.25">
      <c r="A4364">
        <v>4363</v>
      </c>
    </row>
    <row r="4365" spans="1:1" x14ac:dyDescent="0.25">
      <c r="A4365">
        <v>4364</v>
      </c>
    </row>
    <row r="4366" spans="1:1" x14ac:dyDescent="0.25">
      <c r="A4366">
        <v>4365</v>
      </c>
    </row>
    <row r="4367" spans="1:1" x14ac:dyDescent="0.25">
      <c r="A4367">
        <v>4366</v>
      </c>
    </row>
    <row r="4368" spans="1:1" x14ac:dyDescent="0.25">
      <c r="A4368">
        <v>4367</v>
      </c>
    </row>
    <row r="4369" spans="1:1" x14ac:dyDescent="0.25">
      <c r="A4369">
        <v>4368</v>
      </c>
    </row>
    <row r="4370" spans="1:1" x14ac:dyDescent="0.25">
      <c r="A4370">
        <v>4369</v>
      </c>
    </row>
    <row r="4371" spans="1:1" x14ac:dyDescent="0.25">
      <c r="A4371">
        <v>4370</v>
      </c>
    </row>
    <row r="4372" spans="1:1" x14ac:dyDescent="0.25">
      <c r="A4372">
        <v>4371</v>
      </c>
    </row>
    <row r="4373" spans="1:1" x14ac:dyDescent="0.25">
      <c r="A4373">
        <v>4372</v>
      </c>
    </row>
    <row r="4374" spans="1:1" x14ac:dyDescent="0.25">
      <c r="A4374">
        <v>4373</v>
      </c>
    </row>
    <row r="4375" spans="1:1" x14ac:dyDescent="0.25">
      <c r="A4375">
        <v>4374</v>
      </c>
    </row>
    <row r="4376" spans="1:1" x14ac:dyDescent="0.25">
      <c r="A4376">
        <v>4375</v>
      </c>
    </row>
    <row r="4377" spans="1:1" x14ac:dyDescent="0.25">
      <c r="A4377">
        <v>4376</v>
      </c>
    </row>
    <row r="4378" spans="1:1" x14ac:dyDescent="0.25">
      <c r="A4378">
        <v>4377</v>
      </c>
    </row>
    <row r="4379" spans="1:1" x14ac:dyDescent="0.25">
      <c r="A4379">
        <v>4378</v>
      </c>
    </row>
    <row r="4380" spans="1:1" x14ac:dyDescent="0.25">
      <c r="A4380">
        <v>4379</v>
      </c>
    </row>
    <row r="4381" spans="1:1" x14ac:dyDescent="0.25">
      <c r="A4381">
        <v>4380</v>
      </c>
    </row>
    <row r="4382" spans="1:1" x14ac:dyDescent="0.25">
      <c r="A4382">
        <v>4381</v>
      </c>
    </row>
    <row r="4383" spans="1:1" x14ac:dyDescent="0.25">
      <c r="A4383">
        <v>4382</v>
      </c>
    </row>
    <row r="4384" spans="1:1" x14ac:dyDescent="0.25">
      <c r="A4384">
        <v>4383</v>
      </c>
    </row>
    <row r="4385" spans="1:1" x14ac:dyDescent="0.25">
      <c r="A4385">
        <v>4384</v>
      </c>
    </row>
    <row r="4386" spans="1:1" x14ac:dyDescent="0.25">
      <c r="A4386">
        <v>4385</v>
      </c>
    </row>
    <row r="4387" spans="1:1" x14ac:dyDescent="0.25">
      <c r="A4387">
        <v>4386</v>
      </c>
    </row>
    <row r="4388" spans="1:1" x14ac:dyDescent="0.25">
      <c r="A4388">
        <v>4387</v>
      </c>
    </row>
    <row r="4389" spans="1:1" x14ac:dyDescent="0.25">
      <c r="A4389">
        <v>4388</v>
      </c>
    </row>
    <row r="4390" spans="1:1" x14ac:dyDescent="0.25">
      <c r="A4390">
        <v>4389</v>
      </c>
    </row>
    <row r="4391" spans="1:1" x14ac:dyDescent="0.25">
      <c r="A4391">
        <v>4390</v>
      </c>
    </row>
    <row r="4392" spans="1:1" x14ac:dyDescent="0.25">
      <c r="A4392">
        <v>4391</v>
      </c>
    </row>
    <row r="4393" spans="1:1" x14ac:dyDescent="0.25">
      <c r="A4393">
        <v>4392</v>
      </c>
    </row>
    <row r="4394" spans="1:1" x14ac:dyDescent="0.25">
      <c r="A4394">
        <v>4393</v>
      </c>
    </row>
    <row r="4395" spans="1:1" x14ac:dyDescent="0.25">
      <c r="A4395">
        <v>4394</v>
      </c>
    </row>
    <row r="4396" spans="1:1" x14ac:dyDescent="0.25">
      <c r="A4396">
        <v>4395</v>
      </c>
    </row>
    <row r="4397" spans="1:1" x14ac:dyDescent="0.25">
      <c r="A4397">
        <v>4396</v>
      </c>
    </row>
    <row r="4398" spans="1:1" x14ac:dyDescent="0.25">
      <c r="A4398">
        <v>4397</v>
      </c>
    </row>
    <row r="4399" spans="1:1" x14ac:dyDescent="0.25">
      <c r="A4399">
        <v>4398</v>
      </c>
    </row>
    <row r="4400" spans="1:1" x14ac:dyDescent="0.25">
      <c r="A4400">
        <v>4399</v>
      </c>
    </row>
    <row r="4401" spans="1:1" x14ac:dyDescent="0.25">
      <c r="A4401">
        <v>4400</v>
      </c>
    </row>
    <row r="4402" spans="1:1" x14ac:dyDescent="0.25">
      <c r="A4402">
        <v>4401</v>
      </c>
    </row>
    <row r="4403" spans="1:1" x14ac:dyDescent="0.25">
      <c r="A4403">
        <v>4402</v>
      </c>
    </row>
    <row r="4404" spans="1:1" x14ac:dyDescent="0.25">
      <c r="A4404">
        <v>4403</v>
      </c>
    </row>
    <row r="4405" spans="1:1" x14ac:dyDescent="0.25">
      <c r="A4405">
        <v>4404</v>
      </c>
    </row>
    <row r="4406" spans="1:1" x14ac:dyDescent="0.25">
      <c r="A4406">
        <v>4405</v>
      </c>
    </row>
    <row r="4407" spans="1:1" x14ac:dyDescent="0.25">
      <c r="A4407">
        <v>4406</v>
      </c>
    </row>
    <row r="4408" spans="1:1" x14ac:dyDescent="0.25">
      <c r="A4408">
        <v>4407</v>
      </c>
    </row>
    <row r="4409" spans="1:1" x14ac:dyDescent="0.25">
      <c r="A4409">
        <v>4408</v>
      </c>
    </row>
    <row r="4410" spans="1:1" x14ac:dyDescent="0.25">
      <c r="A4410">
        <v>4409</v>
      </c>
    </row>
    <row r="4411" spans="1:1" x14ac:dyDescent="0.25">
      <c r="A4411">
        <v>4410</v>
      </c>
    </row>
    <row r="4412" spans="1:1" x14ac:dyDescent="0.25">
      <c r="A4412">
        <v>4411</v>
      </c>
    </row>
    <row r="4413" spans="1:1" x14ac:dyDescent="0.25">
      <c r="A4413">
        <v>4412</v>
      </c>
    </row>
    <row r="4414" spans="1:1" x14ac:dyDescent="0.25">
      <c r="A4414">
        <v>4413</v>
      </c>
    </row>
    <row r="4415" spans="1:1" x14ac:dyDescent="0.25">
      <c r="A4415">
        <v>4414</v>
      </c>
    </row>
    <row r="4416" spans="1:1" x14ac:dyDescent="0.25">
      <c r="A4416">
        <v>4415</v>
      </c>
    </row>
    <row r="4417" spans="1:1" x14ac:dyDescent="0.25">
      <c r="A4417">
        <v>4416</v>
      </c>
    </row>
    <row r="4418" spans="1:1" x14ac:dyDescent="0.25">
      <c r="A4418">
        <v>4417</v>
      </c>
    </row>
    <row r="4419" spans="1:1" x14ac:dyDescent="0.25">
      <c r="A4419">
        <v>4418</v>
      </c>
    </row>
    <row r="4420" spans="1:1" x14ac:dyDescent="0.25">
      <c r="A4420">
        <v>4419</v>
      </c>
    </row>
    <row r="4421" spans="1:1" x14ac:dyDescent="0.25">
      <c r="A4421">
        <v>4420</v>
      </c>
    </row>
    <row r="4422" spans="1:1" x14ac:dyDescent="0.25">
      <c r="A4422">
        <v>4421</v>
      </c>
    </row>
    <row r="4423" spans="1:1" x14ac:dyDescent="0.25">
      <c r="A4423">
        <v>4422</v>
      </c>
    </row>
    <row r="4424" spans="1:1" x14ac:dyDescent="0.25">
      <c r="A4424">
        <v>4423</v>
      </c>
    </row>
    <row r="4425" spans="1:1" x14ac:dyDescent="0.25">
      <c r="A4425">
        <v>4424</v>
      </c>
    </row>
    <row r="4426" spans="1:1" x14ac:dyDescent="0.25">
      <c r="A4426">
        <v>4425</v>
      </c>
    </row>
    <row r="4427" spans="1:1" x14ac:dyDescent="0.25">
      <c r="A4427">
        <v>4426</v>
      </c>
    </row>
    <row r="4428" spans="1:1" x14ac:dyDescent="0.25">
      <c r="A4428">
        <v>4427</v>
      </c>
    </row>
    <row r="4429" spans="1:1" x14ac:dyDescent="0.25">
      <c r="A4429">
        <v>4428</v>
      </c>
    </row>
    <row r="4430" spans="1:1" x14ac:dyDescent="0.25">
      <c r="A4430">
        <v>4429</v>
      </c>
    </row>
    <row r="4431" spans="1:1" x14ac:dyDescent="0.25">
      <c r="A4431">
        <v>4430</v>
      </c>
    </row>
    <row r="4432" spans="1:1" x14ac:dyDescent="0.25">
      <c r="A4432">
        <v>4431</v>
      </c>
    </row>
    <row r="4433" spans="1:1" x14ac:dyDescent="0.25">
      <c r="A4433">
        <v>4432</v>
      </c>
    </row>
    <row r="4434" spans="1:1" x14ac:dyDescent="0.25">
      <c r="A4434">
        <v>4433</v>
      </c>
    </row>
    <row r="4435" spans="1:1" x14ac:dyDescent="0.25">
      <c r="A4435">
        <v>4434</v>
      </c>
    </row>
    <row r="4436" spans="1:1" x14ac:dyDescent="0.25">
      <c r="A4436">
        <v>4435</v>
      </c>
    </row>
    <row r="4437" spans="1:1" x14ac:dyDescent="0.25">
      <c r="A4437">
        <v>4436</v>
      </c>
    </row>
    <row r="4438" spans="1:1" x14ac:dyDescent="0.25">
      <c r="A4438">
        <v>4437</v>
      </c>
    </row>
    <row r="4439" spans="1:1" x14ac:dyDescent="0.25">
      <c r="A4439">
        <v>4438</v>
      </c>
    </row>
    <row r="4440" spans="1:1" x14ac:dyDescent="0.25">
      <c r="A4440">
        <v>4439</v>
      </c>
    </row>
    <row r="4441" spans="1:1" x14ac:dyDescent="0.25">
      <c r="A4441">
        <v>4440</v>
      </c>
    </row>
    <row r="4442" spans="1:1" x14ac:dyDescent="0.25">
      <c r="A4442">
        <v>4441</v>
      </c>
    </row>
    <row r="4443" spans="1:1" x14ac:dyDescent="0.25">
      <c r="A4443">
        <v>4442</v>
      </c>
    </row>
    <row r="4444" spans="1:1" x14ac:dyDescent="0.25">
      <c r="A4444">
        <v>4443</v>
      </c>
    </row>
    <row r="4445" spans="1:1" x14ac:dyDescent="0.25">
      <c r="A4445">
        <v>4444</v>
      </c>
    </row>
    <row r="4446" spans="1:1" x14ac:dyDescent="0.25">
      <c r="A4446">
        <v>4445</v>
      </c>
    </row>
    <row r="4447" spans="1:1" x14ac:dyDescent="0.25">
      <c r="A4447">
        <v>4446</v>
      </c>
    </row>
    <row r="4448" spans="1:1" x14ac:dyDescent="0.25">
      <c r="A4448">
        <v>4447</v>
      </c>
    </row>
    <row r="4449" spans="1:1" x14ac:dyDescent="0.25">
      <c r="A4449">
        <v>4448</v>
      </c>
    </row>
    <row r="4450" spans="1:1" x14ac:dyDescent="0.25">
      <c r="A4450">
        <v>4449</v>
      </c>
    </row>
    <row r="4451" spans="1:1" x14ac:dyDescent="0.25">
      <c r="A4451">
        <v>4450</v>
      </c>
    </row>
    <row r="4452" spans="1:1" x14ac:dyDescent="0.25">
      <c r="A4452">
        <v>4451</v>
      </c>
    </row>
    <row r="4453" spans="1:1" x14ac:dyDescent="0.25">
      <c r="A4453">
        <v>4452</v>
      </c>
    </row>
    <row r="4454" spans="1:1" x14ac:dyDescent="0.25">
      <c r="A4454">
        <v>4453</v>
      </c>
    </row>
    <row r="4455" spans="1:1" x14ac:dyDescent="0.25">
      <c r="A4455">
        <v>4454</v>
      </c>
    </row>
    <row r="4456" spans="1:1" x14ac:dyDescent="0.25">
      <c r="A4456">
        <v>4455</v>
      </c>
    </row>
    <row r="4457" spans="1:1" x14ac:dyDescent="0.25">
      <c r="A4457">
        <v>4456</v>
      </c>
    </row>
    <row r="4458" spans="1:1" x14ac:dyDescent="0.25">
      <c r="A4458">
        <v>4457</v>
      </c>
    </row>
    <row r="4459" spans="1:1" x14ac:dyDescent="0.25">
      <c r="A4459">
        <v>4458</v>
      </c>
    </row>
    <row r="4460" spans="1:1" x14ac:dyDescent="0.25">
      <c r="A4460">
        <v>4459</v>
      </c>
    </row>
    <row r="4461" spans="1:1" x14ac:dyDescent="0.25">
      <c r="A4461">
        <v>4460</v>
      </c>
    </row>
    <row r="4462" spans="1:1" x14ac:dyDescent="0.25">
      <c r="A4462">
        <v>4461</v>
      </c>
    </row>
    <row r="4463" spans="1:1" x14ac:dyDescent="0.25">
      <c r="A4463">
        <v>4462</v>
      </c>
    </row>
    <row r="4464" spans="1:1" x14ac:dyDescent="0.25">
      <c r="A4464">
        <v>4463</v>
      </c>
    </row>
    <row r="4465" spans="1:1" x14ac:dyDescent="0.25">
      <c r="A4465">
        <v>4464</v>
      </c>
    </row>
    <row r="4466" spans="1:1" x14ac:dyDescent="0.25">
      <c r="A4466">
        <v>4465</v>
      </c>
    </row>
    <row r="4467" spans="1:1" x14ac:dyDescent="0.25">
      <c r="A4467">
        <v>4466</v>
      </c>
    </row>
    <row r="4468" spans="1:1" x14ac:dyDescent="0.25">
      <c r="A4468">
        <v>4467</v>
      </c>
    </row>
    <row r="4469" spans="1:1" x14ac:dyDescent="0.25">
      <c r="A4469">
        <v>4468</v>
      </c>
    </row>
    <row r="4470" spans="1:1" x14ac:dyDescent="0.25">
      <c r="A4470">
        <v>4469</v>
      </c>
    </row>
    <row r="4471" spans="1:1" x14ac:dyDescent="0.25">
      <c r="A4471">
        <v>4470</v>
      </c>
    </row>
    <row r="4472" spans="1:1" x14ac:dyDescent="0.25">
      <c r="A4472">
        <v>4471</v>
      </c>
    </row>
    <row r="4473" spans="1:1" x14ac:dyDescent="0.25">
      <c r="A4473">
        <v>4472</v>
      </c>
    </row>
    <row r="4474" spans="1:1" x14ac:dyDescent="0.25">
      <c r="A4474">
        <v>4473</v>
      </c>
    </row>
    <row r="4475" spans="1:1" x14ac:dyDescent="0.25">
      <c r="A4475">
        <v>4474</v>
      </c>
    </row>
    <row r="4476" spans="1:1" x14ac:dyDescent="0.25">
      <c r="A4476">
        <v>4475</v>
      </c>
    </row>
    <row r="4477" spans="1:1" x14ac:dyDescent="0.25">
      <c r="A4477">
        <v>4476</v>
      </c>
    </row>
    <row r="4478" spans="1:1" x14ac:dyDescent="0.25">
      <c r="A4478">
        <v>4477</v>
      </c>
    </row>
    <row r="4479" spans="1:1" x14ac:dyDescent="0.25">
      <c r="A4479">
        <v>4478</v>
      </c>
    </row>
    <row r="4480" spans="1:1" x14ac:dyDescent="0.25">
      <c r="A4480">
        <v>4479</v>
      </c>
    </row>
    <row r="4481" spans="1:1" x14ac:dyDescent="0.25">
      <c r="A4481">
        <v>4480</v>
      </c>
    </row>
    <row r="4482" spans="1:1" x14ac:dyDescent="0.25">
      <c r="A4482">
        <v>4481</v>
      </c>
    </row>
    <row r="4483" spans="1:1" x14ac:dyDescent="0.25">
      <c r="A4483">
        <v>4482</v>
      </c>
    </row>
    <row r="4484" spans="1:1" x14ac:dyDescent="0.25">
      <c r="A4484">
        <v>4483</v>
      </c>
    </row>
    <row r="4485" spans="1:1" x14ac:dyDescent="0.25">
      <c r="A4485">
        <v>4484</v>
      </c>
    </row>
    <row r="4486" spans="1:1" x14ac:dyDescent="0.25">
      <c r="A4486">
        <v>4485</v>
      </c>
    </row>
    <row r="4487" spans="1:1" x14ac:dyDescent="0.25">
      <c r="A4487">
        <v>4486</v>
      </c>
    </row>
    <row r="4488" spans="1:1" x14ac:dyDescent="0.25">
      <c r="A4488">
        <v>4487</v>
      </c>
    </row>
    <row r="4489" spans="1:1" x14ac:dyDescent="0.25">
      <c r="A4489">
        <v>4488</v>
      </c>
    </row>
    <row r="4490" spans="1:1" x14ac:dyDescent="0.25">
      <c r="A4490">
        <v>4489</v>
      </c>
    </row>
    <row r="4491" spans="1:1" x14ac:dyDescent="0.25">
      <c r="A4491">
        <v>4490</v>
      </c>
    </row>
    <row r="4492" spans="1:1" x14ac:dyDescent="0.25">
      <c r="A4492">
        <v>4491</v>
      </c>
    </row>
    <row r="4493" spans="1:1" x14ac:dyDescent="0.25">
      <c r="A4493">
        <v>4492</v>
      </c>
    </row>
    <row r="4494" spans="1:1" x14ac:dyDescent="0.25">
      <c r="A4494">
        <v>4493</v>
      </c>
    </row>
    <row r="4495" spans="1:1" x14ac:dyDescent="0.25">
      <c r="A4495">
        <v>4494</v>
      </c>
    </row>
    <row r="4496" spans="1:1" x14ac:dyDescent="0.25">
      <c r="A4496">
        <v>4495</v>
      </c>
    </row>
    <row r="4497" spans="1:1" x14ac:dyDescent="0.25">
      <c r="A4497">
        <v>4496</v>
      </c>
    </row>
    <row r="4498" spans="1:1" x14ac:dyDescent="0.25">
      <c r="A4498">
        <v>4497</v>
      </c>
    </row>
    <row r="4499" spans="1:1" x14ac:dyDescent="0.25">
      <c r="A4499">
        <v>4498</v>
      </c>
    </row>
    <row r="4500" spans="1:1" x14ac:dyDescent="0.25">
      <c r="A4500">
        <v>4499</v>
      </c>
    </row>
    <row r="4501" spans="1:1" x14ac:dyDescent="0.25">
      <c r="A4501">
        <v>4500</v>
      </c>
    </row>
    <row r="4502" spans="1:1" x14ac:dyDescent="0.25">
      <c r="A4502">
        <v>4501</v>
      </c>
    </row>
    <row r="4503" spans="1:1" x14ac:dyDescent="0.25">
      <c r="A4503">
        <v>4502</v>
      </c>
    </row>
    <row r="4504" spans="1:1" x14ac:dyDescent="0.25">
      <c r="A4504">
        <v>4503</v>
      </c>
    </row>
    <row r="4505" spans="1:1" x14ac:dyDescent="0.25">
      <c r="A4505">
        <v>4504</v>
      </c>
    </row>
    <row r="4506" spans="1:1" x14ac:dyDescent="0.25">
      <c r="A4506">
        <v>4505</v>
      </c>
    </row>
    <row r="4507" spans="1:1" x14ac:dyDescent="0.25">
      <c r="A4507">
        <v>4506</v>
      </c>
    </row>
    <row r="4508" spans="1:1" x14ac:dyDescent="0.25">
      <c r="A4508">
        <v>4507</v>
      </c>
    </row>
    <row r="4509" spans="1:1" x14ac:dyDescent="0.25">
      <c r="A4509">
        <v>4508</v>
      </c>
    </row>
    <row r="4510" spans="1:1" x14ac:dyDescent="0.25">
      <c r="A4510">
        <v>4509</v>
      </c>
    </row>
    <row r="4511" spans="1:1" x14ac:dyDescent="0.25">
      <c r="A4511">
        <v>4510</v>
      </c>
    </row>
    <row r="4512" spans="1:1" x14ac:dyDescent="0.25">
      <c r="A4512">
        <v>4511</v>
      </c>
    </row>
    <row r="4513" spans="1:1" x14ac:dyDescent="0.25">
      <c r="A4513">
        <v>4512</v>
      </c>
    </row>
    <row r="4514" spans="1:1" x14ac:dyDescent="0.25">
      <c r="A4514">
        <v>4513</v>
      </c>
    </row>
    <row r="4515" spans="1:1" x14ac:dyDescent="0.25">
      <c r="A4515">
        <v>4514</v>
      </c>
    </row>
    <row r="4516" spans="1:1" x14ac:dyDescent="0.25">
      <c r="A4516">
        <v>4515</v>
      </c>
    </row>
    <row r="4517" spans="1:1" x14ac:dyDescent="0.25">
      <c r="A4517">
        <v>4516</v>
      </c>
    </row>
    <row r="4518" spans="1:1" x14ac:dyDescent="0.25">
      <c r="A4518">
        <v>4517</v>
      </c>
    </row>
    <row r="4519" spans="1:1" x14ac:dyDescent="0.25">
      <c r="A4519">
        <v>4518</v>
      </c>
    </row>
    <row r="4520" spans="1:1" x14ac:dyDescent="0.25">
      <c r="A4520">
        <v>4519</v>
      </c>
    </row>
    <row r="4521" spans="1:1" x14ac:dyDescent="0.25">
      <c r="A4521">
        <v>4520</v>
      </c>
    </row>
    <row r="4522" spans="1:1" x14ac:dyDescent="0.25">
      <c r="A4522">
        <v>4521</v>
      </c>
    </row>
    <row r="4523" spans="1:1" x14ac:dyDescent="0.25">
      <c r="A4523">
        <v>4522</v>
      </c>
    </row>
    <row r="4524" spans="1:1" x14ac:dyDescent="0.25">
      <c r="A4524">
        <v>4523</v>
      </c>
    </row>
    <row r="4525" spans="1:1" x14ac:dyDescent="0.25">
      <c r="A4525">
        <v>4524</v>
      </c>
    </row>
    <row r="4526" spans="1:1" x14ac:dyDescent="0.25">
      <c r="A4526">
        <v>4525</v>
      </c>
    </row>
    <row r="4527" spans="1:1" x14ac:dyDescent="0.25">
      <c r="A4527">
        <v>4526</v>
      </c>
    </row>
    <row r="4528" spans="1:1" x14ac:dyDescent="0.25">
      <c r="A4528">
        <v>4527</v>
      </c>
    </row>
    <row r="4529" spans="1:1" x14ac:dyDescent="0.25">
      <c r="A4529">
        <v>4528</v>
      </c>
    </row>
    <row r="4530" spans="1:1" x14ac:dyDescent="0.25">
      <c r="A4530">
        <v>4529</v>
      </c>
    </row>
    <row r="4531" spans="1:1" x14ac:dyDescent="0.25">
      <c r="A4531">
        <v>4530</v>
      </c>
    </row>
    <row r="4532" spans="1:1" x14ac:dyDescent="0.25">
      <c r="A4532">
        <v>4531</v>
      </c>
    </row>
    <row r="4533" spans="1:1" x14ac:dyDescent="0.25">
      <c r="A4533">
        <v>4532</v>
      </c>
    </row>
    <row r="4534" spans="1:1" x14ac:dyDescent="0.25">
      <c r="A4534">
        <v>4533</v>
      </c>
    </row>
    <row r="4535" spans="1:1" x14ac:dyDescent="0.25">
      <c r="A4535">
        <v>4534</v>
      </c>
    </row>
    <row r="4536" spans="1:1" x14ac:dyDescent="0.25">
      <c r="A4536">
        <v>4535</v>
      </c>
    </row>
    <row r="4537" spans="1:1" x14ac:dyDescent="0.25">
      <c r="A4537">
        <v>4536</v>
      </c>
    </row>
    <row r="4538" spans="1:1" x14ac:dyDescent="0.25">
      <c r="A4538">
        <v>4537</v>
      </c>
    </row>
    <row r="4539" spans="1:1" x14ac:dyDescent="0.25">
      <c r="A4539">
        <v>4538</v>
      </c>
    </row>
    <row r="4540" spans="1:1" x14ac:dyDescent="0.25">
      <c r="A4540">
        <v>4539</v>
      </c>
    </row>
    <row r="4541" spans="1:1" x14ac:dyDescent="0.25">
      <c r="A4541">
        <v>4540</v>
      </c>
    </row>
    <row r="4542" spans="1:1" x14ac:dyDescent="0.25">
      <c r="A4542">
        <v>4541</v>
      </c>
    </row>
    <row r="4543" spans="1:1" x14ac:dyDescent="0.25">
      <c r="A4543">
        <v>4542</v>
      </c>
    </row>
    <row r="4544" spans="1:1" x14ac:dyDescent="0.25">
      <c r="A4544">
        <v>4543</v>
      </c>
    </row>
    <row r="4545" spans="1:1" x14ac:dyDescent="0.25">
      <c r="A4545">
        <v>4544</v>
      </c>
    </row>
    <row r="4546" spans="1:1" x14ac:dyDescent="0.25">
      <c r="A4546">
        <v>4545</v>
      </c>
    </row>
    <row r="4547" spans="1:1" x14ac:dyDescent="0.25">
      <c r="A4547">
        <v>4546</v>
      </c>
    </row>
    <row r="4548" spans="1:1" x14ac:dyDescent="0.25">
      <c r="A4548">
        <v>4547</v>
      </c>
    </row>
    <row r="4549" spans="1:1" x14ac:dyDescent="0.25">
      <c r="A4549">
        <v>4548</v>
      </c>
    </row>
    <row r="4550" spans="1:1" x14ac:dyDescent="0.25">
      <c r="A4550">
        <v>4549</v>
      </c>
    </row>
    <row r="4551" spans="1:1" x14ac:dyDescent="0.25">
      <c r="A4551">
        <v>4550</v>
      </c>
    </row>
    <row r="4552" spans="1:1" x14ac:dyDescent="0.25">
      <c r="A4552">
        <v>4551</v>
      </c>
    </row>
    <row r="4553" spans="1:1" x14ac:dyDescent="0.25">
      <c r="A4553">
        <v>4552</v>
      </c>
    </row>
    <row r="4554" spans="1:1" x14ac:dyDescent="0.25">
      <c r="A4554">
        <v>4553</v>
      </c>
    </row>
    <row r="4555" spans="1:1" x14ac:dyDescent="0.25">
      <c r="A4555">
        <v>4554</v>
      </c>
    </row>
    <row r="4556" spans="1:1" x14ac:dyDescent="0.25">
      <c r="A4556">
        <v>4555</v>
      </c>
    </row>
    <row r="4557" spans="1:1" x14ac:dyDescent="0.25">
      <c r="A4557">
        <v>4556</v>
      </c>
    </row>
    <row r="4558" spans="1:1" x14ac:dyDescent="0.25">
      <c r="A4558">
        <v>4557</v>
      </c>
    </row>
    <row r="4559" spans="1:1" x14ac:dyDescent="0.25">
      <c r="A4559">
        <v>4558</v>
      </c>
    </row>
    <row r="4560" spans="1:1" x14ac:dyDescent="0.25">
      <c r="A4560">
        <v>4559</v>
      </c>
    </row>
    <row r="4561" spans="1:1" x14ac:dyDescent="0.25">
      <c r="A4561">
        <v>4560</v>
      </c>
    </row>
    <row r="4562" spans="1:1" x14ac:dyDescent="0.25">
      <c r="A4562">
        <v>4561</v>
      </c>
    </row>
    <row r="4563" spans="1:1" x14ac:dyDescent="0.25">
      <c r="A4563">
        <v>4562</v>
      </c>
    </row>
    <row r="4564" spans="1:1" x14ac:dyDescent="0.25">
      <c r="A4564">
        <v>4563</v>
      </c>
    </row>
    <row r="4565" spans="1:1" x14ac:dyDescent="0.25">
      <c r="A4565">
        <v>4564</v>
      </c>
    </row>
    <row r="4566" spans="1:1" x14ac:dyDescent="0.25">
      <c r="A4566">
        <v>4565</v>
      </c>
    </row>
    <row r="4567" spans="1:1" x14ac:dyDescent="0.25">
      <c r="A4567">
        <v>4566</v>
      </c>
    </row>
    <row r="4568" spans="1:1" x14ac:dyDescent="0.25">
      <c r="A4568">
        <v>4567</v>
      </c>
    </row>
    <row r="4569" spans="1:1" x14ac:dyDescent="0.25">
      <c r="A4569">
        <v>4568</v>
      </c>
    </row>
    <row r="4570" spans="1:1" x14ac:dyDescent="0.25">
      <c r="A4570">
        <v>4569</v>
      </c>
    </row>
    <row r="4571" spans="1:1" x14ac:dyDescent="0.25">
      <c r="A4571">
        <v>4570</v>
      </c>
    </row>
    <row r="4572" spans="1:1" x14ac:dyDescent="0.25">
      <c r="A4572">
        <v>4571</v>
      </c>
    </row>
    <row r="4573" spans="1:1" x14ac:dyDescent="0.25">
      <c r="A4573">
        <v>4572</v>
      </c>
    </row>
    <row r="4574" spans="1:1" x14ac:dyDescent="0.25">
      <c r="A4574">
        <v>4573</v>
      </c>
    </row>
    <row r="4575" spans="1:1" x14ac:dyDescent="0.25">
      <c r="A4575">
        <v>4574</v>
      </c>
    </row>
    <row r="4576" spans="1:1" x14ac:dyDescent="0.25">
      <c r="A4576">
        <v>4575</v>
      </c>
    </row>
    <row r="4577" spans="1:1" x14ac:dyDescent="0.25">
      <c r="A4577">
        <v>4576</v>
      </c>
    </row>
    <row r="4578" spans="1:1" x14ac:dyDescent="0.25">
      <c r="A4578">
        <v>4577</v>
      </c>
    </row>
    <row r="4579" spans="1:1" x14ac:dyDescent="0.25">
      <c r="A4579">
        <v>4578</v>
      </c>
    </row>
    <row r="4580" spans="1:1" x14ac:dyDescent="0.25">
      <c r="A4580">
        <v>4579</v>
      </c>
    </row>
    <row r="4581" spans="1:1" x14ac:dyDescent="0.25">
      <c r="A4581">
        <v>4580</v>
      </c>
    </row>
    <row r="4582" spans="1:1" x14ac:dyDescent="0.25">
      <c r="A4582">
        <v>4581</v>
      </c>
    </row>
    <row r="4583" spans="1:1" x14ac:dyDescent="0.25">
      <c r="A4583">
        <v>4582</v>
      </c>
    </row>
    <row r="4584" spans="1:1" x14ac:dyDescent="0.25">
      <c r="A4584">
        <v>4583</v>
      </c>
    </row>
    <row r="4585" spans="1:1" x14ac:dyDescent="0.25">
      <c r="A4585">
        <v>4584</v>
      </c>
    </row>
    <row r="4586" spans="1:1" x14ac:dyDescent="0.25">
      <c r="A4586">
        <v>4585</v>
      </c>
    </row>
    <row r="4587" spans="1:1" x14ac:dyDescent="0.25">
      <c r="A4587">
        <v>4586</v>
      </c>
    </row>
    <row r="4588" spans="1:1" x14ac:dyDescent="0.25">
      <c r="A4588">
        <v>4587</v>
      </c>
    </row>
    <row r="4589" spans="1:1" x14ac:dyDescent="0.25">
      <c r="A4589">
        <v>4588</v>
      </c>
    </row>
    <row r="4590" spans="1:1" x14ac:dyDescent="0.25">
      <c r="A4590">
        <v>4589</v>
      </c>
    </row>
    <row r="4591" spans="1:1" x14ac:dyDescent="0.25">
      <c r="A4591">
        <v>4590</v>
      </c>
    </row>
    <row r="4592" spans="1:1" x14ac:dyDescent="0.25">
      <c r="A4592">
        <v>4591</v>
      </c>
    </row>
    <row r="4593" spans="1:1" x14ac:dyDescent="0.25">
      <c r="A4593">
        <v>4592</v>
      </c>
    </row>
    <row r="4594" spans="1:1" x14ac:dyDescent="0.25">
      <c r="A4594">
        <v>4593</v>
      </c>
    </row>
    <row r="4595" spans="1:1" x14ac:dyDescent="0.25">
      <c r="A4595">
        <v>4594</v>
      </c>
    </row>
    <row r="4596" spans="1:1" x14ac:dyDescent="0.25">
      <c r="A4596">
        <v>4595</v>
      </c>
    </row>
    <row r="4597" spans="1:1" x14ac:dyDescent="0.25">
      <c r="A4597">
        <v>4596</v>
      </c>
    </row>
    <row r="4598" spans="1:1" x14ac:dyDescent="0.25">
      <c r="A4598">
        <v>4597</v>
      </c>
    </row>
    <row r="4599" spans="1:1" x14ac:dyDescent="0.25">
      <c r="A4599">
        <v>4598</v>
      </c>
    </row>
    <row r="4600" spans="1:1" x14ac:dyDescent="0.25">
      <c r="A4600">
        <v>4599</v>
      </c>
    </row>
    <row r="4601" spans="1:1" x14ac:dyDescent="0.25">
      <c r="A4601">
        <v>4600</v>
      </c>
    </row>
    <row r="4602" spans="1:1" x14ac:dyDescent="0.25">
      <c r="A4602">
        <v>4601</v>
      </c>
    </row>
    <row r="4603" spans="1:1" x14ac:dyDescent="0.25">
      <c r="A4603">
        <v>4602</v>
      </c>
    </row>
    <row r="4604" spans="1:1" x14ac:dyDescent="0.25">
      <c r="A4604">
        <v>4603</v>
      </c>
    </row>
    <row r="4605" spans="1:1" x14ac:dyDescent="0.25">
      <c r="A4605">
        <v>4604</v>
      </c>
    </row>
    <row r="4606" spans="1:1" x14ac:dyDescent="0.25">
      <c r="A4606">
        <v>4605</v>
      </c>
    </row>
    <row r="4607" spans="1:1" x14ac:dyDescent="0.25">
      <c r="A4607">
        <v>4606</v>
      </c>
    </row>
    <row r="4608" spans="1:1" x14ac:dyDescent="0.25">
      <c r="A4608">
        <v>4607</v>
      </c>
    </row>
    <row r="4609" spans="1:1" x14ac:dyDescent="0.25">
      <c r="A4609">
        <v>4608</v>
      </c>
    </row>
    <row r="4610" spans="1:1" x14ac:dyDescent="0.25">
      <c r="A4610">
        <v>4609</v>
      </c>
    </row>
    <row r="4611" spans="1:1" x14ac:dyDescent="0.25">
      <c r="A4611">
        <v>4610</v>
      </c>
    </row>
    <row r="4612" spans="1:1" x14ac:dyDescent="0.25">
      <c r="A4612">
        <v>4611</v>
      </c>
    </row>
    <row r="4613" spans="1:1" x14ac:dyDescent="0.25">
      <c r="A4613">
        <v>4612</v>
      </c>
    </row>
    <row r="4614" spans="1:1" x14ac:dyDescent="0.25">
      <c r="A4614">
        <v>4613</v>
      </c>
    </row>
    <row r="4615" spans="1:1" x14ac:dyDescent="0.25">
      <c r="A4615">
        <v>4614</v>
      </c>
    </row>
    <row r="4616" spans="1:1" x14ac:dyDescent="0.25">
      <c r="A4616">
        <v>4615</v>
      </c>
    </row>
    <row r="4617" spans="1:1" x14ac:dyDescent="0.25">
      <c r="A4617">
        <v>4616</v>
      </c>
    </row>
    <row r="4618" spans="1:1" x14ac:dyDescent="0.25">
      <c r="A4618">
        <v>4617</v>
      </c>
    </row>
    <row r="4619" spans="1:1" x14ac:dyDescent="0.25">
      <c r="A4619">
        <v>4618</v>
      </c>
    </row>
    <row r="4620" spans="1:1" x14ac:dyDescent="0.25">
      <c r="A4620">
        <v>4619</v>
      </c>
    </row>
    <row r="4621" spans="1:1" x14ac:dyDescent="0.25">
      <c r="A4621">
        <v>4620</v>
      </c>
    </row>
    <row r="4622" spans="1:1" x14ac:dyDescent="0.25">
      <c r="A4622">
        <v>4621</v>
      </c>
    </row>
    <row r="4623" spans="1:1" x14ac:dyDescent="0.25">
      <c r="A4623">
        <v>4622</v>
      </c>
    </row>
    <row r="4624" spans="1:1" x14ac:dyDescent="0.25">
      <c r="A4624">
        <v>4623</v>
      </c>
    </row>
    <row r="4625" spans="1:1" x14ac:dyDescent="0.25">
      <c r="A4625">
        <v>4624</v>
      </c>
    </row>
    <row r="4626" spans="1:1" x14ac:dyDescent="0.25">
      <c r="A4626">
        <v>4625</v>
      </c>
    </row>
    <row r="4627" spans="1:1" x14ac:dyDescent="0.25">
      <c r="A4627">
        <v>4626</v>
      </c>
    </row>
    <row r="4628" spans="1:1" x14ac:dyDescent="0.25">
      <c r="A4628">
        <v>4627</v>
      </c>
    </row>
    <row r="4629" spans="1:1" x14ac:dyDescent="0.25">
      <c r="A4629">
        <v>4628</v>
      </c>
    </row>
    <row r="4630" spans="1:1" x14ac:dyDescent="0.25">
      <c r="A4630">
        <v>4629</v>
      </c>
    </row>
    <row r="4631" spans="1:1" x14ac:dyDescent="0.25">
      <c r="A4631">
        <v>4630</v>
      </c>
    </row>
    <row r="4632" spans="1:1" x14ac:dyDescent="0.25">
      <c r="A4632">
        <v>4631</v>
      </c>
    </row>
    <row r="4633" spans="1:1" x14ac:dyDescent="0.25">
      <c r="A4633">
        <v>4632</v>
      </c>
    </row>
    <row r="4634" spans="1:1" x14ac:dyDescent="0.25">
      <c r="A4634">
        <v>4633</v>
      </c>
    </row>
    <row r="4635" spans="1:1" x14ac:dyDescent="0.25">
      <c r="A4635">
        <v>4634</v>
      </c>
    </row>
    <row r="4636" spans="1:1" x14ac:dyDescent="0.25">
      <c r="A4636">
        <v>4635</v>
      </c>
    </row>
    <row r="4637" spans="1:1" x14ac:dyDescent="0.25">
      <c r="A4637">
        <v>4636</v>
      </c>
    </row>
    <row r="4638" spans="1:1" x14ac:dyDescent="0.25">
      <c r="A4638">
        <v>4637</v>
      </c>
    </row>
    <row r="4639" spans="1:1" x14ac:dyDescent="0.25">
      <c r="A4639">
        <v>4638</v>
      </c>
    </row>
    <row r="4640" spans="1:1" x14ac:dyDescent="0.25">
      <c r="A4640">
        <v>4639</v>
      </c>
    </row>
    <row r="4641" spans="1:1" x14ac:dyDescent="0.25">
      <c r="A4641">
        <v>4640</v>
      </c>
    </row>
    <row r="4642" spans="1:1" x14ac:dyDescent="0.25">
      <c r="A4642">
        <v>4641</v>
      </c>
    </row>
    <row r="4643" spans="1:1" x14ac:dyDescent="0.25">
      <c r="A4643">
        <v>4642</v>
      </c>
    </row>
    <row r="4644" spans="1:1" x14ac:dyDescent="0.25">
      <c r="A4644">
        <v>4643</v>
      </c>
    </row>
    <row r="4645" spans="1:1" x14ac:dyDescent="0.25">
      <c r="A4645">
        <v>4644</v>
      </c>
    </row>
    <row r="4646" spans="1:1" x14ac:dyDescent="0.25">
      <c r="A4646">
        <v>4645</v>
      </c>
    </row>
    <row r="4647" spans="1:1" x14ac:dyDescent="0.25">
      <c r="A4647">
        <v>4646</v>
      </c>
    </row>
    <row r="4648" spans="1:1" x14ac:dyDescent="0.25">
      <c r="A4648">
        <v>4647</v>
      </c>
    </row>
    <row r="4649" spans="1:1" x14ac:dyDescent="0.25">
      <c r="A4649">
        <v>4648</v>
      </c>
    </row>
    <row r="4650" spans="1:1" x14ac:dyDescent="0.25">
      <c r="A4650">
        <v>4649</v>
      </c>
    </row>
    <row r="4651" spans="1:1" x14ac:dyDescent="0.25">
      <c r="A4651">
        <v>4650</v>
      </c>
    </row>
    <row r="4652" spans="1:1" x14ac:dyDescent="0.25">
      <c r="A4652">
        <v>4651</v>
      </c>
    </row>
    <row r="4653" spans="1:1" x14ac:dyDescent="0.25">
      <c r="A4653">
        <v>4652</v>
      </c>
    </row>
    <row r="4654" spans="1:1" x14ac:dyDescent="0.25">
      <c r="A4654">
        <v>4653</v>
      </c>
    </row>
    <row r="4655" spans="1:1" x14ac:dyDescent="0.25">
      <c r="A4655">
        <v>4654</v>
      </c>
    </row>
    <row r="4656" spans="1:1" x14ac:dyDescent="0.25">
      <c r="A4656">
        <v>4655</v>
      </c>
    </row>
    <row r="4657" spans="1:1" x14ac:dyDescent="0.25">
      <c r="A4657">
        <v>4656</v>
      </c>
    </row>
    <row r="4658" spans="1:1" x14ac:dyDescent="0.25">
      <c r="A4658">
        <v>4657</v>
      </c>
    </row>
    <row r="4659" spans="1:1" x14ac:dyDescent="0.25">
      <c r="A4659">
        <v>4658</v>
      </c>
    </row>
    <row r="4660" spans="1:1" x14ac:dyDescent="0.25">
      <c r="A4660">
        <v>4659</v>
      </c>
    </row>
    <row r="4661" spans="1:1" x14ac:dyDescent="0.25">
      <c r="A4661">
        <v>4660</v>
      </c>
    </row>
    <row r="4662" spans="1:1" x14ac:dyDescent="0.25">
      <c r="A4662">
        <v>4661</v>
      </c>
    </row>
    <row r="4663" spans="1:1" x14ac:dyDescent="0.25">
      <c r="A4663">
        <v>4662</v>
      </c>
    </row>
    <row r="4664" spans="1:1" x14ac:dyDescent="0.25">
      <c r="A4664">
        <v>4663</v>
      </c>
    </row>
    <row r="4665" spans="1:1" x14ac:dyDescent="0.25">
      <c r="A4665">
        <v>4664</v>
      </c>
    </row>
    <row r="4666" spans="1:1" x14ac:dyDescent="0.25">
      <c r="A4666">
        <v>4665</v>
      </c>
    </row>
    <row r="4667" spans="1:1" x14ac:dyDescent="0.25">
      <c r="A4667">
        <v>4666</v>
      </c>
    </row>
    <row r="4668" spans="1:1" x14ac:dyDescent="0.25">
      <c r="A4668">
        <v>4667</v>
      </c>
    </row>
    <row r="4669" spans="1:1" x14ac:dyDescent="0.25">
      <c r="A4669">
        <v>4668</v>
      </c>
    </row>
    <row r="4670" spans="1:1" x14ac:dyDescent="0.25">
      <c r="A4670">
        <v>4669</v>
      </c>
    </row>
    <row r="4671" spans="1:1" x14ac:dyDescent="0.25">
      <c r="A4671">
        <v>4670</v>
      </c>
    </row>
    <row r="4672" spans="1:1" x14ac:dyDescent="0.25">
      <c r="A4672">
        <v>4671</v>
      </c>
    </row>
    <row r="4673" spans="1:1" x14ac:dyDescent="0.25">
      <c r="A4673">
        <v>4672</v>
      </c>
    </row>
    <row r="4674" spans="1:1" x14ac:dyDescent="0.25">
      <c r="A4674">
        <v>4673</v>
      </c>
    </row>
    <row r="4675" spans="1:1" x14ac:dyDescent="0.25">
      <c r="A4675">
        <v>4674</v>
      </c>
    </row>
    <row r="4676" spans="1:1" x14ac:dyDescent="0.25">
      <c r="A4676">
        <v>4675</v>
      </c>
    </row>
    <row r="4677" spans="1:1" x14ac:dyDescent="0.25">
      <c r="A4677">
        <v>4676</v>
      </c>
    </row>
    <row r="4678" spans="1:1" x14ac:dyDescent="0.25">
      <c r="A4678">
        <v>4677</v>
      </c>
    </row>
    <row r="4679" spans="1:1" x14ac:dyDescent="0.25">
      <c r="A4679">
        <v>4678</v>
      </c>
    </row>
    <row r="4680" spans="1:1" x14ac:dyDescent="0.25">
      <c r="A4680">
        <v>4679</v>
      </c>
    </row>
    <row r="4681" spans="1:1" x14ac:dyDescent="0.25">
      <c r="A4681">
        <v>4680</v>
      </c>
    </row>
    <row r="4682" spans="1:1" x14ac:dyDescent="0.25">
      <c r="A4682">
        <v>4681</v>
      </c>
    </row>
    <row r="4683" spans="1:1" x14ac:dyDescent="0.25">
      <c r="A4683">
        <v>4682</v>
      </c>
    </row>
    <row r="4684" spans="1:1" x14ac:dyDescent="0.25">
      <c r="A4684">
        <v>4683</v>
      </c>
    </row>
    <row r="4685" spans="1:1" x14ac:dyDescent="0.25">
      <c r="A4685">
        <v>4684</v>
      </c>
    </row>
    <row r="4686" spans="1:1" x14ac:dyDescent="0.25">
      <c r="A4686">
        <v>4685</v>
      </c>
    </row>
    <row r="4687" spans="1:1" x14ac:dyDescent="0.25">
      <c r="A4687">
        <v>4686</v>
      </c>
    </row>
    <row r="4688" spans="1:1" x14ac:dyDescent="0.25">
      <c r="A4688">
        <v>4687</v>
      </c>
    </row>
    <row r="4689" spans="1:1" x14ac:dyDescent="0.25">
      <c r="A4689">
        <v>4688</v>
      </c>
    </row>
    <row r="4690" spans="1:1" x14ac:dyDescent="0.25">
      <c r="A4690">
        <v>4689</v>
      </c>
    </row>
    <row r="4691" spans="1:1" x14ac:dyDescent="0.25">
      <c r="A4691">
        <v>4690</v>
      </c>
    </row>
    <row r="4692" spans="1:1" x14ac:dyDescent="0.25">
      <c r="A4692">
        <v>4691</v>
      </c>
    </row>
    <row r="4693" spans="1:1" x14ac:dyDescent="0.25">
      <c r="A4693">
        <v>4692</v>
      </c>
    </row>
    <row r="4694" spans="1:1" x14ac:dyDescent="0.25">
      <c r="A4694">
        <v>4693</v>
      </c>
    </row>
    <row r="4695" spans="1:1" x14ac:dyDescent="0.25">
      <c r="A4695">
        <v>4694</v>
      </c>
    </row>
    <row r="4696" spans="1:1" x14ac:dyDescent="0.25">
      <c r="A4696">
        <v>4695</v>
      </c>
    </row>
    <row r="4697" spans="1:1" x14ac:dyDescent="0.25">
      <c r="A4697">
        <v>4696</v>
      </c>
    </row>
    <row r="4698" spans="1:1" x14ac:dyDescent="0.25">
      <c r="A4698">
        <v>4697</v>
      </c>
    </row>
    <row r="4699" spans="1:1" x14ac:dyDescent="0.25">
      <c r="A4699">
        <v>4698</v>
      </c>
    </row>
    <row r="4700" spans="1:1" x14ac:dyDescent="0.25">
      <c r="A4700">
        <v>4699</v>
      </c>
    </row>
    <row r="4701" spans="1:1" x14ac:dyDescent="0.25">
      <c r="A4701">
        <v>4700</v>
      </c>
    </row>
    <row r="4702" spans="1:1" x14ac:dyDescent="0.25">
      <c r="A4702">
        <v>4701</v>
      </c>
    </row>
    <row r="4703" spans="1:1" x14ac:dyDescent="0.25">
      <c r="A4703">
        <v>4702</v>
      </c>
    </row>
    <row r="4704" spans="1:1" x14ac:dyDescent="0.25">
      <c r="A4704">
        <v>4703</v>
      </c>
    </row>
    <row r="4705" spans="1:1" x14ac:dyDescent="0.25">
      <c r="A4705">
        <v>4704</v>
      </c>
    </row>
    <row r="4706" spans="1:1" x14ac:dyDescent="0.25">
      <c r="A4706">
        <v>4705</v>
      </c>
    </row>
    <row r="4707" spans="1:1" x14ac:dyDescent="0.25">
      <c r="A4707">
        <v>4706</v>
      </c>
    </row>
    <row r="4708" spans="1:1" x14ac:dyDescent="0.25">
      <c r="A4708">
        <v>4707</v>
      </c>
    </row>
    <row r="4709" spans="1:1" x14ac:dyDescent="0.25">
      <c r="A4709">
        <v>4708</v>
      </c>
    </row>
    <row r="4710" spans="1:1" x14ac:dyDescent="0.25">
      <c r="A4710">
        <v>4709</v>
      </c>
    </row>
    <row r="4711" spans="1:1" x14ac:dyDescent="0.25">
      <c r="A4711">
        <v>4710</v>
      </c>
    </row>
    <row r="4712" spans="1:1" x14ac:dyDescent="0.25">
      <c r="A4712">
        <v>4711</v>
      </c>
    </row>
    <row r="4713" spans="1:1" x14ac:dyDescent="0.25">
      <c r="A4713">
        <v>4712</v>
      </c>
    </row>
    <row r="4714" spans="1:1" x14ac:dyDescent="0.25">
      <c r="A4714">
        <v>4713</v>
      </c>
    </row>
    <row r="4715" spans="1:1" x14ac:dyDescent="0.25">
      <c r="A4715">
        <v>4714</v>
      </c>
    </row>
    <row r="4716" spans="1:1" x14ac:dyDescent="0.25">
      <c r="A4716">
        <v>4715</v>
      </c>
    </row>
    <row r="4717" spans="1:1" x14ac:dyDescent="0.25">
      <c r="A4717">
        <v>4716</v>
      </c>
    </row>
    <row r="4718" spans="1:1" x14ac:dyDescent="0.25">
      <c r="A4718">
        <v>4717</v>
      </c>
    </row>
    <row r="4719" spans="1:1" x14ac:dyDescent="0.25">
      <c r="A4719">
        <v>4718</v>
      </c>
    </row>
    <row r="4720" spans="1:1" x14ac:dyDescent="0.25">
      <c r="A4720">
        <v>4719</v>
      </c>
    </row>
    <row r="4721" spans="1:1" x14ac:dyDescent="0.25">
      <c r="A4721">
        <v>4720</v>
      </c>
    </row>
    <row r="4722" spans="1:1" x14ac:dyDescent="0.25">
      <c r="A4722">
        <v>4721</v>
      </c>
    </row>
    <row r="4723" spans="1:1" x14ac:dyDescent="0.25">
      <c r="A4723">
        <v>4722</v>
      </c>
    </row>
    <row r="4724" spans="1:1" x14ac:dyDescent="0.25">
      <c r="A4724">
        <v>4723</v>
      </c>
    </row>
    <row r="4725" spans="1:1" x14ac:dyDescent="0.25">
      <c r="A4725">
        <v>4724</v>
      </c>
    </row>
    <row r="4726" spans="1:1" x14ac:dyDescent="0.25">
      <c r="A4726">
        <v>4725</v>
      </c>
    </row>
    <row r="4727" spans="1:1" x14ac:dyDescent="0.25">
      <c r="A4727">
        <v>4726</v>
      </c>
    </row>
    <row r="4728" spans="1:1" x14ac:dyDescent="0.25">
      <c r="A4728">
        <v>4727</v>
      </c>
    </row>
    <row r="4729" spans="1:1" x14ac:dyDescent="0.25">
      <c r="A4729">
        <v>4728</v>
      </c>
    </row>
    <row r="4730" spans="1:1" x14ac:dyDescent="0.25">
      <c r="A4730">
        <v>4729</v>
      </c>
    </row>
    <row r="4731" spans="1:1" x14ac:dyDescent="0.25">
      <c r="A4731">
        <v>4730</v>
      </c>
    </row>
    <row r="4732" spans="1:1" x14ac:dyDescent="0.25">
      <c r="A4732">
        <v>4731</v>
      </c>
    </row>
    <row r="4733" spans="1:1" x14ac:dyDescent="0.25">
      <c r="A4733">
        <v>4732</v>
      </c>
    </row>
    <row r="4734" spans="1:1" x14ac:dyDescent="0.25">
      <c r="A4734">
        <v>4733</v>
      </c>
    </row>
    <row r="4735" spans="1:1" x14ac:dyDescent="0.25">
      <c r="A4735">
        <v>4734</v>
      </c>
    </row>
    <row r="4736" spans="1:1" x14ac:dyDescent="0.25">
      <c r="A4736">
        <v>4735</v>
      </c>
    </row>
    <row r="4737" spans="1:1" x14ac:dyDescent="0.25">
      <c r="A4737">
        <v>4736</v>
      </c>
    </row>
    <row r="4738" spans="1:1" x14ac:dyDescent="0.25">
      <c r="A4738">
        <v>4737</v>
      </c>
    </row>
    <row r="4739" spans="1:1" x14ac:dyDescent="0.25">
      <c r="A4739">
        <v>4738</v>
      </c>
    </row>
    <row r="4740" spans="1:1" x14ac:dyDescent="0.25">
      <c r="A4740">
        <v>4739</v>
      </c>
    </row>
    <row r="4741" spans="1:1" x14ac:dyDescent="0.25">
      <c r="A4741">
        <v>4740</v>
      </c>
    </row>
    <row r="4742" spans="1:1" x14ac:dyDescent="0.25">
      <c r="A4742">
        <v>4741</v>
      </c>
    </row>
    <row r="4743" spans="1:1" x14ac:dyDescent="0.25">
      <c r="A4743">
        <v>4742</v>
      </c>
    </row>
    <row r="4744" spans="1:1" x14ac:dyDescent="0.25">
      <c r="A4744">
        <v>4743</v>
      </c>
    </row>
    <row r="4745" spans="1:1" x14ac:dyDescent="0.25">
      <c r="A4745">
        <v>4744</v>
      </c>
    </row>
    <row r="4746" spans="1:1" x14ac:dyDescent="0.25">
      <c r="A4746">
        <v>4745</v>
      </c>
    </row>
    <row r="4747" spans="1:1" x14ac:dyDescent="0.25">
      <c r="A4747">
        <v>4746</v>
      </c>
    </row>
    <row r="4748" spans="1:1" x14ac:dyDescent="0.25">
      <c r="A4748">
        <v>4747</v>
      </c>
    </row>
    <row r="4749" spans="1:1" x14ac:dyDescent="0.25">
      <c r="A4749">
        <v>4748</v>
      </c>
    </row>
    <row r="4750" spans="1:1" x14ac:dyDescent="0.25">
      <c r="A4750">
        <v>4749</v>
      </c>
    </row>
    <row r="4751" spans="1:1" x14ac:dyDescent="0.25">
      <c r="A4751">
        <v>4750</v>
      </c>
    </row>
    <row r="4752" spans="1:1" x14ac:dyDescent="0.25">
      <c r="A4752">
        <v>4751</v>
      </c>
    </row>
    <row r="4753" spans="1:1" x14ac:dyDescent="0.25">
      <c r="A4753">
        <v>4752</v>
      </c>
    </row>
    <row r="4754" spans="1:1" x14ac:dyDescent="0.25">
      <c r="A4754">
        <v>4753</v>
      </c>
    </row>
    <row r="4755" spans="1:1" x14ac:dyDescent="0.25">
      <c r="A4755">
        <v>4754</v>
      </c>
    </row>
    <row r="4756" spans="1:1" x14ac:dyDescent="0.25">
      <c r="A4756">
        <v>4755</v>
      </c>
    </row>
    <row r="4757" spans="1:1" x14ac:dyDescent="0.25">
      <c r="A4757">
        <v>4756</v>
      </c>
    </row>
    <row r="4758" spans="1:1" x14ac:dyDescent="0.25">
      <c r="A4758">
        <v>4757</v>
      </c>
    </row>
    <row r="4759" spans="1:1" x14ac:dyDescent="0.25">
      <c r="A4759">
        <v>4758</v>
      </c>
    </row>
    <row r="4760" spans="1:1" x14ac:dyDescent="0.25">
      <c r="A4760">
        <v>4759</v>
      </c>
    </row>
    <row r="4761" spans="1:1" x14ac:dyDescent="0.25">
      <c r="A4761">
        <v>4760</v>
      </c>
    </row>
    <row r="4762" spans="1:1" x14ac:dyDescent="0.25">
      <c r="A4762">
        <v>4761</v>
      </c>
    </row>
    <row r="4763" spans="1:1" x14ac:dyDescent="0.25">
      <c r="A4763">
        <v>4762</v>
      </c>
    </row>
    <row r="4764" spans="1:1" x14ac:dyDescent="0.25">
      <c r="A4764">
        <v>4763</v>
      </c>
    </row>
    <row r="4765" spans="1:1" x14ac:dyDescent="0.25">
      <c r="A4765">
        <v>4764</v>
      </c>
    </row>
    <row r="4766" spans="1:1" x14ac:dyDescent="0.25">
      <c r="A4766">
        <v>4765</v>
      </c>
    </row>
    <row r="4767" spans="1:1" x14ac:dyDescent="0.25">
      <c r="A4767">
        <v>4766</v>
      </c>
    </row>
    <row r="4768" spans="1:1" x14ac:dyDescent="0.25">
      <c r="A4768">
        <v>4767</v>
      </c>
    </row>
    <row r="4769" spans="1:1" x14ac:dyDescent="0.25">
      <c r="A4769">
        <v>4768</v>
      </c>
    </row>
    <row r="4770" spans="1:1" x14ac:dyDescent="0.25">
      <c r="A4770">
        <v>4769</v>
      </c>
    </row>
    <row r="4771" spans="1:1" x14ac:dyDescent="0.25">
      <c r="A4771">
        <v>4770</v>
      </c>
    </row>
    <row r="4772" spans="1:1" x14ac:dyDescent="0.25">
      <c r="A4772">
        <v>4771</v>
      </c>
    </row>
    <row r="4773" spans="1:1" x14ac:dyDescent="0.25">
      <c r="A4773">
        <v>4772</v>
      </c>
    </row>
    <row r="4774" spans="1:1" x14ac:dyDescent="0.25">
      <c r="A4774">
        <v>4773</v>
      </c>
    </row>
    <row r="4775" spans="1:1" x14ac:dyDescent="0.25">
      <c r="A4775">
        <v>4774</v>
      </c>
    </row>
    <row r="4776" spans="1:1" x14ac:dyDescent="0.25">
      <c r="A4776">
        <v>4775</v>
      </c>
    </row>
    <row r="4777" spans="1:1" x14ac:dyDescent="0.25">
      <c r="A4777">
        <v>4776</v>
      </c>
    </row>
    <row r="4778" spans="1:1" x14ac:dyDescent="0.25">
      <c r="A4778">
        <v>4777</v>
      </c>
    </row>
    <row r="4779" spans="1:1" x14ac:dyDescent="0.25">
      <c r="A4779">
        <v>4778</v>
      </c>
    </row>
    <row r="4780" spans="1:1" x14ac:dyDescent="0.25">
      <c r="A4780">
        <v>4779</v>
      </c>
    </row>
    <row r="4781" spans="1:1" x14ac:dyDescent="0.25">
      <c r="A4781">
        <v>4780</v>
      </c>
    </row>
    <row r="4782" spans="1:1" x14ac:dyDescent="0.25">
      <c r="A4782">
        <v>4781</v>
      </c>
    </row>
    <row r="4783" spans="1:1" x14ac:dyDescent="0.25">
      <c r="A4783">
        <v>4782</v>
      </c>
    </row>
    <row r="4784" spans="1:1" x14ac:dyDescent="0.25">
      <c r="A4784">
        <v>4783</v>
      </c>
    </row>
    <row r="4785" spans="1:1" x14ac:dyDescent="0.25">
      <c r="A4785">
        <v>4784</v>
      </c>
    </row>
    <row r="4786" spans="1:1" x14ac:dyDescent="0.25">
      <c r="A4786">
        <v>4785</v>
      </c>
    </row>
    <row r="4787" spans="1:1" x14ac:dyDescent="0.25">
      <c r="A4787">
        <v>4786</v>
      </c>
    </row>
    <row r="4788" spans="1:1" x14ac:dyDescent="0.25">
      <c r="A4788">
        <v>4787</v>
      </c>
    </row>
    <row r="4789" spans="1:1" x14ac:dyDescent="0.25">
      <c r="A4789">
        <v>4788</v>
      </c>
    </row>
    <row r="4790" spans="1:1" x14ac:dyDescent="0.25">
      <c r="A4790">
        <v>4789</v>
      </c>
    </row>
    <row r="4791" spans="1:1" x14ac:dyDescent="0.25">
      <c r="A4791">
        <v>4790</v>
      </c>
    </row>
    <row r="4792" spans="1:1" x14ac:dyDescent="0.25">
      <c r="A4792">
        <v>4791</v>
      </c>
    </row>
    <row r="4793" spans="1:1" x14ac:dyDescent="0.25">
      <c r="A4793">
        <v>4792</v>
      </c>
    </row>
    <row r="4794" spans="1:1" x14ac:dyDescent="0.25">
      <c r="A4794">
        <v>4793</v>
      </c>
    </row>
    <row r="4795" spans="1:1" x14ac:dyDescent="0.25">
      <c r="A4795">
        <v>4794</v>
      </c>
    </row>
    <row r="4796" spans="1:1" x14ac:dyDescent="0.25">
      <c r="A4796">
        <v>4795</v>
      </c>
    </row>
    <row r="4797" spans="1:1" x14ac:dyDescent="0.25">
      <c r="A4797">
        <v>4796</v>
      </c>
    </row>
    <row r="4798" spans="1:1" x14ac:dyDescent="0.25">
      <c r="A4798">
        <v>4797</v>
      </c>
    </row>
    <row r="4799" spans="1:1" x14ac:dyDescent="0.25">
      <c r="A4799">
        <v>4798</v>
      </c>
    </row>
    <row r="4800" spans="1:1" x14ac:dyDescent="0.25">
      <c r="A4800">
        <v>4799</v>
      </c>
    </row>
    <row r="4801" spans="1:1" x14ac:dyDescent="0.25">
      <c r="A4801">
        <v>4800</v>
      </c>
    </row>
    <row r="4802" spans="1:1" x14ac:dyDescent="0.25">
      <c r="A4802">
        <v>4801</v>
      </c>
    </row>
    <row r="4803" spans="1:1" x14ac:dyDescent="0.25">
      <c r="A4803">
        <v>4802</v>
      </c>
    </row>
    <row r="4804" spans="1:1" x14ac:dyDescent="0.25">
      <c r="A4804">
        <v>4803</v>
      </c>
    </row>
    <row r="4805" spans="1:1" x14ac:dyDescent="0.25">
      <c r="A4805">
        <v>4804</v>
      </c>
    </row>
    <row r="4806" spans="1:1" x14ac:dyDescent="0.25">
      <c r="A4806">
        <v>4805</v>
      </c>
    </row>
    <row r="4807" spans="1:1" x14ac:dyDescent="0.25">
      <c r="A4807">
        <v>4806</v>
      </c>
    </row>
    <row r="4808" spans="1:1" x14ac:dyDescent="0.25">
      <c r="A4808">
        <v>4807</v>
      </c>
    </row>
    <row r="4809" spans="1:1" x14ac:dyDescent="0.25">
      <c r="A4809">
        <v>4808</v>
      </c>
    </row>
    <row r="4810" spans="1:1" x14ac:dyDescent="0.25">
      <c r="A4810">
        <v>4809</v>
      </c>
    </row>
    <row r="4811" spans="1:1" x14ac:dyDescent="0.25">
      <c r="A4811">
        <v>4810</v>
      </c>
    </row>
    <row r="4812" spans="1:1" x14ac:dyDescent="0.25">
      <c r="A4812">
        <v>4811</v>
      </c>
    </row>
    <row r="4813" spans="1:1" x14ac:dyDescent="0.25">
      <c r="A4813">
        <v>4812</v>
      </c>
    </row>
    <row r="4814" spans="1:1" x14ac:dyDescent="0.25">
      <c r="A4814">
        <v>4813</v>
      </c>
    </row>
    <row r="4815" spans="1:1" x14ac:dyDescent="0.25">
      <c r="A4815">
        <v>4814</v>
      </c>
    </row>
    <row r="4816" spans="1:1" x14ac:dyDescent="0.25">
      <c r="A4816">
        <v>4815</v>
      </c>
    </row>
    <row r="4817" spans="1:1" x14ac:dyDescent="0.25">
      <c r="A4817">
        <v>4816</v>
      </c>
    </row>
    <row r="4818" spans="1:1" x14ac:dyDescent="0.25">
      <c r="A4818">
        <v>4817</v>
      </c>
    </row>
    <row r="4819" spans="1:1" x14ac:dyDescent="0.25">
      <c r="A4819">
        <v>4818</v>
      </c>
    </row>
    <row r="4820" spans="1:1" x14ac:dyDescent="0.25">
      <c r="A4820">
        <v>4819</v>
      </c>
    </row>
    <row r="4821" spans="1:1" x14ac:dyDescent="0.25">
      <c r="A4821">
        <v>4820</v>
      </c>
    </row>
    <row r="4822" spans="1:1" x14ac:dyDescent="0.25">
      <c r="A4822">
        <v>4821</v>
      </c>
    </row>
    <row r="4823" spans="1:1" x14ac:dyDescent="0.25">
      <c r="A4823">
        <v>4822</v>
      </c>
    </row>
    <row r="4824" spans="1:1" x14ac:dyDescent="0.25">
      <c r="A4824">
        <v>4823</v>
      </c>
    </row>
    <row r="4825" spans="1:1" x14ac:dyDescent="0.25">
      <c r="A4825">
        <v>4824</v>
      </c>
    </row>
    <row r="4826" spans="1:1" x14ac:dyDescent="0.25">
      <c r="A4826">
        <v>4825</v>
      </c>
    </row>
    <row r="4827" spans="1:1" x14ac:dyDescent="0.25">
      <c r="A4827">
        <v>4826</v>
      </c>
    </row>
    <row r="4828" spans="1:1" x14ac:dyDescent="0.25">
      <c r="A4828">
        <v>4827</v>
      </c>
    </row>
    <row r="4829" spans="1:1" x14ac:dyDescent="0.25">
      <c r="A4829">
        <v>4828</v>
      </c>
    </row>
    <row r="4830" spans="1:1" x14ac:dyDescent="0.25">
      <c r="A4830">
        <v>4829</v>
      </c>
    </row>
    <row r="4831" spans="1:1" x14ac:dyDescent="0.25">
      <c r="A4831">
        <v>4830</v>
      </c>
    </row>
    <row r="4832" spans="1:1" x14ac:dyDescent="0.25">
      <c r="A4832">
        <v>4831</v>
      </c>
    </row>
    <row r="4833" spans="1:1" x14ac:dyDescent="0.25">
      <c r="A4833">
        <v>4832</v>
      </c>
    </row>
    <row r="4834" spans="1:1" x14ac:dyDescent="0.25">
      <c r="A4834">
        <v>4833</v>
      </c>
    </row>
    <row r="4835" spans="1:1" x14ac:dyDescent="0.25">
      <c r="A4835">
        <v>4834</v>
      </c>
    </row>
    <row r="4836" spans="1:1" x14ac:dyDescent="0.25">
      <c r="A4836">
        <v>4835</v>
      </c>
    </row>
    <row r="4837" spans="1:1" x14ac:dyDescent="0.25">
      <c r="A4837">
        <v>4836</v>
      </c>
    </row>
    <row r="4838" spans="1:1" x14ac:dyDescent="0.25">
      <c r="A4838">
        <v>4837</v>
      </c>
    </row>
    <row r="4839" spans="1:1" x14ac:dyDescent="0.25">
      <c r="A4839">
        <v>4838</v>
      </c>
    </row>
    <row r="4840" spans="1:1" x14ac:dyDescent="0.25">
      <c r="A4840">
        <v>4839</v>
      </c>
    </row>
    <row r="4841" spans="1:1" x14ac:dyDescent="0.25">
      <c r="A4841">
        <v>4840</v>
      </c>
    </row>
    <row r="4842" spans="1:1" x14ac:dyDescent="0.25">
      <c r="A4842">
        <v>4841</v>
      </c>
    </row>
    <row r="4843" spans="1:1" x14ac:dyDescent="0.25">
      <c r="A4843">
        <v>4842</v>
      </c>
    </row>
    <row r="4844" spans="1:1" x14ac:dyDescent="0.25">
      <c r="A4844">
        <v>4843</v>
      </c>
    </row>
    <row r="4845" spans="1:1" x14ac:dyDescent="0.25">
      <c r="A4845">
        <v>4844</v>
      </c>
    </row>
    <row r="4846" spans="1:1" x14ac:dyDescent="0.25">
      <c r="A4846">
        <v>4845</v>
      </c>
    </row>
    <row r="4847" spans="1:1" x14ac:dyDescent="0.25">
      <c r="A4847">
        <v>4846</v>
      </c>
    </row>
    <row r="4848" spans="1:1" x14ac:dyDescent="0.25">
      <c r="A4848">
        <v>4847</v>
      </c>
    </row>
    <row r="4849" spans="1:1" x14ac:dyDescent="0.25">
      <c r="A4849">
        <v>4848</v>
      </c>
    </row>
    <row r="4850" spans="1:1" x14ac:dyDescent="0.25">
      <c r="A4850">
        <v>4849</v>
      </c>
    </row>
    <row r="4851" spans="1:1" x14ac:dyDescent="0.25">
      <c r="A4851">
        <v>4850</v>
      </c>
    </row>
    <row r="4852" spans="1:1" x14ac:dyDescent="0.25">
      <c r="A4852">
        <v>4851</v>
      </c>
    </row>
    <row r="4853" spans="1:1" x14ac:dyDescent="0.25">
      <c r="A4853">
        <v>4852</v>
      </c>
    </row>
    <row r="4854" spans="1:1" x14ac:dyDescent="0.25">
      <c r="A4854">
        <v>4853</v>
      </c>
    </row>
    <row r="4855" spans="1:1" x14ac:dyDescent="0.25">
      <c r="A4855">
        <v>4854</v>
      </c>
    </row>
    <row r="4856" spans="1:1" x14ac:dyDescent="0.25">
      <c r="A4856">
        <v>4855</v>
      </c>
    </row>
    <row r="4857" spans="1:1" x14ac:dyDescent="0.25">
      <c r="A4857">
        <v>4856</v>
      </c>
    </row>
    <row r="4858" spans="1:1" x14ac:dyDescent="0.25">
      <c r="A4858">
        <v>4857</v>
      </c>
    </row>
    <row r="4859" spans="1:1" x14ac:dyDescent="0.25">
      <c r="A4859">
        <v>4858</v>
      </c>
    </row>
    <row r="4860" spans="1:1" x14ac:dyDescent="0.25">
      <c r="A4860">
        <v>4859</v>
      </c>
    </row>
    <row r="4861" spans="1:1" x14ac:dyDescent="0.25">
      <c r="A4861">
        <v>4860</v>
      </c>
    </row>
    <row r="4862" spans="1:1" x14ac:dyDescent="0.25">
      <c r="A4862">
        <v>4861</v>
      </c>
    </row>
    <row r="4863" spans="1:1" x14ac:dyDescent="0.25">
      <c r="A4863">
        <v>4862</v>
      </c>
    </row>
    <row r="4864" spans="1:1" x14ac:dyDescent="0.25">
      <c r="A4864">
        <v>4863</v>
      </c>
    </row>
    <row r="4865" spans="1:1" x14ac:dyDescent="0.25">
      <c r="A4865">
        <v>4864</v>
      </c>
    </row>
    <row r="4866" spans="1:1" x14ac:dyDescent="0.25">
      <c r="A4866">
        <v>4865</v>
      </c>
    </row>
    <row r="4867" spans="1:1" x14ac:dyDescent="0.25">
      <c r="A4867">
        <v>4866</v>
      </c>
    </row>
    <row r="4868" spans="1:1" x14ac:dyDescent="0.25">
      <c r="A4868">
        <v>4867</v>
      </c>
    </row>
    <row r="4869" spans="1:1" x14ac:dyDescent="0.25">
      <c r="A4869">
        <v>4868</v>
      </c>
    </row>
    <row r="4870" spans="1:1" x14ac:dyDescent="0.25">
      <c r="A4870">
        <v>4869</v>
      </c>
    </row>
    <row r="4871" spans="1:1" x14ac:dyDescent="0.25">
      <c r="A4871">
        <v>4870</v>
      </c>
    </row>
    <row r="4872" spans="1:1" x14ac:dyDescent="0.25">
      <c r="A4872">
        <v>4871</v>
      </c>
    </row>
    <row r="4873" spans="1:1" x14ac:dyDescent="0.25">
      <c r="A4873">
        <v>4872</v>
      </c>
    </row>
    <row r="4874" spans="1:1" x14ac:dyDescent="0.25">
      <c r="A4874">
        <v>4873</v>
      </c>
    </row>
    <row r="4875" spans="1:1" x14ac:dyDescent="0.25">
      <c r="A4875">
        <v>4874</v>
      </c>
    </row>
    <row r="4876" spans="1:1" x14ac:dyDescent="0.25">
      <c r="A4876">
        <v>4875</v>
      </c>
    </row>
    <row r="4877" spans="1:1" x14ac:dyDescent="0.25">
      <c r="A4877">
        <v>4876</v>
      </c>
    </row>
    <row r="4878" spans="1:1" x14ac:dyDescent="0.25">
      <c r="A4878">
        <v>4877</v>
      </c>
    </row>
    <row r="4879" spans="1:1" x14ac:dyDescent="0.25">
      <c r="A4879">
        <v>4878</v>
      </c>
    </row>
    <row r="4880" spans="1:1" x14ac:dyDescent="0.25">
      <c r="A4880">
        <v>4879</v>
      </c>
    </row>
    <row r="4881" spans="1:1" x14ac:dyDescent="0.25">
      <c r="A4881">
        <v>4880</v>
      </c>
    </row>
    <row r="4882" spans="1:1" x14ac:dyDescent="0.25">
      <c r="A4882">
        <v>4881</v>
      </c>
    </row>
    <row r="4883" spans="1:1" x14ac:dyDescent="0.25">
      <c r="A4883">
        <v>4882</v>
      </c>
    </row>
    <row r="4884" spans="1:1" x14ac:dyDescent="0.25">
      <c r="A4884">
        <v>4883</v>
      </c>
    </row>
    <row r="4885" spans="1:1" x14ac:dyDescent="0.25">
      <c r="A4885">
        <v>4884</v>
      </c>
    </row>
    <row r="4886" spans="1:1" x14ac:dyDescent="0.25">
      <c r="A4886">
        <v>4885</v>
      </c>
    </row>
    <row r="4887" spans="1:1" x14ac:dyDescent="0.25">
      <c r="A4887">
        <v>4886</v>
      </c>
    </row>
    <row r="4888" spans="1:1" x14ac:dyDescent="0.25">
      <c r="A4888">
        <v>4887</v>
      </c>
    </row>
    <row r="4889" spans="1:1" x14ac:dyDescent="0.25">
      <c r="A4889">
        <v>4888</v>
      </c>
    </row>
    <row r="4890" spans="1:1" x14ac:dyDescent="0.25">
      <c r="A4890">
        <v>4889</v>
      </c>
    </row>
    <row r="4891" spans="1:1" x14ac:dyDescent="0.25">
      <c r="A4891">
        <v>4890</v>
      </c>
    </row>
    <row r="4892" spans="1:1" x14ac:dyDescent="0.25">
      <c r="A4892">
        <v>4891</v>
      </c>
    </row>
    <row r="4893" spans="1:1" x14ac:dyDescent="0.25">
      <c r="A4893">
        <v>4892</v>
      </c>
    </row>
    <row r="4894" spans="1:1" x14ac:dyDescent="0.25">
      <c r="A4894">
        <v>4893</v>
      </c>
    </row>
    <row r="4895" spans="1:1" x14ac:dyDescent="0.25">
      <c r="A4895">
        <v>4894</v>
      </c>
    </row>
    <row r="4896" spans="1:1" x14ac:dyDescent="0.25">
      <c r="A4896">
        <v>4895</v>
      </c>
    </row>
    <row r="4897" spans="1:1" x14ac:dyDescent="0.25">
      <c r="A4897">
        <v>4896</v>
      </c>
    </row>
    <row r="4898" spans="1:1" x14ac:dyDescent="0.25">
      <c r="A4898">
        <v>4897</v>
      </c>
    </row>
    <row r="4899" spans="1:1" x14ac:dyDescent="0.25">
      <c r="A4899">
        <v>4898</v>
      </c>
    </row>
    <row r="4900" spans="1:1" x14ac:dyDescent="0.25">
      <c r="A4900">
        <v>4899</v>
      </c>
    </row>
    <row r="4901" spans="1:1" x14ac:dyDescent="0.25">
      <c r="A4901">
        <v>4900</v>
      </c>
    </row>
    <row r="4902" spans="1:1" x14ac:dyDescent="0.25">
      <c r="A4902">
        <v>4901</v>
      </c>
    </row>
    <row r="4903" spans="1:1" x14ac:dyDescent="0.25">
      <c r="A4903">
        <v>4902</v>
      </c>
    </row>
    <row r="4904" spans="1:1" x14ac:dyDescent="0.25">
      <c r="A4904">
        <v>4903</v>
      </c>
    </row>
    <row r="4905" spans="1:1" x14ac:dyDescent="0.25">
      <c r="A4905">
        <v>4904</v>
      </c>
    </row>
    <row r="4906" spans="1:1" x14ac:dyDescent="0.25">
      <c r="A4906">
        <v>4905</v>
      </c>
    </row>
    <row r="4907" spans="1:1" x14ac:dyDescent="0.25">
      <c r="A4907">
        <v>4906</v>
      </c>
    </row>
    <row r="4908" spans="1:1" x14ac:dyDescent="0.25">
      <c r="A4908">
        <v>4907</v>
      </c>
    </row>
    <row r="4909" spans="1:1" x14ac:dyDescent="0.25">
      <c r="A4909">
        <v>4908</v>
      </c>
    </row>
    <row r="4910" spans="1:1" x14ac:dyDescent="0.25">
      <c r="A4910">
        <v>4909</v>
      </c>
    </row>
    <row r="4911" spans="1:1" x14ac:dyDescent="0.25">
      <c r="A4911">
        <v>4910</v>
      </c>
    </row>
    <row r="4912" spans="1:1" x14ac:dyDescent="0.25">
      <c r="A4912">
        <v>4911</v>
      </c>
    </row>
    <row r="4913" spans="1:1" x14ac:dyDescent="0.25">
      <c r="A4913">
        <v>4912</v>
      </c>
    </row>
    <row r="4914" spans="1:1" x14ac:dyDescent="0.25">
      <c r="A4914">
        <v>4913</v>
      </c>
    </row>
    <row r="4915" spans="1:1" x14ac:dyDescent="0.25">
      <c r="A4915">
        <v>4914</v>
      </c>
    </row>
    <row r="4916" spans="1:1" x14ac:dyDescent="0.25">
      <c r="A4916">
        <v>4915</v>
      </c>
    </row>
    <row r="4917" spans="1:1" x14ac:dyDescent="0.25">
      <c r="A4917">
        <v>4916</v>
      </c>
    </row>
    <row r="4918" spans="1:1" x14ac:dyDescent="0.25">
      <c r="A4918">
        <v>4917</v>
      </c>
    </row>
    <row r="4919" spans="1:1" x14ac:dyDescent="0.25">
      <c r="A4919">
        <v>4918</v>
      </c>
    </row>
    <row r="4920" spans="1:1" x14ac:dyDescent="0.25">
      <c r="A4920">
        <v>4919</v>
      </c>
    </row>
    <row r="4921" spans="1:1" x14ac:dyDescent="0.25">
      <c r="A4921">
        <v>4920</v>
      </c>
    </row>
    <row r="4922" spans="1:1" x14ac:dyDescent="0.25">
      <c r="A4922">
        <v>4921</v>
      </c>
    </row>
    <row r="4923" spans="1:1" x14ac:dyDescent="0.25">
      <c r="A4923">
        <v>4922</v>
      </c>
    </row>
    <row r="4924" spans="1:1" x14ac:dyDescent="0.25">
      <c r="A4924">
        <v>4923</v>
      </c>
    </row>
    <row r="4925" spans="1:1" x14ac:dyDescent="0.25">
      <c r="A4925">
        <v>4924</v>
      </c>
    </row>
    <row r="4926" spans="1:1" x14ac:dyDescent="0.25">
      <c r="A4926">
        <v>4925</v>
      </c>
    </row>
    <row r="4927" spans="1:1" x14ac:dyDescent="0.25">
      <c r="A4927">
        <v>4926</v>
      </c>
    </row>
    <row r="4928" spans="1:1" x14ac:dyDescent="0.25">
      <c r="A4928">
        <v>4927</v>
      </c>
    </row>
    <row r="4929" spans="1:1" x14ac:dyDescent="0.25">
      <c r="A4929">
        <v>4928</v>
      </c>
    </row>
    <row r="4930" spans="1:1" x14ac:dyDescent="0.25">
      <c r="A4930">
        <v>4929</v>
      </c>
    </row>
    <row r="4931" spans="1:1" x14ac:dyDescent="0.25">
      <c r="A4931">
        <v>4930</v>
      </c>
    </row>
    <row r="4932" spans="1:1" x14ac:dyDescent="0.25">
      <c r="A4932">
        <v>4931</v>
      </c>
    </row>
    <row r="4933" spans="1:1" x14ac:dyDescent="0.25">
      <c r="A4933">
        <v>4932</v>
      </c>
    </row>
    <row r="4934" spans="1:1" x14ac:dyDescent="0.25">
      <c r="A4934">
        <v>4933</v>
      </c>
    </row>
    <row r="4935" spans="1:1" x14ac:dyDescent="0.25">
      <c r="A4935">
        <v>4934</v>
      </c>
    </row>
    <row r="4936" spans="1:1" x14ac:dyDescent="0.25">
      <c r="A4936">
        <v>4935</v>
      </c>
    </row>
    <row r="4937" spans="1:1" x14ac:dyDescent="0.25">
      <c r="A4937">
        <v>4936</v>
      </c>
    </row>
    <row r="4938" spans="1:1" x14ac:dyDescent="0.25">
      <c r="A4938">
        <v>4937</v>
      </c>
    </row>
    <row r="4939" spans="1:1" x14ac:dyDescent="0.25">
      <c r="A4939">
        <v>4938</v>
      </c>
    </row>
    <row r="4940" spans="1:1" x14ac:dyDescent="0.25">
      <c r="A4940">
        <v>4939</v>
      </c>
    </row>
    <row r="4941" spans="1:1" x14ac:dyDescent="0.25">
      <c r="A4941">
        <v>4940</v>
      </c>
    </row>
    <row r="4942" spans="1:1" x14ac:dyDescent="0.25">
      <c r="A4942">
        <v>4941</v>
      </c>
    </row>
    <row r="4943" spans="1:1" x14ac:dyDescent="0.25">
      <c r="A4943">
        <v>4942</v>
      </c>
    </row>
    <row r="4944" spans="1:1" x14ac:dyDescent="0.25">
      <c r="A4944">
        <v>4943</v>
      </c>
    </row>
    <row r="4945" spans="1:1" x14ac:dyDescent="0.25">
      <c r="A4945">
        <v>4944</v>
      </c>
    </row>
    <row r="4946" spans="1:1" x14ac:dyDescent="0.25">
      <c r="A4946">
        <v>4945</v>
      </c>
    </row>
    <row r="4947" spans="1:1" x14ac:dyDescent="0.25">
      <c r="A4947">
        <v>4946</v>
      </c>
    </row>
    <row r="4948" spans="1:1" x14ac:dyDescent="0.25">
      <c r="A4948">
        <v>4947</v>
      </c>
    </row>
    <row r="4949" spans="1:1" x14ac:dyDescent="0.25">
      <c r="A4949">
        <v>4948</v>
      </c>
    </row>
    <row r="4950" spans="1:1" x14ac:dyDescent="0.25">
      <c r="A4950">
        <v>4949</v>
      </c>
    </row>
    <row r="4951" spans="1:1" x14ac:dyDescent="0.25">
      <c r="A4951">
        <v>4950</v>
      </c>
    </row>
    <row r="4952" spans="1:1" x14ac:dyDescent="0.25">
      <c r="A4952">
        <v>4951</v>
      </c>
    </row>
    <row r="4953" spans="1:1" x14ac:dyDescent="0.25">
      <c r="A4953">
        <v>4952</v>
      </c>
    </row>
    <row r="4954" spans="1:1" x14ac:dyDescent="0.25">
      <c r="A4954">
        <v>4953</v>
      </c>
    </row>
    <row r="4955" spans="1:1" x14ac:dyDescent="0.25">
      <c r="A4955">
        <v>4954</v>
      </c>
    </row>
    <row r="4956" spans="1:1" x14ac:dyDescent="0.25">
      <c r="A4956">
        <v>4955</v>
      </c>
    </row>
    <row r="4957" spans="1:1" x14ac:dyDescent="0.25">
      <c r="A4957">
        <v>4956</v>
      </c>
    </row>
    <row r="4958" spans="1:1" x14ac:dyDescent="0.25">
      <c r="A4958">
        <v>4957</v>
      </c>
    </row>
    <row r="4959" spans="1:1" x14ac:dyDescent="0.25">
      <c r="A4959">
        <v>4958</v>
      </c>
    </row>
    <row r="4960" spans="1:1" x14ac:dyDescent="0.25">
      <c r="A4960">
        <v>4959</v>
      </c>
    </row>
    <row r="4961" spans="1:1" x14ac:dyDescent="0.25">
      <c r="A4961">
        <v>4960</v>
      </c>
    </row>
    <row r="4962" spans="1:1" x14ac:dyDescent="0.25">
      <c r="A4962">
        <v>4961</v>
      </c>
    </row>
    <row r="4963" spans="1:1" x14ac:dyDescent="0.25">
      <c r="A4963">
        <v>4962</v>
      </c>
    </row>
    <row r="4964" spans="1:1" x14ac:dyDescent="0.25">
      <c r="A4964">
        <v>4963</v>
      </c>
    </row>
    <row r="4965" spans="1:1" x14ac:dyDescent="0.25">
      <c r="A4965">
        <v>4964</v>
      </c>
    </row>
    <row r="4966" spans="1:1" x14ac:dyDescent="0.25">
      <c r="A4966">
        <v>4965</v>
      </c>
    </row>
    <row r="4967" spans="1:1" x14ac:dyDescent="0.25">
      <c r="A4967">
        <v>4966</v>
      </c>
    </row>
    <row r="4968" spans="1:1" x14ac:dyDescent="0.25">
      <c r="A4968">
        <v>4967</v>
      </c>
    </row>
    <row r="4969" spans="1:1" x14ac:dyDescent="0.25">
      <c r="A4969">
        <v>4968</v>
      </c>
    </row>
    <row r="4970" spans="1:1" x14ac:dyDescent="0.25">
      <c r="A4970">
        <v>4969</v>
      </c>
    </row>
    <row r="4971" spans="1:1" x14ac:dyDescent="0.25">
      <c r="A4971">
        <v>4970</v>
      </c>
    </row>
    <row r="4972" spans="1:1" x14ac:dyDescent="0.25">
      <c r="A4972">
        <v>4971</v>
      </c>
    </row>
    <row r="4973" spans="1:1" x14ac:dyDescent="0.25">
      <c r="A4973">
        <v>4972</v>
      </c>
    </row>
    <row r="4974" spans="1:1" x14ac:dyDescent="0.25">
      <c r="A4974">
        <v>4973</v>
      </c>
    </row>
    <row r="4975" spans="1:1" x14ac:dyDescent="0.25">
      <c r="A4975">
        <v>4974</v>
      </c>
    </row>
    <row r="4976" spans="1:1" x14ac:dyDescent="0.25">
      <c r="A4976">
        <v>4975</v>
      </c>
    </row>
    <row r="4977" spans="1:1" x14ac:dyDescent="0.25">
      <c r="A4977">
        <v>4976</v>
      </c>
    </row>
    <row r="4978" spans="1:1" x14ac:dyDescent="0.25">
      <c r="A4978">
        <v>4977</v>
      </c>
    </row>
    <row r="4979" spans="1:1" x14ac:dyDescent="0.25">
      <c r="A4979">
        <v>4978</v>
      </c>
    </row>
    <row r="4980" spans="1:1" x14ac:dyDescent="0.25">
      <c r="A4980">
        <v>4979</v>
      </c>
    </row>
    <row r="4981" spans="1:1" x14ac:dyDescent="0.25">
      <c r="A4981">
        <v>4980</v>
      </c>
    </row>
    <row r="4982" spans="1:1" x14ac:dyDescent="0.25">
      <c r="A4982">
        <v>4981</v>
      </c>
    </row>
    <row r="4983" spans="1:1" x14ac:dyDescent="0.25">
      <c r="A4983">
        <v>4982</v>
      </c>
    </row>
    <row r="4984" spans="1:1" x14ac:dyDescent="0.25">
      <c r="A4984">
        <v>4983</v>
      </c>
    </row>
    <row r="4985" spans="1:1" x14ac:dyDescent="0.25">
      <c r="A4985">
        <v>4984</v>
      </c>
    </row>
    <row r="4986" spans="1:1" x14ac:dyDescent="0.25">
      <c r="A4986">
        <v>4985</v>
      </c>
    </row>
    <row r="4987" spans="1:1" x14ac:dyDescent="0.25">
      <c r="A4987">
        <v>4986</v>
      </c>
    </row>
    <row r="4988" spans="1:1" x14ac:dyDescent="0.25">
      <c r="A4988">
        <v>4987</v>
      </c>
    </row>
    <row r="4989" spans="1:1" x14ac:dyDescent="0.25">
      <c r="A4989">
        <v>4988</v>
      </c>
    </row>
    <row r="4990" spans="1:1" x14ac:dyDescent="0.25">
      <c r="A4990">
        <v>4989</v>
      </c>
    </row>
    <row r="4991" spans="1:1" x14ac:dyDescent="0.25">
      <c r="A4991">
        <v>4990</v>
      </c>
    </row>
    <row r="4992" spans="1:1" x14ac:dyDescent="0.25">
      <c r="A4992">
        <v>4991</v>
      </c>
    </row>
    <row r="4993" spans="1:1" x14ac:dyDescent="0.25">
      <c r="A4993">
        <v>4992</v>
      </c>
    </row>
    <row r="4994" spans="1:1" x14ac:dyDescent="0.25">
      <c r="A4994">
        <v>4993</v>
      </c>
    </row>
    <row r="4995" spans="1:1" x14ac:dyDescent="0.25">
      <c r="A4995">
        <v>4994</v>
      </c>
    </row>
    <row r="4996" spans="1:1" x14ac:dyDescent="0.25">
      <c r="A4996">
        <v>4995</v>
      </c>
    </row>
    <row r="4997" spans="1:1" x14ac:dyDescent="0.25">
      <c r="A4997">
        <v>4996</v>
      </c>
    </row>
    <row r="4998" spans="1:1" x14ac:dyDescent="0.25">
      <c r="A4998">
        <v>4997</v>
      </c>
    </row>
    <row r="4999" spans="1:1" x14ac:dyDescent="0.25">
      <c r="A4999">
        <v>4998</v>
      </c>
    </row>
    <row r="5000" spans="1:1" x14ac:dyDescent="0.25">
      <c r="A5000">
        <v>4999</v>
      </c>
    </row>
    <row r="5001" spans="1:1" x14ac:dyDescent="0.25">
      <c r="A5001">
        <v>5000</v>
      </c>
    </row>
    <row r="5002" spans="1:1" x14ac:dyDescent="0.25">
      <c r="A5002">
        <v>5001</v>
      </c>
    </row>
    <row r="5003" spans="1:1" x14ac:dyDescent="0.25">
      <c r="A5003">
        <v>5002</v>
      </c>
    </row>
    <row r="5004" spans="1:1" x14ac:dyDescent="0.25">
      <c r="A5004">
        <v>5003</v>
      </c>
    </row>
    <row r="5005" spans="1:1" x14ac:dyDescent="0.25">
      <c r="A5005">
        <v>5004</v>
      </c>
    </row>
    <row r="5006" spans="1:1" x14ac:dyDescent="0.25">
      <c r="A5006">
        <v>5005</v>
      </c>
    </row>
    <row r="5007" spans="1:1" x14ac:dyDescent="0.25">
      <c r="A5007">
        <v>5006</v>
      </c>
    </row>
    <row r="5008" spans="1:1" x14ac:dyDescent="0.25">
      <c r="A5008">
        <v>5007</v>
      </c>
    </row>
    <row r="5009" spans="1:1" x14ac:dyDescent="0.25">
      <c r="A5009">
        <v>5008</v>
      </c>
    </row>
    <row r="5010" spans="1:1" x14ac:dyDescent="0.25">
      <c r="A5010">
        <v>5009</v>
      </c>
    </row>
    <row r="5011" spans="1:1" x14ac:dyDescent="0.25">
      <c r="A5011">
        <v>5010</v>
      </c>
    </row>
    <row r="5012" spans="1:1" x14ac:dyDescent="0.25">
      <c r="A5012">
        <v>5011</v>
      </c>
    </row>
    <row r="5013" spans="1:1" x14ac:dyDescent="0.25">
      <c r="A5013">
        <v>5012</v>
      </c>
    </row>
    <row r="5014" spans="1:1" x14ac:dyDescent="0.25">
      <c r="A5014">
        <v>5013</v>
      </c>
    </row>
    <row r="5015" spans="1:1" x14ac:dyDescent="0.25">
      <c r="A5015">
        <v>5014</v>
      </c>
    </row>
    <row r="5016" spans="1:1" x14ac:dyDescent="0.25">
      <c r="A5016">
        <v>5015</v>
      </c>
    </row>
    <row r="5017" spans="1:1" x14ac:dyDescent="0.25">
      <c r="A5017">
        <v>5016</v>
      </c>
    </row>
    <row r="5018" spans="1:1" x14ac:dyDescent="0.25">
      <c r="A5018">
        <v>5017</v>
      </c>
    </row>
    <row r="5019" spans="1:1" x14ac:dyDescent="0.25">
      <c r="A5019">
        <v>5018</v>
      </c>
    </row>
    <row r="5020" spans="1:1" x14ac:dyDescent="0.25">
      <c r="A5020">
        <v>5019</v>
      </c>
    </row>
    <row r="5021" spans="1:1" x14ac:dyDescent="0.25">
      <c r="A5021">
        <v>5020</v>
      </c>
    </row>
    <row r="5022" spans="1:1" x14ac:dyDescent="0.25">
      <c r="A5022">
        <v>5021</v>
      </c>
    </row>
    <row r="5023" spans="1:1" x14ac:dyDescent="0.25">
      <c r="A5023">
        <v>5022</v>
      </c>
    </row>
    <row r="5024" spans="1:1" x14ac:dyDescent="0.25">
      <c r="A5024">
        <v>5023</v>
      </c>
    </row>
    <row r="5025" spans="1:1" x14ac:dyDescent="0.25">
      <c r="A5025">
        <v>5024</v>
      </c>
    </row>
    <row r="5026" spans="1:1" x14ac:dyDescent="0.25">
      <c r="A5026">
        <v>5025</v>
      </c>
    </row>
    <row r="5027" spans="1:1" x14ac:dyDescent="0.25">
      <c r="A5027">
        <v>5026</v>
      </c>
    </row>
    <row r="5028" spans="1:1" x14ac:dyDescent="0.25">
      <c r="A5028">
        <v>5027</v>
      </c>
    </row>
    <row r="5029" spans="1:1" x14ac:dyDescent="0.25">
      <c r="A5029">
        <v>5028</v>
      </c>
    </row>
    <row r="5030" spans="1:1" x14ac:dyDescent="0.25">
      <c r="A5030">
        <v>5029</v>
      </c>
    </row>
    <row r="5031" spans="1:1" x14ac:dyDescent="0.25">
      <c r="A5031">
        <v>5030</v>
      </c>
    </row>
    <row r="5032" spans="1:1" x14ac:dyDescent="0.25">
      <c r="A5032">
        <v>5031</v>
      </c>
    </row>
    <row r="5033" spans="1:1" x14ac:dyDescent="0.25">
      <c r="A5033">
        <v>5032</v>
      </c>
    </row>
    <row r="5034" spans="1:1" x14ac:dyDescent="0.25">
      <c r="A5034">
        <v>5033</v>
      </c>
    </row>
    <row r="5035" spans="1:1" x14ac:dyDescent="0.25">
      <c r="A5035">
        <v>5034</v>
      </c>
    </row>
    <row r="5036" spans="1:1" x14ac:dyDescent="0.25">
      <c r="A5036">
        <v>5035</v>
      </c>
    </row>
    <row r="5037" spans="1:1" x14ac:dyDescent="0.25">
      <c r="A5037">
        <v>5036</v>
      </c>
    </row>
    <row r="5038" spans="1:1" x14ac:dyDescent="0.25">
      <c r="A5038">
        <v>5037</v>
      </c>
    </row>
    <row r="5039" spans="1:1" x14ac:dyDescent="0.25">
      <c r="A5039">
        <v>5038</v>
      </c>
    </row>
    <row r="5040" spans="1:1" x14ac:dyDescent="0.25">
      <c r="A5040">
        <v>5039</v>
      </c>
    </row>
    <row r="5041" spans="1:1" x14ac:dyDescent="0.25">
      <c r="A5041">
        <v>5040</v>
      </c>
    </row>
    <row r="5042" spans="1:1" x14ac:dyDescent="0.25">
      <c r="A5042">
        <v>5041</v>
      </c>
    </row>
    <row r="5043" spans="1:1" x14ac:dyDescent="0.25">
      <c r="A5043">
        <v>5042</v>
      </c>
    </row>
    <row r="5044" spans="1:1" x14ac:dyDescent="0.25">
      <c r="A5044">
        <v>5043</v>
      </c>
    </row>
    <row r="5045" spans="1:1" x14ac:dyDescent="0.25">
      <c r="A5045">
        <v>5044</v>
      </c>
    </row>
    <row r="5046" spans="1:1" x14ac:dyDescent="0.25">
      <c r="A5046">
        <v>5045</v>
      </c>
    </row>
    <row r="5047" spans="1:1" x14ac:dyDescent="0.25">
      <c r="A5047">
        <v>5046</v>
      </c>
    </row>
    <row r="5048" spans="1:1" x14ac:dyDescent="0.25">
      <c r="A5048">
        <v>5047</v>
      </c>
    </row>
    <row r="5049" spans="1:1" x14ac:dyDescent="0.25">
      <c r="A5049">
        <v>5048</v>
      </c>
    </row>
    <row r="5050" spans="1:1" x14ac:dyDescent="0.25">
      <c r="A5050">
        <v>5049</v>
      </c>
    </row>
    <row r="5051" spans="1:1" x14ac:dyDescent="0.25">
      <c r="A5051">
        <v>5050</v>
      </c>
    </row>
    <row r="5052" spans="1:1" x14ac:dyDescent="0.25">
      <c r="A5052">
        <v>5051</v>
      </c>
    </row>
    <row r="5053" spans="1:1" x14ac:dyDescent="0.25">
      <c r="A5053">
        <v>5052</v>
      </c>
    </row>
    <row r="5054" spans="1:1" x14ac:dyDescent="0.25">
      <c r="A5054">
        <v>5053</v>
      </c>
    </row>
    <row r="5055" spans="1:1" x14ac:dyDescent="0.25">
      <c r="A5055">
        <v>5054</v>
      </c>
    </row>
    <row r="5056" spans="1:1" x14ac:dyDescent="0.25">
      <c r="A5056">
        <v>5055</v>
      </c>
    </row>
    <row r="5057" spans="1:1" x14ac:dyDescent="0.25">
      <c r="A5057">
        <v>5056</v>
      </c>
    </row>
    <row r="5058" spans="1:1" x14ac:dyDescent="0.25">
      <c r="A5058">
        <v>5057</v>
      </c>
    </row>
    <row r="5059" spans="1:1" x14ac:dyDescent="0.25">
      <c r="A5059">
        <v>5058</v>
      </c>
    </row>
    <row r="5060" spans="1:1" x14ac:dyDescent="0.25">
      <c r="A5060">
        <v>5059</v>
      </c>
    </row>
    <row r="5061" spans="1:1" x14ac:dyDescent="0.25">
      <c r="A5061">
        <v>5060</v>
      </c>
    </row>
    <row r="5062" spans="1:1" x14ac:dyDescent="0.25">
      <c r="A5062">
        <v>5061</v>
      </c>
    </row>
    <row r="5063" spans="1:1" x14ac:dyDescent="0.25">
      <c r="A5063">
        <v>5062</v>
      </c>
    </row>
    <row r="5064" spans="1:1" x14ac:dyDescent="0.25">
      <c r="A5064">
        <v>5063</v>
      </c>
    </row>
    <row r="5065" spans="1:1" x14ac:dyDescent="0.25">
      <c r="A5065">
        <v>5064</v>
      </c>
    </row>
    <row r="5066" spans="1:1" x14ac:dyDescent="0.25">
      <c r="A5066">
        <v>5065</v>
      </c>
    </row>
    <row r="5067" spans="1:1" x14ac:dyDescent="0.25">
      <c r="A5067">
        <v>5066</v>
      </c>
    </row>
    <row r="5068" spans="1:1" x14ac:dyDescent="0.25">
      <c r="A5068">
        <v>5067</v>
      </c>
    </row>
    <row r="5069" spans="1:1" x14ac:dyDescent="0.25">
      <c r="A5069">
        <v>5068</v>
      </c>
    </row>
    <row r="5070" spans="1:1" x14ac:dyDescent="0.25">
      <c r="A5070">
        <v>5069</v>
      </c>
    </row>
    <row r="5071" spans="1:1" x14ac:dyDescent="0.25">
      <c r="A5071">
        <v>5070</v>
      </c>
    </row>
    <row r="5072" spans="1:1" x14ac:dyDescent="0.25">
      <c r="A5072">
        <v>5071</v>
      </c>
    </row>
    <row r="5073" spans="1:1" x14ac:dyDescent="0.25">
      <c r="A5073">
        <v>5072</v>
      </c>
    </row>
    <row r="5074" spans="1:1" x14ac:dyDescent="0.25">
      <c r="A5074">
        <v>5073</v>
      </c>
    </row>
    <row r="5075" spans="1:1" x14ac:dyDescent="0.25">
      <c r="A5075">
        <v>5074</v>
      </c>
    </row>
    <row r="5076" spans="1:1" x14ac:dyDescent="0.25">
      <c r="A5076">
        <v>5075</v>
      </c>
    </row>
    <row r="5077" spans="1:1" x14ac:dyDescent="0.25">
      <c r="A5077">
        <v>5076</v>
      </c>
    </row>
    <row r="5078" spans="1:1" x14ac:dyDescent="0.25">
      <c r="A5078">
        <v>5077</v>
      </c>
    </row>
    <row r="5079" spans="1:1" x14ac:dyDescent="0.25">
      <c r="A5079">
        <v>5078</v>
      </c>
    </row>
    <row r="5080" spans="1:1" x14ac:dyDescent="0.25">
      <c r="A5080">
        <v>5079</v>
      </c>
    </row>
    <row r="5081" spans="1:1" x14ac:dyDescent="0.25">
      <c r="A5081">
        <v>5080</v>
      </c>
    </row>
    <row r="5082" spans="1:1" x14ac:dyDescent="0.25">
      <c r="A5082">
        <v>5081</v>
      </c>
    </row>
    <row r="5083" spans="1:1" x14ac:dyDescent="0.25">
      <c r="A5083">
        <v>5082</v>
      </c>
    </row>
    <row r="5084" spans="1:1" x14ac:dyDescent="0.25">
      <c r="A5084">
        <v>5083</v>
      </c>
    </row>
    <row r="5085" spans="1:1" x14ac:dyDescent="0.25">
      <c r="A5085">
        <v>5084</v>
      </c>
    </row>
    <row r="5086" spans="1:1" x14ac:dyDescent="0.25">
      <c r="A5086">
        <v>5085</v>
      </c>
    </row>
    <row r="5087" spans="1:1" x14ac:dyDescent="0.25">
      <c r="A5087">
        <v>5086</v>
      </c>
    </row>
    <row r="5088" spans="1:1" x14ac:dyDescent="0.25">
      <c r="A5088">
        <v>5087</v>
      </c>
    </row>
    <row r="5089" spans="1:1" x14ac:dyDescent="0.25">
      <c r="A5089">
        <v>5088</v>
      </c>
    </row>
    <row r="5090" spans="1:1" x14ac:dyDescent="0.25">
      <c r="A5090">
        <v>5089</v>
      </c>
    </row>
    <row r="5091" spans="1:1" x14ac:dyDescent="0.25">
      <c r="A5091">
        <v>5090</v>
      </c>
    </row>
    <row r="5092" spans="1:1" x14ac:dyDescent="0.25">
      <c r="A5092">
        <v>5091</v>
      </c>
    </row>
    <row r="5093" spans="1:1" x14ac:dyDescent="0.25">
      <c r="A5093">
        <v>5092</v>
      </c>
    </row>
    <row r="5094" spans="1:1" x14ac:dyDescent="0.25">
      <c r="A5094">
        <v>5093</v>
      </c>
    </row>
    <row r="5095" spans="1:1" x14ac:dyDescent="0.25">
      <c r="A5095">
        <v>5094</v>
      </c>
    </row>
    <row r="5096" spans="1:1" x14ac:dyDescent="0.25">
      <c r="A5096">
        <v>5095</v>
      </c>
    </row>
    <row r="5097" spans="1:1" x14ac:dyDescent="0.25">
      <c r="A5097">
        <v>5096</v>
      </c>
    </row>
    <row r="5098" spans="1:1" x14ac:dyDescent="0.25">
      <c r="A5098">
        <v>5097</v>
      </c>
    </row>
    <row r="5099" spans="1:1" x14ac:dyDescent="0.25">
      <c r="A5099">
        <v>5098</v>
      </c>
    </row>
    <row r="5100" spans="1:1" x14ac:dyDescent="0.25">
      <c r="A5100">
        <v>5099</v>
      </c>
    </row>
    <row r="5101" spans="1:1" x14ac:dyDescent="0.25">
      <c r="A5101">
        <v>5100</v>
      </c>
    </row>
    <row r="5102" spans="1:1" x14ac:dyDescent="0.25">
      <c r="A5102">
        <v>5101</v>
      </c>
    </row>
    <row r="5103" spans="1:1" x14ac:dyDescent="0.25">
      <c r="A5103">
        <v>5102</v>
      </c>
    </row>
    <row r="5104" spans="1:1" x14ac:dyDescent="0.25">
      <c r="A5104">
        <v>5103</v>
      </c>
    </row>
    <row r="5105" spans="1:1" x14ac:dyDescent="0.25">
      <c r="A5105">
        <v>5104</v>
      </c>
    </row>
    <row r="5106" spans="1:1" x14ac:dyDescent="0.25">
      <c r="A5106">
        <v>5105</v>
      </c>
    </row>
    <row r="5107" spans="1:1" x14ac:dyDescent="0.25">
      <c r="A5107">
        <v>5106</v>
      </c>
    </row>
    <row r="5108" spans="1:1" x14ac:dyDescent="0.25">
      <c r="A5108">
        <v>5107</v>
      </c>
    </row>
    <row r="5109" spans="1:1" x14ac:dyDescent="0.25">
      <c r="A5109">
        <v>5108</v>
      </c>
    </row>
    <row r="5110" spans="1:1" x14ac:dyDescent="0.25">
      <c r="A5110">
        <v>5109</v>
      </c>
    </row>
    <row r="5111" spans="1:1" x14ac:dyDescent="0.25">
      <c r="A5111">
        <v>5110</v>
      </c>
    </row>
    <row r="5112" spans="1:1" x14ac:dyDescent="0.25">
      <c r="A5112">
        <v>5111</v>
      </c>
    </row>
    <row r="5113" spans="1:1" x14ac:dyDescent="0.25">
      <c r="A5113">
        <v>5112</v>
      </c>
    </row>
    <row r="5114" spans="1:1" x14ac:dyDescent="0.25">
      <c r="A5114">
        <v>5113</v>
      </c>
    </row>
    <row r="5115" spans="1:1" x14ac:dyDescent="0.25">
      <c r="A5115">
        <v>5114</v>
      </c>
    </row>
    <row r="5116" spans="1:1" x14ac:dyDescent="0.25">
      <c r="A5116">
        <v>5115</v>
      </c>
    </row>
    <row r="5117" spans="1:1" x14ac:dyDescent="0.25">
      <c r="A5117">
        <v>5116</v>
      </c>
    </row>
    <row r="5118" spans="1:1" x14ac:dyDescent="0.25">
      <c r="A5118">
        <v>5117</v>
      </c>
    </row>
    <row r="5119" spans="1:1" x14ac:dyDescent="0.25">
      <c r="A5119">
        <v>5118</v>
      </c>
    </row>
    <row r="5120" spans="1:1" x14ac:dyDescent="0.25">
      <c r="A5120">
        <v>5119</v>
      </c>
    </row>
    <row r="5121" spans="1:1" x14ac:dyDescent="0.25">
      <c r="A5121">
        <v>5120</v>
      </c>
    </row>
    <row r="5122" spans="1:1" x14ac:dyDescent="0.25">
      <c r="A5122">
        <v>5121</v>
      </c>
    </row>
    <row r="5123" spans="1:1" x14ac:dyDescent="0.25">
      <c r="A5123">
        <v>5122</v>
      </c>
    </row>
    <row r="5124" spans="1:1" x14ac:dyDescent="0.25">
      <c r="A5124">
        <v>5123</v>
      </c>
    </row>
    <row r="5125" spans="1:1" x14ac:dyDescent="0.25">
      <c r="A5125">
        <v>5124</v>
      </c>
    </row>
    <row r="5126" spans="1:1" x14ac:dyDescent="0.25">
      <c r="A5126">
        <v>5125</v>
      </c>
    </row>
    <row r="5127" spans="1:1" x14ac:dyDescent="0.25">
      <c r="A5127">
        <v>5126</v>
      </c>
    </row>
    <row r="5128" spans="1:1" x14ac:dyDescent="0.25">
      <c r="A5128">
        <v>5127</v>
      </c>
    </row>
    <row r="5129" spans="1:1" x14ac:dyDescent="0.25">
      <c r="A5129">
        <v>5128</v>
      </c>
    </row>
    <row r="5130" spans="1:1" x14ac:dyDescent="0.25">
      <c r="A5130">
        <v>5129</v>
      </c>
    </row>
    <row r="5131" spans="1:1" x14ac:dyDescent="0.25">
      <c r="A5131">
        <v>5130</v>
      </c>
    </row>
    <row r="5132" spans="1:1" x14ac:dyDescent="0.25">
      <c r="A5132">
        <v>5131</v>
      </c>
    </row>
    <row r="5133" spans="1:1" x14ac:dyDescent="0.25">
      <c r="A5133">
        <v>5132</v>
      </c>
    </row>
    <row r="5134" spans="1:1" x14ac:dyDescent="0.25">
      <c r="A5134">
        <v>5133</v>
      </c>
    </row>
    <row r="5135" spans="1:1" x14ac:dyDescent="0.25">
      <c r="A5135">
        <v>5134</v>
      </c>
    </row>
    <row r="5136" spans="1:1" x14ac:dyDescent="0.25">
      <c r="A5136">
        <v>5135</v>
      </c>
    </row>
    <row r="5137" spans="1:1" x14ac:dyDescent="0.25">
      <c r="A5137">
        <v>5136</v>
      </c>
    </row>
    <row r="5138" spans="1:1" x14ac:dyDescent="0.25">
      <c r="A5138">
        <v>5137</v>
      </c>
    </row>
    <row r="5139" spans="1:1" x14ac:dyDescent="0.25">
      <c r="A5139">
        <v>5138</v>
      </c>
    </row>
    <row r="5140" spans="1:1" x14ac:dyDescent="0.25">
      <c r="A5140">
        <v>5139</v>
      </c>
    </row>
    <row r="5141" spans="1:1" x14ac:dyDescent="0.25">
      <c r="A5141">
        <v>5140</v>
      </c>
    </row>
    <row r="5142" spans="1:1" x14ac:dyDescent="0.25">
      <c r="A5142">
        <v>5141</v>
      </c>
    </row>
    <row r="5143" spans="1:1" x14ac:dyDescent="0.25">
      <c r="A5143">
        <v>5142</v>
      </c>
    </row>
    <row r="5144" spans="1:1" x14ac:dyDescent="0.25">
      <c r="A5144">
        <v>5143</v>
      </c>
    </row>
    <row r="5145" spans="1:1" x14ac:dyDescent="0.25">
      <c r="A5145">
        <v>5144</v>
      </c>
    </row>
    <row r="5146" spans="1:1" x14ac:dyDescent="0.25">
      <c r="A5146">
        <v>5145</v>
      </c>
    </row>
    <row r="5147" spans="1:1" x14ac:dyDescent="0.25">
      <c r="A5147">
        <v>5146</v>
      </c>
    </row>
    <row r="5148" spans="1:1" x14ac:dyDescent="0.25">
      <c r="A5148">
        <v>5147</v>
      </c>
    </row>
    <row r="5149" spans="1:1" x14ac:dyDescent="0.25">
      <c r="A5149">
        <v>5148</v>
      </c>
    </row>
    <row r="5150" spans="1:1" x14ac:dyDescent="0.25">
      <c r="A5150">
        <v>5149</v>
      </c>
    </row>
    <row r="5151" spans="1:1" x14ac:dyDescent="0.25">
      <c r="A5151">
        <v>5150</v>
      </c>
    </row>
    <row r="5152" spans="1:1" x14ac:dyDescent="0.25">
      <c r="A5152">
        <v>5151</v>
      </c>
    </row>
    <row r="5153" spans="1:1" x14ac:dyDescent="0.25">
      <c r="A5153">
        <v>5152</v>
      </c>
    </row>
    <row r="5154" spans="1:1" x14ac:dyDescent="0.25">
      <c r="A5154">
        <v>5153</v>
      </c>
    </row>
    <row r="5155" spans="1:1" x14ac:dyDescent="0.25">
      <c r="A5155">
        <v>5154</v>
      </c>
    </row>
    <row r="5156" spans="1:1" x14ac:dyDescent="0.25">
      <c r="A5156">
        <v>5155</v>
      </c>
    </row>
    <row r="5157" spans="1:1" x14ac:dyDescent="0.25">
      <c r="A5157">
        <v>5156</v>
      </c>
    </row>
    <row r="5158" spans="1:1" x14ac:dyDescent="0.25">
      <c r="A5158">
        <v>5157</v>
      </c>
    </row>
    <row r="5159" spans="1:1" x14ac:dyDescent="0.25">
      <c r="A5159">
        <v>5158</v>
      </c>
    </row>
    <row r="5160" spans="1:1" x14ac:dyDescent="0.25">
      <c r="A5160">
        <v>5159</v>
      </c>
    </row>
    <row r="5161" spans="1:1" x14ac:dyDescent="0.25">
      <c r="A5161">
        <v>5160</v>
      </c>
    </row>
    <row r="5162" spans="1:1" x14ac:dyDescent="0.25">
      <c r="A5162">
        <v>5161</v>
      </c>
    </row>
    <row r="5163" spans="1:1" x14ac:dyDescent="0.25">
      <c r="A5163">
        <v>5162</v>
      </c>
    </row>
    <row r="5164" spans="1:1" x14ac:dyDescent="0.25">
      <c r="A5164">
        <v>5163</v>
      </c>
    </row>
    <row r="5165" spans="1:1" x14ac:dyDescent="0.25">
      <c r="A5165">
        <v>5164</v>
      </c>
    </row>
    <row r="5166" spans="1:1" x14ac:dyDescent="0.25">
      <c r="A5166">
        <v>5165</v>
      </c>
    </row>
    <row r="5167" spans="1:1" x14ac:dyDescent="0.25">
      <c r="A5167">
        <v>5166</v>
      </c>
    </row>
    <row r="5168" spans="1:1" x14ac:dyDescent="0.25">
      <c r="A5168">
        <v>5167</v>
      </c>
    </row>
    <row r="5169" spans="1:1" x14ac:dyDescent="0.25">
      <c r="A5169">
        <v>5168</v>
      </c>
    </row>
    <row r="5170" spans="1:1" x14ac:dyDescent="0.25">
      <c r="A5170">
        <v>5169</v>
      </c>
    </row>
    <row r="5171" spans="1:1" x14ac:dyDescent="0.25">
      <c r="A5171">
        <v>5170</v>
      </c>
    </row>
    <row r="5172" spans="1:1" x14ac:dyDescent="0.25">
      <c r="A5172">
        <v>5171</v>
      </c>
    </row>
    <row r="5173" spans="1:1" x14ac:dyDescent="0.25">
      <c r="A5173">
        <v>5172</v>
      </c>
    </row>
    <row r="5174" spans="1:1" x14ac:dyDescent="0.25">
      <c r="A5174">
        <v>5173</v>
      </c>
    </row>
    <row r="5175" spans="1:1" x14ac:dyDescent="0.25">
      <c r="A5175">
        <v>5174</v>
      </c>
    </row>
    <row r="5176" spans="1:1" x14ac:dyDescent="0.25">
      <c r="A5176">
        <v>5175</v>
      </c>
    </row>
    <row r="5177" spans="1:1" x14ac:dyDescent="0.25">
      <c r="A5177">
        <v>5176</v>
      </c>
    </row>
    <row r="5178" spans="1:1" x14ac:dyDescent="0.25">
      <c r="A5178">
        <v>5177</v>
      </c>
    </row>
    <row r="5179" spans="1:1" x14ac:dyDescent="0.25">
      <c r="A5179">
        <v>5178</v>
      </c>
    </row>
    <row r="5180" spans="1:1" x14ac:dyDescent="0.25">
      <c r="A5180">
        <v>5179</v>
      </c>
    </row>
    <row r="5181" spans="1:1" x14ac:dyDescent="0.25">
      <c r="A5181">
        <v>5180</v>
      </c>
    </row>
    <row r="5182" spans="1:1" x14ac:dyDescent="0.25">
      <c r="A5182">
        <v>5181</v>
      </c>
    </row>
    <row r="5183" spans="1:1" x14ac:dyDescent="0.25">
      <c r="A5183">
        <v>5182</v>
      </c>
    </row>
    <row r="5184" spans="1:1" x14ac:dyDescent="0.25">
      <c r="A5184">
        <v>5183</v>
      </c>
    </row>
    <row r="5185" spans="1:1" x14ac:dyDescent="0.25">
      <c r="A5185">
        <v>5184</v>
      </c>
    </row>
    <row r="5186" spans="1:1" x14ac:dyDescent="0.25">
      <c r="A5186">
        <v>5185</v>
      </c>
    </row>
    <row r="5187" spans="1:1" x14ac:dyDescent="0.25">
      <c r="A5187">
        <v>5186</v>
      </c>
    </row>
    <row r="5188" spans="1:1" x14ac:dyDescent="0.25">
      <c r="A5188">
        <v>5187</v>
      </c>
    </row>
    <row r="5189" spans="1:1" x14ac:dyDescent="0.25">
      <c r="A5189">
        <v>5188</v>
      </c>
    </row>
    <row r="5190" spans="1:1" x14ac:dyDescent="0.25">
      <c r="A5190">
        <v>5189</v>
      </c>
    </row>
    <row r="5191" spans="1:1" x14ac:dyDescent="0.25">
      <c r="A5191">
        <v>5190</v>
      </c>
    </row>
    <row r="5192" spans="1:1" x14ac:dyDescent="0.25">
      <c r="A5192">
        <v>5191</v>
      </c>
    </row>
    <row r="5193" spans="1:1" x14ac:dyDescent="0.25">
      <c r="A5193">
        <v>5192</v>
      </c>
    </row>
    <row r="5194" spans="1:1" x14ac:dyDescent="0.25">
      <c r="A5194">
        <v>5193</v>
      </c>
    </row>
    <row r="5195" spans="1:1" x14ac:dyDescent="0.25">
      <c r="A5195">
        <v>5194</v>
      </c>
    </row>
    <row r="5196" spans="1:1" x14ac:dyDescent="0.25">
      <c r="A5196">
        <v>5195</v>
      </c>
    </row>
    <row r="5197" spans="1:1" x14ac:dyDescent="0.25">
      <c r="A5197">
        <v>5196</v>
      </c>
    </row>
    <row r="5198" spans="1:1" x14ac:dyDescent="0.25">
      <c r="A5198">
        <v>5197</v>
      </c>
    </row>
    <row r="5199" spans="1:1" x14ac:dyDescent="0.25">
      <c r="A5199">
        <v>5198</v>
      </c>
    </row>
    <row r="5200" spans="1:1" x14ac:dyDescent="0.25">
      <c r="A5200">
        <v>5199</v>
      </c>
    </row>
    <row r="5201" spans="1:1" x14ac:dyDescent="0.25">
      <c r="A5201">
        <v>5200</v>
      </c>
    </row>
    <row r="5202" spans="1:1" x14ac:dyDescent="0.25">
      <c r="A5202">
        <v>5201</v>
      </c>
    </row>
    <row r="5203" spans="1:1" x14ac:dyDescent="0.25">
      <c r="A5203">
        <v>5202</v>
      </c>
    </row>
    <row r="5204" spans="1:1" x14ac:dyDescent="0.25">
      <c r="A5204">
        <v>5203</v>
      </c>
    </row>
    <row r="5205" spans="1:1" x14ac:dyDescent="0.25">
      <c r="A5205">
        <v>5204</v>
      </c>
    </row>
    <row r="5206" spans="1:1" x14ac:dyDescent="0.25">
      <c r="A5206">
        <v>5205</v>
      </c>
    </row>
    <row r="5207" spans="1:1" x14ac:dyDescent="0.25">
      <c r="A5207">
        <v>5206</v>
      </c>
    </row>
    <row r="5208" spans="1:1" x14ac:dyDescent="0.25">
      <c r="A5208">
        <v>5207</v>
      </c>
    </row>
    <row r="5209" spans="1:1" x14ac:dyDescent="0.25">
      <c r="A5209">
        <v>5208</v>
      </c>
    </row>
    <row r="5210" spans="1:1" x14ac:dyDescent="0.25">
      <c r="A5210">
        <v>5209</v>
      </c>
    </row>
    <row r="5211" spans="1:1" x14ac:dyDescent="0.25">
      <c r="A5211">
        <v>5210</v>
      </c>
    </row>
    <row r="5212" spans="1:1" x14ac:dyDescent="0.25">
      <c r="A5212">
        <v>5211</v>
      </c>
    </row>
    <row r="5213" spans="1:1" x14ac:dyDescent="0.25">
      <c r="A5213">
        <v>5212</v>
      </c>
    </row>
    <row r="5214" spans="1:1" x14ac:dyDescent="0.25">
      <c r="A5214">
        <v>5213</v>
      </c>
    </row>
    <row r="5215" spans="1:1" x14ac:dyDescent="0.25">
      <c r="A5215">
        <v>5214</v>
      </c>
    </row>
    <row r="5216" spans="1:1" x14ac:dyDescent="0.25">
      <c r="A5216">
        <v>5215</v>
      </c>
    </row>
    <row r="5217" spans="1:1" x14ac:dyDescent="0.25">
      <c r="A5217">
        <v>5216</v>
      </c>
    </row>
    <row r="5218" spans="1:1" x14ac:dyDescent="0.25">
      <c r="A5218">
        <v>5217</v>
      </c>
    </row>
    <row r="5219" spans="1:1" x14ac:dyDescent="0.25">
      <c r="A5219">
        <v>5218</v>
      </c>
    </row>
    <row r="5220" spans="1:1" x14ac:dyDescent="0.25">
      <c r="A5220">
        <v>5219</v>
      </c>
    </row>
    <row r="5221" spans="1:1" x14ac:dyDescent="0.25">
      <c r="A5221">
        <v>5220</v>
      </c>
    </row>
    <row r="5222" spans="1:1" x14ac:dyDescent="0.25">
      <c r="A5222">
        <v>5221</v>
      </c>
    </row>
    <row r="5223" spans="1:1" x14ac:dyDescent="0.25">
      <c r="A5223">
        <v>5222</v>
      </c>
    </row>
    <row r="5224" spans="1:1" x14ac:dyDescent="0.25">
      <c r="A5224">
        <v>5223</v>
      </c>
    </row>
    <row r="5225" spans="1:1" x14ac:dyDescent="0.25">
      <c r="A5225">
        <v>5224</v>
      </c>
    </row>
    <row r="5226" spans="1:1" x14ac:dyDescent="0.25">
      <c r="A5226">
        <v>5225</v>
      </c>
    </row>
    <row r="5227" spans="1:1" x14ac:dyDescent="0.25">
      <c r="A5227">
        <v>5226</v>
      </c>
    </row>
    <row r="5228" spans="1:1" x14ac:dyDescent="0.25">
      <c r="A5228">
        <v>5227</v>
      </c>
    </row>
    <row r="5229" spans="1:1" x14ac:dyDescent="0.25">
      <c r="A5229">
        <v>5228</v>
      </c>
    </row>
    <row r="5230" spans="1:1" x14ac:dyDescent="0.25">
      <c r="A5230">
        <v>5229</v>
      </c>
    </row>
    <row r="5231" spans="1:1" x14ac:dyDescent="0.25">
      <c r="A5231">
        <v>5230</v>
      </c>
    </row>
    <row r="5232" spans="1:1" x14ac:dyDescent="0.25">
      <c r="A5232">
        <v>5231</v>
      </c>
    </row>
    <row r="5233" spans="1:1" x14ac:dyDescent="0.25">
      <c r="A5233">
        <v>5232</v>
      </c>
    </row>
    <row r="5234" spans="1:1" x14ac:dyDescent="0.25">
      <c r="A5234">
        <v>5233</v>
      </c>
    </row>
    <row r="5235" spans="1:1" x14ac:dyDescent="0.25">
      <c r="A5235">
        <v>5234</v>
      </c>
    </row>
    <row r="5236" spans="1:1" x14ac:dyDescent="0.25">
      <c r="A5236">
        <v>5235</v>
      </c>
    </row>
    <row r="5237" spans="1:1" x14ac:dyDescent="0.25">
      <c r="A5237">
        <v>5236</v>
      </c>
    </row>
    <row r="5238" spans="1:1" x14ac:dyDescent="0.25">
      <c r="A5238">
        <v>5237</v>
      </c>
    </row>
    <row r="5239" spans="1:1" x14ac:dyDescent="0.25">
      <c r="A5239">
        <v>5238</v>
      </c>
    </row>
    <row r="5240" spans="1:1" x14ac:dyDescent="0.25">
      <c r="A5240">
        <v>5239</v>
      </c>
    </row>
    <row r="5241" spans="1:1" x14ac:dyDescent="0.25">
      <c r="A5241">
        <v>5240</v>
      </c>
    </row>
    <row r="5242" spans="1:1" x14ac:dyDescent="0.25">
      <c r="A5242">
        <v>5241</v>
      </c>
    </row>
    <row r="5243" spans="1:1" x14ac:dyDescent="0.25">
      <c r="A5243">
        <v>5242</v>
      </c>
    </row>
    <row r="5244" spans="1:1" x14ac:dyDescent="0.25">
      <c r="A5244">
        <v>5243</v>
      </c>
    </row>
    <row r="5245" spans="1:1" x14ac:dyDescent="0.25">
      <c r="A5245">
        <v>5244</v>
      </c>
    </row>
    <row r="5246" spans="1:1" x14ac:dyDescent="0.25">
      <c r="A5246">
        <v>5245</v>
      </c>
    </row>
    <row r="5247" spans="1:1" x14ac:dyDescent="0.25">
      <c r="A5247">
        <v>5246</v>
      </c>
    </row>
    <row r="5248" spans="1:1" x14ac:dyDescent="0.25">
      <c r="A5248">
        <v>5247</v>
      </c>
    </row>
    <row r="5249" spans="1:1" x14ac:dyDescent="0.25">
      <c r="A5249">
        <v>5248</v>
      </c>
    </row>
    <row r="5250" spans="1:1" x14ac:dyDescent="0.25">
      <c r="A5250">
        <v>5249</v>
      </c>
    </row>
    <row r="5251" spans="1:1" x14ac:dyDescent="0.25">
      <c r="A5251">
        <v>5250</v>
      </c>
    </row>
    <row r="5252" spans="1:1" x14ac:dyDescent="0.25">
      <c r="A5252">
        <v>5251</v>
      </c>
    </row>
    <row r="5253" spans="1:1" x14ac:dyDescent="0.25">
      <c r="A5253">
        <v>5252</v>
      </c>
    </row>
    <row r="5254" spans="1:1" x14ac:dyDescent="0.25">
      <c r="A5254">
        <v>5253</v>
      </c>
    </row>
    <row r="5255" spans="1:1" x14ac:dyDescent="0.25">
      <c r="A5255">
        <v>5254</v>
      </c>
    </row>
    <row r="5256" spans="1:1" x14ac:dyDescent="0.25">
      <c r="A5256">
        <v>5255</v>
      </c>
    </row>
    <row r="5257" spans="1:1" x14ac:dyDescent="0.25">
      <c r="A5257">
        <v>5256</v>
      </c>
    </row>
    <row r="5258" spans="1:1" x14ac:dyDescent="0.25">
      <c r="A5258">
        <v>5257</v>
      </c>
    </row>
    <row r="5259" spans="1:1" x14ac:dyDescent="0.25">
      <c r="A5259">
        <v>5258</v>
      </c>
    </row>
    <row r="5260" spans="1:1" x14ac:dyDescent="0.25">
      <c r="A5260">
        <v>5259</v>
      </c>
    </row>
    <row r="5261" spans="1:1" x14ac:dyDescent="0.25">
      <c r="A5261">
        <v>5260</v>
      </c>
    </row>
    <row r="5262" spans="1:1" x14ac:dyDescent="0.25">
      <c r="A5262">
        <v>5261</v>
      </c>
    </row>
    <row r="5263" spans="1:1" x14ac:dyDescent="0.25">
      <c r="A5263">
        <v>5262</v>
      </c>
    </row>
    <row r="5264" spans="1:1" x14ac:dyDescent="0.25">
      <c r="A5264">
        <v>5263</v>
      </c>
    </row>
    <row r="5265" spans="1:1" x14ac:dyDescent="0.25">
      <c r="A5265">
        <v>5264</v>
      </c>
    </row>
    <row r="5266" spans="1:1" x14ac:dyDescent="0.25">
      <c r="A5266">
        <v>5265</v>
      </c>
    </row>
    <row r="5267" spans="1:1" x14ac:dyDescent="0.25">
      <c r="A5267">
        <v>5266</v>
      </c>
    </row>
    <row r="5268" spans="1:1" x14ac:dyDescent="0.25">
      <c r="A5268">
        <v>5267</v>
      </c>
    </row>
    <row r="5269" spans="1:1" x14ac:dyDescent="0.25">
      <c r="A5269">
        <v>5268</v>
      </c>
    </row>
    <row r="5270" spans="1:1" x14ac:dyDescent="0.25">
      <c r="A5270">
        <v>5269</v>
      </c>
    </row>
    <row r="5271" spans="1:1" x14ac:dyDescent="0.25">
      <c r="A5271">
        <v>5270</v>
      </c>
    </row>
    <row r="5272" spans="1:1" x14ac:dyDescent="0.25">
      <c r="A5272">
        <v>5271</v>
      </c>
    </row>
    <row r="5273" spans="1:1" x14ac:dyDescent="0.25">
      <c r="A5273">
        <v>5272</v>
      </c>
    </row>
    <row r="5274" spans="1:1" x14ac:dyDescent="0.25">
      <c r="A5274">
        <v>5273</v>
      </c>
    </row>
    <row r="5275" spans="1:1" x14ac:dyDescent="0.25">
      <c r="A5275">
        <v>5274</v>
      </c>
    </row>
    <row r="5276" spans="1:1" x14ac:dyDescent="0.25">
      <c r="A5276">
        <v>5275</v>
      </c>
    </row>
    <row r="5277" spans="1:1" x14ac:dyDescent="0.25">
      <c r="A5277">
        <v>5276</v>
      </c>
    </row>
    <row r="5278" spans="1:1" x14ac:dyDescent="0.25">
      <c r="A5278">
        <v>5277</v>
      </c>
    </row>
    <row r="5279" spans="1:1" x14ac:dyDescent="0.25">
      <c r="A5279">
        <v>5278</v>
      </c>
    </row>
    <row r="5280" spans="1:1" x14ac:dyDescent="0.25">
      <c r="A5280">
        <v>5279</v>
      </c>
    </row>
    <row r="5281" spans="1:1" x14ac:dyDescent="0.25">
      <c r="A5281">
        <v>5280</v>
      </c>
    </row>
    <row r="5282" spans="1:1" x14ac:dyDescent="0.25">
      <c r="A5282">
        <v>5281</v>
      </c>
    </row>
    <row r="5283" spans="1:1" x14ac:dyDescent="0.25">
      <c r="A5283">
        <v>5282</v>
      </c>
    </row>
    <row r="5284" spans="1:1" x14ac:dyDescent="0.25">
      <c r="A5284">
        <v>5283</v>
      </c>
    </row>
    <row r="5285" spans="1:1" x14ac:dyDescent="0.25">
      <c r="A5285">
        <v>5284</v>
      </c>
    </row>
    <row r="5286" spans="1:1" x14ac:dyDescent="0.25">
      <c r="A5286">
        <v>5285</v>
      </c>
    </row>
    <row r="5287" spans="1:1" x14ac:dyDescent="0.25">
      <c r="A5287">
        <v>5286</v>
      </c>
    </row>
    <row r="5288" spans="1:1" x14ac:dyDescent="0.25">
      <c r="A5288">
        <v>5287</v>
      </c>
    </row>
    <row r="5289" spans="1:1" x14ac:dyDescent="0.25">
      <c r="A5289">
        <v>5288</v>
      </c>
    </row>
    <row r="5290" spans="1:1" x14ac:dyDescent="0.25">
      <c r="A5290">
        <v>5289</v>
      </c>
    </row>
    <row r="5291" spans="1:1" x14ac:dyDescent="0.25">
      <c r="A5291">
        <v>5290</v>
      </c>
    </row>
    <row r="5292" spans="1:1" x14ac:dyDescent="0.25">
      <c r="A5292">
        <v>5291</v>
      </c>
    </row>
    <row r="5293" spans="1:1" x14ac:dyDescent="0.25">
      <c r="A5293">
        <v>5292</v>
      </c>
    </row>
    <row r="5294" spans="1:1" x14ac:dyDescent="0.25">
      <c r="A5294">
        <v>5293</v>
      </c>
    </row>
    <row r="5295" spans="1:1" x14ac:dyDescent="0.25">
      <c r="A5295">
        <v>5294</v>
      </c>
    </row>
    <row r="5296" spans="1:1" x14ac:dyDescent="0.25">
      <c r="A5296">
        <v>5295</v>
      </c>
    </row>
    <row r="5297" spans="1:1" x14ac:dyDescent="0.25">
      <c r="A5297">
        <v>5296</v>
      </c>
    </row>
    <row r="5298" spans="1:1" x14ac:dyDescent="0.25">
      <c r="A5298">
        <v>5297</v>
      </c>
    </row>
    <row r="5299" spans="1:1" x14ac:dyDescent="0.25">
      <c r="A5299">
        <v>5298</v>
      </c>
    </row>
    <row r="5300" spans="1:1" x14ac:dyDescent="0.25">
      <c r="A5300">
        <v>5299</v>
      </c>
    </row>
    <row r="5301" spans="1:1" x14ac:dyDescent="0.25">
      <c r="A5301">
        <v>5300</v>
      </c>
    </row>
    <row r="5302" spans="1:1" x14ac:dyDescent="0.25">
      <c r="A5302">
        <v>5301</v>
      </c>
    </row>
    <row r="5303" spans="1:1" x14ac:dyDescent="0.25">
      <c r="A5303">
        <v>5302</v>
      </c>
    </row>
    <row r="5304" spans="1:1" x14ac:dyDescent="0.25">
      <c r="A5304">
        <v>5303</v>
      </c>
    </row>
    <row r="5305" spans="1:1" x14ac:dyDescent="0.25">
      <c r="A5305">
        <v>5304</v>
      </c>
    </row>
    <row r="5306" spans="1:1" x14ac:dyDescent="0.25">
      <c r="A5306">
        <v>5305</v>
      </c>
    </row>
    <row r="5307" spans="1:1" x14ac:dyDescent="0.25">
      <c r="A5307">
        <v>5306</v>
      </c>
    </row>
    <row r="5308" spans="1:1" x14ac:dyDescent="0.25">
      <c r="A5308">
        <v>5307</v>
      </c>
    </row>
    <row r="5309" spans="1:1" x14ac:dyDescent="0.25">
      <c r="A5309">
        <v>5308</v>
      </c>
    </row>
    <row r="5310" spans="1:1" x14ac:dyDescent="0.25">
      <c r="A5310">
        <v>5309</v>
      </c>
    </row>
    <row r="5311" spans="1:1" x14ac:dyDescent="0.25">
      <c r="A5311">
        <v>5310</v>
      </c>
    </row>
    <row r="5312" spans="1:1" x14ac:dyDescent="0.25">
      <c r="A5312">
        <v>5311</v>
      </c>
    </row>
    <row r="5313" spans="1:1" x14ac:dyDescent="0.25">
      <c r="A5313">
        <v>5312</v>
      </c>
    </row>
    <row r="5314" spans="1:1" x14ac:dyDescent="0.25">
      <c r="A5314">
        <v>5313</v>
      </c>
    </row>
    <row r="5315" spans="1:1" x14ac:dyDescent="0.25">
      <c r="A5315">
        <v>5314</v>
      </c>
    </row>
    <row r="5316" spans="1:1" x14ac:dyDescent="0.25">
      <c r="A5316">
        <v>5315</v>
      </c>
    </row>
    <row r="5317" spans="1:1" x14ac:dyDescent="0.25">
      <c r="A5317">
        <v>5316</v>
      </c>
    </row>
    <row r="5318" spans="1:1" x14ac:dyDescent="0.25">
      <c r="A5318">
        <v>5317</v>
      </c>
    </row>
    <row r="5319" spans="1:1" x14ac:dyDescent="0.25">
      <c r="A5319">
        <v>5318</v>
      </c>
    </row>
    <row r="5320" spans="1:1" x14ac:dyDescent="0.25">
      <c r="A5320">
        <v>5319</v>
      </c>
    </row>
    <row r="5321" spans="1:1" x14ac:dyDescent="0.25">
      <c r="A5321">
        <v>5320</v>
      </c>
    </row>
    <row r="5322" spans="1:1" x14ac:dyDescent="0.25">
      <c r="A5322">
        <v>5321</v>
      </c>
    </row>
    <row r="5323" spans="1:1" x14ac:dyDescent="0.25">
      <c r="A5323">
        <v>5322</v>
      </c>
    </row>
    <row r="5324" spans="1:1" x14ac:dyDescent="0.25">
      <c r="A5324">
        <v>5323</v>
      </c>
    </row>
    <row r="5325" spans="1:1" x14ac:dyDescent="0.25">
      <c r="A5325">
        <v>5324</v>
      </c>
    </row>
    <row r="5326" spans="1:1" x14ac:dyDescent="0.25">
      <c r="A5326">
        <v>5325</v>
      </c>
    </row>
    <row r="5327" spans="1:1" x14ac:dyDescent="0.25">
      <c r="A5327">
        <v>5326</v>
      </c>
    </row>
    <row r="5328" spans="1:1" x14ac:dyDescent="0.25">
      <c r="A5328">
        <v>5327</v>
      </c>
    </row>
    <row r="5329" spans="1:1" x14ac:dyDescent="0.25">
      <c r="A5329">
        <v>5328</v>
      </c>
    </row>
    <row r="5330" spans="1:1" x14ac:dyDescent="0.25">
      <c r="A5330">
        <v>5329</v>
      </c>
    </row>
    <row r="5331" spans="1:1" x14ac:dyDescent="0.25">
      <c r="A5331">
        <v>5330</v>
      </c>
    </row>
    <row r="5332" spans="1:1" x14ac:dyDescent="0.25">
      <c r="A5332">
        <v>5331</v>
      </c>
    </row>
    <row r="5333" spans="1:1" x14ac:dyDescent="0.25">
      <c r="A5333">
        <v>5332</v>
      </c>
    </row>
    <row r="5334" spans="1:1" x14ac:dyDescent="0.25">
      <c r="A5334">
        <v>5333</v>
      </c>
    </row>
    <row r="5335" spans="1:1" x14ac:dyDescent="0.25">
      <c r="A5335">
        <v>5334</v>
      </c>
    </row>
    <row r="5336" spans="1:1" x14ac:dyDescent="0.25">
      <c r="A5336">
        <v>5335</v>
      </c>
    </row>
    <row r="5337" spans="1:1" x14ac:dyDescent="0.25">
      <c r="A5337">
        <v>5336</v>
      </c>
    </row>
    <row r="5338" spans="1:1" x14ac:dyDescent="0.25">
      <c r="A5338">
        <v>5337</v>
      </c>
    </row>
    <row r="5339" spans="1:1" x14ac:dyDescent="0.25">
      <c r="A5339">
        <v>5338</v>
      </c>
    </row>
    <row r="5340" spans="1:1" x14ac:dyDescent="0.25">
      <c r="A5340">
        <v>5339</v>
      </c>
    </row>
    <row r="5341" spans="1:1" x14ac:dyDescent="0.25">
      <c r="A5341">
        <v>5340</v>
      </c>
    </row>
    <row r="5342" spans="1:1" x14ac:dyDescent="0.25">
      <c r="A5342">
        <v>5341</v>
      </c>
    </row>
    <row r="5343" spans="1:1" x14ac:dyDescent="0.25">
      <c r="A5343">
        <v>5342</v>
      </c>
    </row>
    <row r="5344" spans="1:1" x14ac:dyDescent="0.25">
      <c r="A5344">
        <v>5343</v>
      </c>
    </row>
    <row r="5345" spans="1:1" x14ac:dyDescent="0.25">
      <c r="A5345">
        <v>5344</v>
      </c>
    </row>
    <row r="5346" spans="1:1" x14ac:dyDescent="0.25">
      <c r="A5346">
        <v>5345</v>
      </c>
    </row>
    <row r="5347" spans="1:1" x14ac:dyDescent="0.25">
      <c r="A5347">
        <v>5346</v>
      </c>
    </row>
    <row r="5348" spans="1:1" x14ac:dyDescent="0.25">
      <c r="A5348">
        <v>5347</v>
      </c>
    </row>
    <row r="5349" spans="1:1" x14ac:dyDescent="0.25">
      <c r="A5349">
        <v>5348</v>
      </c>
    </row>
    <row r="5350" spans="1:1" x14ac:dyDescent="0.25">
      <c r="A5350">
        <v>5349</v>
      </c>
    </row>
    <row r="5351" spans="1:1" x14ac:dyDescent="0.25">
      <c r="A5351">
        <v>5350</v>
      </c>
    </row>
    <row r="5352" spans="1:1" x14ac:dyDescent="0.25">
      <c r="A5352">
        <v>5351</v>
      </c>
    </row>
    <row r="5353" spans="1:1" x14ac:dyDescent="0.25">
      <c r="A5353">
        <v>5352</v>
      </c>
    </row>
    <row r="5354" spans="1:1" x14ac:dyDescent="0.25">
      <c r="A5354">
        <v>5353</v>
      </c>
    </row>
    <row r="5355" spans="1:1" x14ac:dyDescent="0.25">
      <c r="A5355">
        <v>5354</v>
      </c>
    </row>
    <row r="5356" spans="1:1" x14ac:dyDescent="0.25">
      <c r="A5356">
        <v>5355</v>
      </c>
    </row>
    <row r="5357" spans="1:1" x14ac:dyDescent="0.25">
      <c r="A5357">
        <v>5356</v>
      </c>
    </row>
    <row r="5358" spans="1:1" x14ac:dyDescent="0.25">
      <c r="A5358">
        <v>5357</v>
      </c>
    </row>
    <row r="5359" spans="1:1" x14ac:dyDescent="0.25">
      <c r="A5359">
        <v>5358</v>
      </c>
    </row>
    <row r="5360" spans="1:1" x14ac:dyDescent="0.25">
      <c r="A5360">
        <v>5359</v>
      </c>
    </row>
    <row r="5361" spans="1:1" x14ac:dyDescent="0.25">
      <c r="A5361">
        <v>5360</v>
      </c>
    </row>
    <row r="5362" spans="1:1" x14ac:dyDescent="0.25">
      <c r="A5362">
        <v>5361</v>
      </c>
    </row>
    <row r="5363" spans="1:1" x14ac:dyDescent="0.25">
      <c r="A5363">
        <v>5362</v>
      </c>
    </row>
    <row r="5364" spans="1:1" x14ac:dyDescent="0.25">
      <c r="A5364">
        <v>5363</v>
      </c>
    </row>
    <row r="5365" spans="1:1" x14ac:dyDescent="0.25">
      <c r="A5365">
        <v>5364</v>
      </c>
    </row>
    <row r="5366" spans="1:1" x14ac:dyDescent="0.25">
      <c r="A5366">
        <v>5365</v>
      </c>
    </row>
    <row r="5367" spans="1:1" x14ac:dyDescent="0.25">
      <c r="A5367">
        <v>5366</v>
      </c>
    </row>
    <row r="5368" spans="1:1" x14ac:dyDescent="0.25">
      <c r="A5368">
        <v>5367</v>
      </c>
    </row>
    <row r="5369" spans="1:1" x14ac:dyDescent="0.25">
      <c r="A5369">
        <v>5368</v>
      </c>
    </row>
    <row r="5370" spans="1:1" x14ac:dyDescent="0.25">
      <c r="A5370">
        <v>5369</v>
      </c>
    </row>
    <row r="5371" spans="1:1" x14ac:dyDescent="0.25">
      <c r="A5371">
        <v>5370</v>
      </c>
    </row>
    <row r="5372" spans="1:1" x14ac:dyDescent="0.25">
      <c r="A5372">
        <v>5371</v>
      </c>
    </row>
    <row r="5373" spans="1:1" x14ac:dyDescent="0.25">
      <c r="A5373">
        <v>5372</v>
      </c>
    </row>
    <row r="5374" spans="1:1" x14ac:dyDescent="0.25">
      <c r="A5374">
        <v>5373</v>
      </c>
    </row>
    <row r="5375" spans="1:1" x14ac:dyDescent="0.25">
      <c r="A5375">
        <v>5374</v>
      </c>
    </row>
    <row r="5376" spans="1:1" x14ac:dyDescent="0.25">
      <c r="A5376">
        <v>5375</v>
      </c>
    </row>
    <row r="5377" spans="1:1" x14ac:dyDescent="0.25">
      <c r="A5377">
        <v>5376</v>
      </c>
    </row>
    <row r="5378" spans="1:1" x14ac:dyDescent="0.25">
      <c r="A5378">
        <v>5377</v>
      </c>
    </row>
    <row r="5379" spans="1:1" x14ac:dyDescent="0.25">
      <c r="A5379">
        <v>5378</v>
      </c>
    </row>
    <row r="5380" spans="1:1" x14ac:dyDescent="0.25">
      <c r="A5380">
        <v>5379</v>
      </c>
    </row>
    <row r="5381" spans="1:1" x14ac:dyDescent="0.25">
      <c r="A5381">
        <v>5380</v>
      </c>
    </row>
    <row r="5382" spans="1:1" x14ac:dyDescent="0.25">
      <c r="A5382">
        <v>5381</v>
      </c>
    </row>
    <row r="5383" spans="1:1" x14ac:dyDescent="0.25">
      <c r="A5383">
        <v>5382</v>
      </c>
    </row>
    <row r="5384" spans="1:1" x14ac:dyDescent="0.25">
      <c r="A5384">
        <v>5383</v>
      </c>
    </row>
    <row r="5385" spans="1:1" x14ac:dyDescent="0.25">
      <c r="A5385">
        <v>5384</v>
      </c>
    </row>
    <row r="5386" spans="1:1" x14ac:dyDescent="0.25">
      <c r="A5386">
        <v>5385</v>
      </c>
    </row>
    <row r="5387" spans="1:1" x14ac:dyDescent="0.25">
      <c r="A5387">
        <v>5386</v>
      </c>
    </row>
    <row r="5388" spans="1:1" x14ac:dyDescent="0.25">
      <c r="A5388">
        <v>5387</v>
      </c>
    </row>
    <row r="5389" spans="1:1" x14ac:dyDescent="0.25">
      <c r="A5389">
        <v>5388</v>
      </c>
    </row>
    <row r="5390" spans="1:1" x14ac:dyDescent="0.25">
      <c r="A5390">
        <v>5389</v>
      </c>
    </row>
    <row r="5391" spans="1:1" x14ac:dyDescent="0.25">
      <c r="A5391">
        <v>5390</v>
      </c>
    </row>
    <row r="5392" spans="1:1" x14ac:dyDescent="0.25">
      <c r="A5392">
        <v>5391</v>
      </c>
    </row>
    <row r="5393" spans="1:1" x14ac:dyDescent="0.25">
      <c r="A5393">
        <v>5392</v>
      </c>
    </row>
    <row r="5394" spans="1:1" x14ac:dyDescent="0.25">
      <c r="A5394">
        <v>5393</v>
      </c>
    </row>
    <row r="5395" spans="1:1" x14ac:dyDescent="0.25">
      <c r="A5395">
        <v>5394</v>
      </c>
    </row>
    <row r="5396" spans="1:1" x14ac:dyDescent="0.25">
      <c r="A5396">
        <v>5395</v>
      </c>
    </row>
    <row r="5397" spans="1:1" x14ac:dyDescent="0.25">
      <c r="A5397">
        <v>5396</v>
      </c>
    </row>
    <row r="5398" spans="1:1" x14ac:dyDescent="0.25">
      <c r="A5398">
        <v>5397</v>
      </c>
    </row>
    <row r="5399" spans="1:1" x14ac:dyDescent="0.25">
      <c r="A5399">
        <v>5398</v>
      </c>
    </row>
    <row r="5400" spans="1:1" x14ac:dyDescent="0.25">
      <c r="A5400">
        <v>5399</v>
      </c>
    </row>
    <row r="5401" spans="1:1" x14ac:dyDescent="0.25">
      <c r="A5401">
        <v>5400</v>
      </c>
    </row>
    <row r="5402" spans="1:1" x14ac:dyDescent="0.25">
      <c r="A5402">
        <v>5401</v>
      </c>
    </row>
    <row r="5403" spans="1:1" x14ac:dyDescent="0.25">
      <c r="A5403">
        <v>5402</v>
      </c>
    </row>
    <row r="5404" spans="1:1" x14ac:dyDescent="0.25">
      <c r="A5404">
        <v>5403</v>
      </c>
    </row>
    <row r="5405" spans="1:1" x14ac:dyDescent="0.25">
      <c r="A5405">
        <v>5404</v>
      </c>
    </row>
    <row r="5406" spans="1:1" x14ac:dyDescent="0.25">
      <c r="A5406">
        <v>5405</v>
      </c>
    </row>
    <row r="5407" spans="1:1" x14ac:dyDescent="0.25">
      <c r="A5407">
        <v>5406</v>
      </c>
    </row>
    <row r="5408" spans="1:1" x14ac:dyDescent="0.25">
      <c r="A5408">
        <v>5407</v>
      </c>
    </row>
    <row r="5409" spans="1:1" x14ac:dyDescent="0.25">
      <c r="A5409">
        <v>5408</v>
      </c>
    </row>
    <row r="5410" spans="1:1" x14ac:dyDescent="0.25">
      <c r="A5410">
        <v>5409</v>
      </c>
    </row>
    <row r="5411" spans="1:1" x14ac:dyDescent="0.25">
      <c r="A5411">
        <v>5410</v>
      </c>
    </row>
    <row r="5412" spans="1:1" x14ac:dyDescent="0.25">
      <c r="A5412">
        <v>5411</v>
      </c>
    </row>
    <row r="5413" spans="1:1" x14ac:dyDescent="0.25">
      <c r="A5413">
        <v>5412</v>
      </c>
    </row>
    <row r="5414" spans="1:1" x14ac:dyDescent="0.25">
      <c r="A5414">
        <v>5413</v>
      </c>
    </row>
    <row r="5415" spans="1:1" x14ac:dyDescent="0.25">
      <c r="A5415">
        <v>5414</v>
      </c>
    </row>
    <row r="5416" spans="1:1" x14ac:dyDescent="0.25">
      <c r="A5416">
        <v>5415</v>
      </c>
    </row>
    <row r="5417" spans="1:1" x14ac:dyDescent="0.25">
      <c r="A5417">
        <v>5416</v>
      </c>
    </row>
    <row r="5418" spans="1:1" x14ac:dyDescent="0.25">
      <c r="A5418">
        <v>5417</v>
      </c>
    </row>
    <row r="5419" spans="1:1" x14ac:dyDescent="0.25">
      <c r="A5419">
        <v>5418</v>
      </c>
    </row>
    <row r="5420" spans="1:1" x14ac:dyDescent="0.25">
      <c r="A5420">
        <v>5419</v>
      </c>
    </row>
    <row r="5421" spans="1:1" x14ac:dyDescent="0.25">
      <c r="A5421">
        <v>5420</v>
      </c>
    </row>
    <row r="5422" spans="1:1" x14ac:dyDescent="0.25">
      <c r="A5422">
        <v>5421</v>
      </c>
    </row>
    <row r="5423" spans="1:1" x14ac:dyDescent="0.25">
      <c r="A5423">
        <v>5422</v>
      </c>
    </row>
    <row r="5424" spans="1:1" x14ac:dyDescent="0.25">
      <c r="A5424">
        <v>5423</v>
      </c>
    </row>
    <row r="5425" spans="1:1" x14ac:dyDescent="0.25">
      <c r="A5425">
        <v>5424</v>
      </c>
    </row>
    <row r="5426" spans="1:1" x14ac:dyDescent="0.25">
      <c r="A5426">
        <v>5425</v>
      </c>
    </row>
    <row r="5427" spans="1:1" x14ac:dyDescent="0.25">
      <c r="A5427">
        <v>5426</v>
      </c>
    </row>
    <row r="5428" spans="1:1" x14ac:dyDescent="0.25">
      <c r="A5428">
        <v>5427</v>
      </c>
    </row>
    <row r="5429" spans="1:1" x14ac:dyDescent="0.25">
      <c r="A5429">
        <v>5428</v>
      </c>
    </row>
    <row r="5430" spans="1:1" x14ac:dyDescent="0.25">
      <c r="A5430">
        <v>5429</v>
      </c>
    </row>
    <row r="5431" spans="1:1" x14ac:dyDescent="0.25">
      <c r="A5431">
        <v>5430</v>
      </c>
    </row>
    <row r="5432" spans="1:1" x14ac:dyDescent="0.25">
      <c r="A5432">
        <v>5431</v>
      </c>
    </row>
    <row r="5433" spans="1:1" x14ac:dyDescent="0.25">
      <c r="A5433">
        <v>5432</v>
      </c>
    </row>
    <row r="5434" spans="1:1" x14ac:dyDescent="0.25">
      <c r="A5434">
        <v>5433</v>
      </c>
    </row>
    <row r="5435" spans="1:1" x14ac:dyDescent="0.25">
      <c r="A5435">
        <v>5434</v>
      </c>
    </row>
    <row r="5436" spans="1:1" x14ac:dyDescent="0.25">
      <c r="A5436">
        <v>5435</v>
      </c>
    </row>
    <row r="5437" spans="1:1" x14ac:dyDescent="0.25">
      <c r="A5437">
        <v>5436</v>
      </c>
    </row>
    <row r="5438" spans="1:1" x14ac:dyDescent="0.25">
      <c r="A5438">
        <v>5437</v>
      </c>
    </row>
    <row r="5439" spans="1:1" x14ac:dyDescent="0.25">
      <c r="A5439">
        <v>5438</v>
      </c>
    </row>
    <row r="5440" spans="1:1" x14ac:dyDescent="0.25">
      <c r="A5440">
        <v>5439</v>
      </c>
    </row>
    <row r="5441" spans="1:1" x14ac:dyDescent="0.25">
      <c r="A5441">
        <v>5440</v>
      </c>
    </row>
    <row r="5442" spans="1:1" x14ac:dyDescent="0.25">
      <c r="A5442">
        <v>5441</v>
      </c>
    </row>
    <row r="5443" spans="1:1" x14ac:dyDescent="0.25">
      <c r="A5443">
        <v>5442</v>
      </c>
    </row>
    <row r="5444" spans="1:1" x14ac:dyDescent="0.25">
      <c r="A5444">
        <v>5443</v>
      </c>
    </row>
    <row r="5445" spans="1:1" x14ac:dyDescent="0.25">
      <c r="A5445">
        <v>5444</v>
      </c>
    </row>
    <row r="5446" spans="1:1" x14ac:dyDescent="0.25">
      <c r="A5446">
        <v>5445</v>
      </c>
    </row>
    <row r="5447" spans="1:1" x14ac:dyDescent="0.25">
      <c r="A5447">
        <v>5446</v>
      </c>
    </row>
    <row r="5448" spans="1:1" x14ac:dyDescent="0.25">
      <c r="A5448">
        <v>5447</v>
      </c>
    </row>
    <row r="5449" spans="1:1" x14ac:dyDescent="0.25">
      <c r="A5449">
        <v>5448</v>
      </c>
    </row>
    <row r="5450" spans="1:1" x14ac:dyDescent="0.25">
      <c r="A5450">
        <v>5449</v>
      </c>
    </row>
    <row r="5451" spans="1:1" x14ac:dyDescent="0.25">
      <c r="A5451">
        <v>5450</v>
      </c>
    </row>
    <row r="5452" spans="1:1" x14ac:dyDescent="0.25">
      <c r="A5452">
        <v>5451</v>
      </c>
    </row>
    <row r="5453" spans="1:1" x14ac:dyDescent="0.25">
      <c r="A5453">
        <v>5452</v>
      </c>
    </row>
    <row r="5454" spans="1:1" x14ac:dyDescent="0.25">
      <c r="A5454">
        <v>5453</v>
      </c>
    </row>
    <row r="5455" spans="1:1" x14ac:dyDescent="0.25">
      <c r="A5455">
        <v>5454</v>
      </c>
    </row>
    <row r="5456" spans="1:1" x14ac:dyDescent="0.25">
      <c r="A5456">
        <v>5455</v>
      </c>
    </row>
    <row r="5457" spans="1:1" x14ac:dyDescent="0.25">
      <c r="A5457">
        <v>5456</v>
      </c>
    </row>
    <row r="5458" spans="1:1" x14ac:dyDescent="0.25">
      <c r="A5458">
        <v>5457</v>
      </c>
    </row>
    <row r="5459" spans="1:1" x14ac:dyDescent="0.25">
      <c r="A5459">
        <v>5458</v>
      </c>
    </row>
    <row r="5460" spans="1:1" x14ac:dyDescent="0.25">
      <c r="A5460">
        <v>5459</v>
      </c>
    </row>
    <row r="5461" spans="1:1" x14ac:dyDescent="0.25">
      <c r="A5461">
        <v>5460</v>
      </c>
    </row>
    <row r="5462" spans="1:1" x14ac:dyDescent="0.25">
      <c r="A5462">
        <v>5461</v>
      </c>
    </row>
    <row r="5463" spans="1:1" x14ac:dyDescent="0.25">
      <c r="A5463">
        <v>5462</v>
      </c>
    </row>
    <row r="5464" spans="1:1" x14ac:dyDescent="0.25">
      <c r="A5464">
        <v>5463</v>
      </c>
    </row>
    <row r="5465" spans="1:1" x14ac:dyDescent="0.25">
      <c r="A5465">
        <v>5464</v>
      </c>
    </row>
    <row r="5466" spans="1:1" x14ac:dyDescent="0.25">
      <c r="A5466">
        <v>5465</v>
      </c>
    </row>
    <row r="5467" spans="1:1" x14ac:dyDescent="0.25">
      <c r="A5467">
        <v>5466</v>
      </c>
    </row>
    <row r="5468" spans="1:1" x14ac:dyDescent="0.25">
      <c r="A5468">
        <v>5467</v>
      </c>
    </row>
    <row r="5469" spans="1:1" x14ac:dyDescent="0.25">
      <c r="A5469">
        <v>5468</v>
      </c>
    </row>
    <row r="5470" spans="1:1" x14ac:dyDescent="0.25">
      <c r="A5470">
        <v>5469</v>
      </c>
    </row>
    <row r="5471" spans="1:1" x14ac:dyDescent="0.25">
      <c r="A5471">
        <v>5470</v>
      </c>
    </row>
    <row r="5472" spans="1:1" x14ac:dyDescent="0.25">
      <c r="A5472">
        <v>5471</v>
      </c>
    </row>
    <row r="5473" spans="1:1" x14ac:dyDescent="0.25">
      <c r="A5473">
        <v>5472</v>
      </c>
    </row>
    <row r="5474" spans="1:1" x14ac:dyDescent="0.25">
      <c r="A5474">
        <v>5473</v>
      </c>
    </row>
    <row r="5475" spans="1:1" x14ac:dyDescent="0.25">
      <c r="A5475">
        <v>5474</v>
      </c>
    </row>
    <row r="5476" spans="1:1" x14ac:dyDescent="0.25">
      <c r="A5476">
        <v>5475</v>
      </c>
    </row>
    <row r="5477" spans="1:1" x14ac:dyDescent="0.25">
      <c r="A5477">
        <v>5476</v>
      </c>
    </row>
    <row r="5478" spans="1:1" x14ac:dyDescent="0.25">
      <c r="A5478">
        <v>5477</v>
      </c>
    </row>
    <row r="5479" spans="1:1" x14ac:dyDescent="0.25">
      <c r="A5479">
        <v>5478</v>
      </c>
    </row>
    <row r="5480" spans="1:1" x14ac:dyDescent="0.25">
      <c r="A5480">
        <v>5479</v>
      </c>
    </row>
    <row r="5481" spans="1:1" x14ac:dyDescent="0.25">
      <c r="A5481">
        <v>5480</v>
      </c>
    </row>
    <row r="5482" spans="1:1" x14ac:dyDescent="0.25">
      <c r="A5482">
        <v>5481</v>
      </c>
    </row>
    <row r="5483" spans="1:1" x14ac:dyDescent="0.25">
      <c r="A5483">
        <v>5482</v>
      </c>
    </row>
    <row r="5484" spans="1:1" x14ac:dyDescent="0.25">
      <c r="A5484">
        <v>5483</v>
      </c>
    </row>
    <row r="5485" spans="1:1" x14ac:dyDescent="0.25">
      <c r="A5485">
        <v>5484</v>
      </c>
    </row>
    <row r="5486" spans="1:1" x14ac:dyDescent="0.25">
      <c r="A5486">
        <v>5485</v>
      </c>
    </row>
    <row r="5487" spans="1:1" x14ac:dyDescent="0.25">
      <c r="A5487">
        <v>5486</v>
      </c>
    </row>
    <row r="5488" spans="1:1" x14ac:dyDescent="0.25">
      <c r="A5488">
        <v>5487</v>
      </c>
    </row>
    <row r="5489" spans="1:1" x14ac:dyDescent="0.25">
      <c r="A5489">
        <v>5488</v>
      </c>
    </row>
    <row r="5490" spans="1:1" x14ac:dyDescent="0.25">
      <c r="A5490">
        <v>5489</v>
      </c>
    </row>
    <row r="5491" spans="1:1" x14ac:dyDescent="0.25">
      <c r="A5491">
        <v>5490</v>
      </c>
    </row>
    <row r="5492" spans="1:1" x14ac:dyDescent="0.25">
      <c r="A5492">
        <v>5491</v>
      </c>
    </row>
    <row r="5493" spans="1:1" x14ac:dyDescent="0.25">
      <c r="A5493">
        <v>5492</v>
      </c>
    </row>
    <row r="5494" spans="1:1" x14ac:dyDescent="0.25">
      <c r="A5494">
        <v>5493</v>
      </c>
    </row>
    <row r="5495" spans="1:1" x14ac:dyDescent="0.25">
      <c r="A5495">
        <v>5494</v>
      </c>
    </row>
    <row r="5496" spans="1:1" x14ac:dyDescent="0.25">
      <c r="A5496">
        <v>5495</v>
      </c>
    </row>
    <row r="5497" spans="1:1" x14ac:dyDescent="0.25">
      <c r="A5497">
        <v>5496</v>
      </c>
    </row>
    <row r="5498" spans="1:1" x14ac:dyDescent="0.25">
      <c r="A5498">
        <v>5497</v>
      </c>
    </row>
    <row r="5499" spans="1:1" x14ac:dyDescent="0.25">
      <c r="A5499">
        <v>5498</v>
      </c>
    </row>
    <row r="5500" spans="1:1" x14ac:dyDescent="0.25">
      <c r="A5500">
        <v>5499</v>
      </c>
    </row>
    <row r="5501" spans="1:1" x14ac:dyDescent="0.25">
      <c r="A5501">
        <v>5500</v>
      </c>
    </row>
    <row r="5502" spans="1:1" x14ac:dyDescent="0.25">
      <c r="A5502">
        <v>5501</v>
      </c>
    </row>
    <row r="5503" spans="1:1" x14ac:dyDescent="0.25">
      <c r="A5503">
        <v>5502</v>
      </c>
    </row>
    <row r="5504" spans="1:1" x14ac:dyDescent="0.25">
      <c r="A5504">
        <v>5503</v>
      </c>
    </row>
    <row r="5505" spans="1:1" x14ac:dyDescent="0.25">
      <c r="A5505">
        <v>5504</v>
      </c>
    </row>
    <row r="5506" spans="1:1" x14ac:dyDescent="0.25">
      <c r="A5506">
        <v>5505</v>
      </c>
    </row>
    <row r="5507" spans="1:1" x14ac:dyDescent="0.25">
      <c r="A5507">
        <v>5506</v>
      </c>
    </row>
    <row r="5508" spans="1:1" x14ac:dyDescent="0.25">
      <c r="A5508">
        <v>5507</v>
      </c>
    </row>
    <row r="5509" spans="1:1" x14ac:dyDescent="0.25">
      <c r="A5509">
        <v>5508</v>
      </c>
    </row>
    <row r="5510" spans="1:1" x14ac:dyDescent="0.25">
      <c r="A5510">
        <v>5509</v>
      </c>
    </row>
    <row r="5511" spans="1:1" x14ac:dyDescent="0.25">
      <c r="A5511">
        <v>5510</v>
      </c>
    </row>
    <row r="5512" spans="1:1" x14ac:dyDescent="0.25">
      <c r="A5512">
        <v>5511</v>
      </c>
    </row>
    <row r="5513" spans="1:1" x14ac:dyDescent="0.25">
      <c r="A5513">
        <v>5512</v>
      </c>
    </row>
    <row r="5514" spans="1:1" x14ac:dyDescent="0.25">
      <c r="A5514">
        <v>5513</v>
      </c>
    </row>
    <row r="5515" spans="1:1" x14ac:dyDescent="0.25">
      <c r="A5515">
        <v>5514</v>
      </c>
    </row>
    <row r="5516" spans="1:1" x14ac:dyDescent="0.25">
      <c r="A5516">
        <v>5515</v>
      </c>
    </row>
    <row r="5517" spans="1:1" x14ac:dyDescent="0.25">
      <c r="A5517">
        <v>5516</v>
      </c>
    </row>
    <row r="5518" spans="1:1" x14ac:dyDescent="0.25">
      <c r="A5518">
        <v>5517</v>
      </c>
    </row>
    <row r="5519" spans="1:1" x14ac:dyDescent="0.25">
      <c r="A5519">
        <v>5518</v>
      </c>
    </row>
    <row r="5520" spans="1:1" x14ac:dyDescent="0.25">
      <c r="A5520">
        <v>5519</v>
      </c>
    </row>
    <row r="5521" spans="1:1" x14ac:dyDescent="0.25">
      <c r="A5521">
        <v>5520</v>
      </c>
    </row>
    <row r="5522" spans="1:1" x14ac:dyDescent="0.25">
      <c r="A5522">
        <v>5521</v>
      </c>
    </row>
    <row r="5523" spans="1:1" x14ac:dyDescent="0.25">
      <c r="A5523">
        <v>5522</v>
      </c>
    </row>
    <row r="5524" spans="1:1" x14ac:dyDescent="0.25">
      <c r="A5524">
        <v>5523</v>
      </c>
    </row>
    <row r="5525" spans="1:1" x14ac:dyDescent="0.25">
      <c r="A5525">
        <v>5524</v>
      </c>
    </row>
    <row r="5526" spans="1:1" x14ac:dyDescent="0.25">
      <c r="A5526">
        <v>5525</v>
      </c>
    </row>
    <row r="5527" spans="1:1" x14ac:dyDescent="0.25">
      <c r="A5527">
        <v>5526</v>
      </c>
    </row>
    <row r="5528" spans="1:1" x14ac:dyDescent="0.25">
      <c r="A5528">
        <v>5527</v>
      </c>
    </row>
    <row r="5529" spans="1:1" x14ac:dyDescent="0.25">
      <c r="A5529">
        <v>5528</v>
      </c>
    </row>
    <row r="5530" spans="1:1" x14ac:dyDescent="0.25">
      <c r="A5530">
        <v>5529</v>
      </c>
    </row>
    <row r="5531" spans="1:1" x14ac:dyDescent="0.25">
      <c r="A5531">
        <v>5530</v>
      </c>
    </row>
    <row r="5532" spans="1:1" x14ac:dyDescent="0.25">
      <c r="A5532">
        <v>5531</v>
      </c>
    </row>
    <row r="5533" spans="1:1" x14ac:dyDescent="0.25">
      <c r="A5533">
        <v>5532</v>
      </c>
    </row>
    <row r="5534" spans="1:1" x14ac:dyDescent="0.25">
      <c r="A5534">
        <v>5533</v>
      </c>
    </row>
    <row r="5535" spans="1:1" x14ac:dyDescent="0.25">
      <c r="A5535">
        <v>5534</v>
      </c>
    </row>
    <row r="5536" spans="1:1" x14ac:dyDescent="0.25">
      <c r="A5536">
        <v>5535</v>
      </c>
    </row>
    <row r="5537" spans="1:1" x14ac:dyDescent="0.25">
      <c r="A5537">
        <v>5536</v>
      </c>
    </row>
    <row r="5538" spans="1:1" x14ac:dyDescent="0.25">
      <c r="A5538">
        <v>5537</v>
      </c>
    </row>
    <row r="5539" spans="1:1" x14ac:dyDescent="0.25">
      <c r="A5539">
        <v>5538</v>
      </c>
    </row>
    <row r="5540" spans="1:1" x14ac:dyDescent="0.25">
      <c r="A5540">
        <v>5539</v>
      </c>
    </row>
    <row r="5541" spans="1:1" x14ac:dyDescent="0.25">
      <c r="A5541">
        <v>5540</v>
      </c>
    </row>
    <row r="5542" spans="1:1" x14ac:dyDescent="0.25">
      <c r="A5542">
        <v>5541</v>
      </c>
    </row>
    <row r="5543" spans="1:1" x14ac:dyDescent="0.25">
      <c r="A5543">
        <v>5542</v>
      </c>
    </row>
    <row r="5544" spans="1:1" x14ac:dyDescent="0.25">
      <c r="A5544">
        <v>5543</v>
      </c>
    </row>
    <row r="5545" spans="1:1" x14ac:dyDescent="0.25">
      <c r="A5545">
        <v>5544</v>
      </c>
    </row>
    <row r="5546" spans="1:1" x14ac:dyDescent="0.25">
      <c r="A5546">
        <v>5545</v>
      </c>
    </row>
    <row r="5547" spans="1:1" x14ac:dyDescent="0.25">
      <c r="A5547">
        <v>5546</v>
      </c>
    </row>
    <row r="5548" spans="1:1" x14ac:dyDescent="0.25">
      <c r="A5548">
        <v>5547</v>
      </c>
    </row>
    <row r="5549" spans="1:1" x14ac:dyDescent="0.25">
      <c r="A5549">
        <v>5548</v>
      </c>
    </row>
    <row r="5550" spans="1:1" x14ac:dyDescent="0.25">
      <c r="A5550">
        <v>5549</v>
      </c>
    </row>
    <row r="5551" spans="1:1" x14ac:dyDescent="0.25">
      <c r="A5551">
        <v>5550</v>
      </c>
    </row>
    <row r="5552" spans="1:1" x14ac:dyDescent="0.25">
      <c r="A5552">
        <v>5551</v>
      </c>
    </row>
    <row r="5553" spans="1:1" x14ac:dyDescent="0.25">
      <c r="A5553">
        <v>5552</v>
      </c>
    </row>
    <row r="5554" spans="1:1" x14ac:dyDescent="0.25">
      <c r="A5554">
        <v>5553</v>
      </c>
    </row>
    <row r="5555" spans="1:1" x14ac:dyDescent="0.25">
      <c r="A5555">
        <v>5554</v>
      </c>
    </row>
    <row r="5556" spans="1:1" x14ac:dyDescent="0.25">
      <c r="A5556">
        <v>5555</v>
      </c>
    </row>
    <row r="5557" spans="1:1" x14ac:dyDescent="0.25">
      <c r="A5557">
        <v>5556</v>
      </c>
    </row>
    <row r="5558" spans="1:1" x14ac:dyDescent="0.25">
      <c r="A5558">
        <v>5557</v>
      </c>
    </row>
    <row r="5559" spans="1:1" x14ac:dyDescent="0.25">
      <c r="A5559">
        <v>5558</v>
      </c>
    </row>
    <row r="5560" spans="1:1" x14ac:dyDescent="0.25">
      <c r="A5560">
        <v>5559</v>
      </c>
    </row>
    <row r="5561" spans="1:1" x14ac:dyDescent="0.25">
      <c r="A5561">
        <v>5560</v>
      </c>
    </row>
    <row r="5562" spans="1:1" x14ac:dyDescent="0.25">
      <c r="A5562">
        <v>5561</v>
      </c>
    </row>
    <row r="5563" spans="1:1" x14ac:dyDescent="0.25">
      <c r="A5563">
        <v>5562</v>
      </c>
    </row>
    <row r="5564" spans="1:1" x14ac:dyDescent="0.25">
      <c r="A5564">
        <v>5563</v>
      </c>
    </row>
    <row r="5565" spans="1:1" x14ac:dyDescent="0.25">
      <c r="A5565">
        <v>5564</v>
      </c>
    </row>
    <row r="5566" spans="1:1" x14ac:dyDescent="0.25">
      <c r="A5566">
        <v>5565</v>
      </c>
    </row>
    <row r="5567" spans="1:1" x14ac:dyDescent="0.25">
      <c r="A5567">
        <v>5566</v>
      </c>
    </row>
    <row r="5568" spans="1:1" x14ac:dyDescent="0.25">
      <c r="A5568">
        <v>5567</v>
      </c>
    </row>
    <row r="5569" spans="1:1" x14ac:dyDescent="0.25">
      <c r="A5569">
        <v>5568</v>
      </c>
    </row>
    <row r="5570" spans="1:1" x14ac:dyDescent="0.25">
      <c r="A5570">
        <v>5569</v>
      </c>
    </row>
    <row r="5571" spans="1:1" x14ac:dyDescent="0.25">
      <c r="A5571">
        <v>5570</v>
      </c>
    </row>
    <row r="5572" spans="1:1" x14ac:dyDescent="0.25">
      <c r="A5572">
        <v>5571</v>
      </c>
    </row>
    <row r="5573" spans="1:1" x14ac:dyDescent="0.25">
      <c r="A5573">
        <v>5572</v>
      </c>
    </row>
    <row r="5574" spans="1:1" x14ac:dyDescent="0.25">
      <c r="A5574">
        <v>5573</v>
      </c>
    </row>
    <row r="5575" spans="1:1" x14ac:dyDescent="0.25">
      <c r="A5575">
        <v>5574</v>
      </c>
    </row>
    <row r="5576" spans="1:1" x14ac:dyDescent="0.25">
      <c r="A5576">
        <v>5575</v>
      </c>
    </row>
    <row r="5577" spans="1:1" x14ac:dyDescent="0.25">
      <c r="A5577">
        <v>5576</v>
      </c>
    </row>
    <row r="5578" spans="1:1" x14ac:dyDescent="0.25">
      <c r="A5578">
        <v>5577</v>
      </c>
    </row>
    <row r="5579" spans="1:1" x14ac:dyDescent="0.25">
      <c r="A5579">
        <v>5578</v>
      </c>
    </row>
    <row r="5580" spans="1:1" x14ac:dyDescent="0.25">
      <c r="A5580">
        <v>5579</v>
      </c>
    </row>
    <row r="5581" spans="1:1" x14ac:dyDescent="0.25">
      <c r="A5581">
        <v>5580</v>
      </c>
    </row>
    <row r="5582" spans="1:1" x14ac:dyDescent="0.25">
      <c r="A5582">
        <v>5581</v>
      </c>
    </row>
    <row r="5583" spans="1:1" x14ac:dyDescent="0.25">
      <c r="A5583">
        <v>5582</v>
      </c>
    </row>
    <row r="5584" spans="1:1" x14ac:dyDescent="0.25">
      <c r="A5584">
        <v>5583</v>
      </c>
    </row>
    <row r="5585" spans="1:1" x14ac:dyDescent="0.25">
      <c r="A5585">
        <v>5584</v>
      </c>
    </row>
    <row r="5586" spans="1:1" x14ac:dyDescent="0.25">
      <c r="A5586">
        <v>5585</v>
      </c>
    </row>
    <row r="5587" spans="1:1" x14ac:dyDescent="0.25">
      <c r="A5587">
        <v>5586</v>
      </c>
    </row>
    <row r="5588" spans="1:1" x14ac:dyDescent="0.25">
      <c r="A5588">
        <v>5587</v>
      </c>
    </row>
    <row r="5589" spans="1:1" x14ac:dyDescent="0.25">
      <c r="A5589">
        <v>5588</v>
      </c>
    </row>
    <row r="5590" spans="1:1" x14ac:dyDescent="0.25">
      <c r="A5590">
        <v>5589</v>
      </c>
    </row>
    <row r="5591" spans="1:1" x14ac:dyDescent="0.25">
      <c r="A5591">
        <v>5590</v>
      </c>
    </row>
    <row r="5592" spans="1:1" x14ac:dyDescent="0.25">
      <c r="A5592">
        <v>5591</v>
      </c>
    </row>
    <row r="5593" spans="1:1" x14ac:dyDescent="0.25">
      <c r="A5593">
        <v>5592</v>
      </c>
    </row>
    <row r="5594" spans="1:1" x14ac:dyDescent="0.25">
      <c r="A5594">
        <v>5593</v>
      </c>
    </row>
    <row r="5595" spans="1:1" x14ac:dyDescent="0.25">
      <c r="A5595">
        <v>5594</v>
      </c>
    </row>
    <row r="5596" spans="1:1" x14ac:dyDescent="0.25">
      <c r="A5596">
        <v>5595</v>
      </c>
    </row>
    <row r="5597" spans="1:1" x14ac:dyDescent="0.25">
      <c r="A5597">
        <v>5596</v>
      </c>
    </row>
    <row r="5598" spans="1:1" x14ac:dyDescent="0.25">
      <c r="A5598">
        <v>5597</v>
      </c>
    </row>
    <row r="5599" spans="1:1" x14ac:dyDescent="0.25">
      <c r="A5599">
        <v>5598</v>
      </c>
    </row>
    <row r="5600" spans="1:1" x14ac:dyDescent="0.25">
      <c r="A5600">
        <v>5599</v>
      </c>
    </row>
    <row r="5601" spans="1:1" x14ac:dyDescent="0.25">
      <c r="A5601">
        <v>5600</v>
      </c>
    </row>
    <row r="5602" spans="1:1" x14ac:dyDescent="0.25">
      <c r="A5602">
        <v>5601</v>
      </c>
    </row>
    <row r="5603" spans="1:1" x14ac:dyDescent="0.25">
      <c r="A5603">
        <v>5602</v>
      </c>
    </row>
    <row r="5604" spans="1:1" x14ac:dyDescent="0.25">
      <c r="A5604">
        <v>5603</v>
      </c>
    </row>
    <row r="5605" spans="1:1" x14ac:dyDescent="0.25">
      <c r="A5605">
        <v>5604</v>
      </c>
    </row>
    <row r="5606" spans="1:1" x14ac:dyDescent="0.25">
      <c r="A5606">
        <v>5605</v>
      </c>
    </row>
    <row r="5607" spans="1:1" x14ac:dyDescent="0.25">
      <c r="A5607">
        <v>5606</v>
      </c>
    </row>
    <row r="5608" spans="1:1" x14ac:dyDescent="0.25">
      <c r="A5608">
        <v>5607</v>
      </c>
    </row>
    <row r="5609" spans="1:1" x14ac:dyDescent="0.25">
      <c r="A5609">
        <v>5608</v>
      </c>
    </row>
    <row r="5610" spans="1:1" x14ac:dyDescent="0.25">
      <c r="A5610">
        <v>5609</v>
      </c>
    </row>
    <row r="5611" spans="1:1" x14ac:dyDescent="0.25">
      <c r="A5611">
        <v>5610</v>
      </c>
    </row>
    <row r="5612" spans="1:1" x14ac:dyDescent="0.25">
      <c r="A5612">
        <v>5611</v>
      </c>
    </row>
    <row r="5613" spans="1:1" x14ac:dyDescent="0.25">
      <c r="A5613">
        <v>5612</v>
      </c>
    </row>
    <row r="5614" spans="1:1" x14ac:dyDescent="0.25">
      <c r="A5614">
        <v>5613</v>
      </c>
    </row>
    <row r="5615" spans="1:1" x14ac:dyDescent="0.25">
      <c r="A5615">
        <v>5614</v>
      </c>
    </row>
    <row r="5616" spans="1:1" x14ac:dyDescent="0.25">
      <c r="A5616">
        <v>5615</v>
      </c>
    </row>
    <row r="5617" spans="1:1" x14ac:dyDescent="0.25">
      <c r="A5617">
        <v>5616</v>
      </c>
    </row>
    <row r="5618" spans="1:1" x14ac:dyDescent="0.25">
      <c r="A5618">
        <v>5617</v>
      </c>
    </row>
    <row r="5619" spans="1:1" x14ac:dyDescent="0.25">
      <c r="A5619">
        <v>5618</v>
      </c>
    </row>
    <row r="5620" spans="1:1" x14ac:dyDescent="0.25">
      <c r="A5620">
        <v>5619</v>
      </c>
    </row>
    <row r="5621" spans="1:1" x14ac:dyDescent="0.25">
      <c r="A5621">
        <v>5620</v>
      </c>
    </row>
    <row r="5622" spans="1:1" x14ac:dyDescent="0.25">
      <c r="A5622">
        <v>5621</v>
      </c>
    </row>
    <row r="5623" spans="1:1" x14ac:dyDescent="0.25">
      <c r="A5623">
        <v>5622</v>
      </c>
    </row>
    <row r="5624" spans="1:1" x14ac:dyDescent="0.25">
      <c r="A5624">
        <v>5623</v>
      </c>
    </row>
    <row r="5625" spans="1:1" x14ac:dyDescent="0.25">
      <c r="A5625">
        <v>5624</v>
      </c>
    </row>
    <row r="5626" spans="1:1" x14ac:dyDescent="0.25">
      <c r="A5626">
        <v>5625</v>
      </c>
    </row>
    <row r="5627" spans="1:1" x14ac:dyDescent="0.25">
      <c r="A5627">
        <v>5626</v>
      </c>
    </row>
    <row r="5628" spans="1:1" x14ac:dyDescent="0.25">
      <c r="A5628">
        <v>5627</v>
      </c>
    </row>
    <row r="5629" spans="1:1" x14ac:dyDescent="0.25">
      <c r="A5629">
        <v>5628</v>
      </c>
    </row>
    <row r="5630" spans="1:1" x14ac:dyDescent="0.25">
      <c r="A5630">
        <v>5629</v>
      </c>
    </row>
    <row r="5631" spans="1:1" x14ac:dyDescent="0.25">
      <c r="A5631">
        <v>5630</v>
      </c>
    </row>
    <row r="5632" spans="1:1" x14ac:dyDescent="0.25">
      <c r="A5632">
        <v>5631</v>
      </c>
    </row>
    <row r="5633" spans="1:1" x14ac:dyDescent="0.25">
      <c r="A5633">
        <v>5632</v>
      </c>
    </row>
    <row r="5634" spans="1:1" x14ac:dyDescent="0.25">
      <c r="A5634">
        <v>5633</v>
      </c>
    </row>
    <row r="5635" spans="1:1" x14ac:dyDescent="0.25">
      <c r="A5635">
        <v>5634</v>
      </c>
    </row>
    <row r="5636" spans="1:1" x14ac:dyDescent="0.25">
      <c r="A5636">
        <v>5635</v>
      </c>
    </row>
    <row r="5637" spans="1:1" x14ac:dyDescent="0.25">
      <c r="A5637">
        <v>5636</v>
      </c>
    </row>
    <row r="5638" spans="1:1" x14ac:dyDescent="0.25">
      <c r="A5638">
        <v>5637</v>
      </c>
    </row>
    <row r="5639" spans="1:1" x14ac:dyDescent="0.25">
      <c r="A5639">
        <v>5638</v>
      </c>
    </row>
    <row r="5640" spans="1:1" x14ac:dyDescent="0.25">
      <c r="A5640">
        <v>5639</v>
      </c>
    </row>
    <row r="5641" spans="1:1" x14ac:dyDescent="0.25">
      <c r="A5641">
        <v>5640</v>
      </c>
    </row>
    <row r="5642" spans="1:1" x14ac:dyDescent="0.25">
      <c r="A5642">
        <v>5641</v>
      </c>
    </row>
    <row r="5643" spans="1:1" x14ac:dyDescent="0.25">
      <c r="A5643">
        <v>5642</v>
      </c>
    </row>
    <row r="5644" spans="1:1" x14ac:dyDescent="0.25">
      <c r="A5644">
        <v>5643</v>
      </c>
    </row>
    <row r="5645" spans="1:1" x14ac:dyDescent="0.25">
      <c r="A5645">
        <v>5644</v>
      </c>
    </row>
    <row r="5646" spans="1:1" x14ac:dyDescent="0.25">
      <c r="A5646">
        <v>5645</v>
      </c>
    </row>
    <row r="5647" spans="1:1" x14ac:dyDescent="0.25">
      <c r="A5647">
        <v>5646</v>
      </c>
    </row>
    <row r="5648" spans="1:1" x14ac:dyDescent="0.25">
      <c r="A5648">
        <v>5647</v>
      </c>
    </row>
    <row r="5649" spans="1:1" x14ac:dyDescent="0.25">
      <c r="A5649">
        <v>5648</v>
      </c>
    </row>
    <row r="5650" spans="1:1" x14ac:dyDescent="0.25">
      <c r="A5650">
        <v>5649</v>
      </c>
    </row>
    <row r="5651" spans="1:1" x14ac:dyDescent="0.25">
      <c r="A5651">
        <v>5650</v>
      </c>
    </row>
    <row r="5652" spans="1:1" x14ac:dyDescent="0.25">
      <c r="A5652">
        <v>5651</v>
      </c>
    </row>
    <row r="5653" spans="1:1" x14ac:dyDescent="0.25">
      <c r="A5653">
        <v>5652</v>
      </c>
    </row>
    <row r="5654" spans="1:1" x14ac:dyDescent="0.25">
      <c r="A5654">
        <v>5653</v>
      </c>
    </row>
    <row r="5655" spans="1:1" x14ac:dyDescent="0.25">
      <c r="A5655">
        <v>5654</v>
      </c>
    </row>
    <row r="5656" spans="1:1" x14ac:dyDescent="0.25">
      <c r="A5656">
        <v>5655</v>
      </c>
    </row>
    <row r="5657" spans="1:1" x14ac:dyDescent="0.25">
      <c r="A5657">
        <v>5656</v>
      </c>
    </row>
    <row r="5658" spans="1:1" x14ac:dyDescent="0.25">
      <c r="A5658">
        <v>5657</v>
      </c>
    </row>
    <row r="5659" spans="1:1" x14ac:dyDescent="0.25">
      <c r="A5659">
        <v>5658</v>
      </c>
    </row>
    <row r="5660" spans="1:1" x14ac:dyDescent="0.25">
      <c r="A5660">
        <v>5659</v>
      </c>
    </row>
    <row r="5661" spans="1:1" x14ac:dyDescent="0.25">
      <c r="A5661">
        <v>5660</v>
      </c>
    </row>
    <row r="5662" spans="1:1" x14ac:dyDescent="0.25">
      <c r="A5662">
        <v>5661</v>
      </c>
    </row>
    <row r="5663" spans="1:1" x14ac:dyDescent="0.25">
      <c r="A5663">
        <v>5662</v>
      </c>
    </row>
    <row r="5664" spans="1:1" x14ac:dyDescent="0.25">
      <c r="A5664">
        <v>5663</v>
      </c>
    </row>
    <row r="5665" spans="1:1" x14ac:dyDescent="0.25">
      <c r="A5665">
        <v>5664</v>
      </c>
    </row>
    <row r="5666" spans="1:1" x14ac:dyDescent="0.25">
      <c r="A5666">
        <v>5665</v>
      </c>
    </row>
    <row r="5667" spans="1:1" x14ac:dyDescent="0.25">
      <c r="A5667">
        <v>5666</v>
      </c>
    </row>
    <row r="5668" spans="1:1" x14ac:dyDescent="0.25">
      <c r="A5668">
        <v>5667</v>
      </c>
    </row>
    <row r="5669" spans="1:1" x14ac:dyDescent="0.25">
      <c r="A5669">
        <v>5668</v>
      </c>
    </row>
    <row r="5670" spans="1:1" x14ac:dyDescent="0.25">
      <c r="A5670">
        <v>5669</v>
      </c>
    </row>
    <row r="5671" spans="1:1" x14ac:dyDescent="0.25">
      <c r="A5671">
        <v>5670</v>
      </c>
    </row>
    <row r="5672" spans="1:1" x14ac:dyDescent="0.25">
      <c r="A5672">
        <v>5671</v>
      </c>
    </row>
    <row r="5673" spans="1:1" x14ac:dyDescent="0.25">
      <c r="A5673">
        <v>5672</v>
      </c>
    </row>
    <row r="5674" spans="1:1" x14ac:dyDescent="0.25">
      <c r="A5674">
        <v>5673</v>
      </c>
    </row>
    <row r="5675" spans="1:1" x14ac:dyDescent="0.25">
      <c r="A5675">
        <v>5674</v>
      </c>
    </row>
    <row r="5676" spans="1:1" x14ac:dyDescent="0.25">
      <c r="A5676">
        <v>5675</v>
      </c>
    </row>
    <row r="5677" spans="1:1" x14ac:dyDescent="0.25">
      <c r="A5677">
        <v>5676</v>
      </c>
    </row>
    <row r="5678" spans="1:1" x14ac:dyDescent="0.25">
      <c r="A5678">
        <v>5677</v>
      </c>
    </row>
    <row r="5679" spans="1:1" x14ac:dyDescent="0.25">
      <c r="A5679">
        <v>5678</v>
      </c>
    </row>
    <row r="5680" spans="1:1" x14ac:dyDescent="0.25">
      <c r="A5680">
        <v>5679</v>
      </c>
    </row>
    <row r="5681" spans="1:1" x14ac:dyDescent="0.25">
      <c r="A5681">
        <v>5680</v>
      </c>
    </row>
    <row r="5682" spans="1:1" x14ac:dyDescent="0.25">
      <c r="A5682">
        <v>5681</v>
      </c>
    </row>
    <row r="5683" spans="1:1" x14ac:dyDescent="0.25">
      <c r="A5683">
        <v>5682</v>
      </c>
    </row>
    <row r="5684" spans="1:1" x14ac:dyDescent="0.25">
      <c r="A5684">
        <v>5683</v>
      </c>
    </row>
    <row r="5685" spans="1:1" x14ac:dyDescent="0.25">
      <c r="A5685">
        <v>5684</v>
      </c>
    </row>
    <row r="5686" spans="1:1" x14ac:dyDescent="0.25">
      <c r="A5686">
        <v>5685</v>
      </c>
    </row>
    <row r="5687" spans="1:1" x14ac:dyDescent="0.25">
      <c r="A5687">
        <v>5686</v>
      </c>
    </row>
    <row r="5688" spans="1:1" x14ac:dyDescent="0.25">
      <c r="A5688">
        <v>5687</v>
      </c>
    </row>
    <row r="5689" spans="1:1" x14ac:dyDescent="0.25">
      <c r="A5689">
        <v>5688</v>
      </c>
    </row>
    <row r="5690" spans="1:1" x14ac:dyDescent="0.25">
      <c r="A5690">
        <v>5689</v>
      </c>
    </row>
    <row r="5691" spans="1:1" x14ac:dyDescent="0.25">
      <c r="A5691">
        <v>5690</v>
      </c>
    </row>
    <row r="5692" spans="1:1" x14ac:dyDescent="0.25">
      <c r="A5692">
        <v>5691</v>
      </c>
    </row>
    <row r="5693" spans="1:1" x14ac:dyDescent="0.25">
      <c r="A5693">
        <v>5692</v>
      </c>
    </row>
    <row r="5694" spans="1:1" x14ac:dyDescent="0.25">
      <c r="A5694">
        <v>5693</v>
      </c>
    </row>
    <row r="5695" spans="1:1" x14ac:dyDescent="0.25">
      <c r="A5695">
        <v>5694</v>
      </c>
    </row>
    <row r="5696" spans="1:1" x14ac:dyDescent="0.25">
      <c r="A5696">
        <v>5695</v>
      </c>
    </row>
    <row r="5697" spans="1:1" x14ac:dyDescent="0.25">
      <c r="A5697">
        <v>5696</v>
      </c>
    </row>
    <row r="5698" spans="1:1" x14ac:dyDescent="0.25">
      <c r="A5698">
        <v>5697</v>
      </c>
    </row>
    <row r="5699" spans="1:1" x14ac:dyDescent="0.25">
      <c r="A5699">
        <v>5698</v>
      </c>
    </row>
    <row r="5700" spans="1:1" x14ac:dyDescent="0.25">
      <c r="A5700">
        <v>5699</v>
      </c>
    </row>
    <row r="5701" spans="1:1" x14ac:dyDescent="0.25">
      <c r="A5701">
        <v>5700</v>
      </c>
    </row>
    <row r="5702" spans="1:1" x14ac:dyDescent="0.25">
      <c r="A5702">
        <v>5701</v>
      </c>
    </row>
    <row r="5703" spans="1:1" x14ac:dyDescent="0.25">
      <c r="A5703">
        <v>5702</v>
      </c>
    </row>
    <row r="5704" spans="1:1" x14ac:dyDescent="0.25">
      <c r="A5704">
        <v>5703</v>
      </c>
    </row>
    <row r="5705" spans="1:1" x14ac:dyDescent="0.25">
      <c r="A5705">
        <v>5704</v>
      </c>
    </row>
    <row r="5706" spans="1:1" x14ac:dyDescent="0.25">
      <c r="A5706">
        <v>5705</v>
      </c>
    </row>
    <row r="5707" spans="1:1" x14ac:dyDescent="0.25">
      <c r="A5707">
        <v>5706</v>
      </c>
    </row>
    <row r="5708" spans="1:1" x14ac:dyDescent="0.25">
      <c r="A5708">
        <v>5707</v>
      </c>
    </row>
    <row r="5709" spans="1:1" x14ac:dyDescent="0.25">
      <c r="A5709">
        <v>5708</v>
      </c>
    </row>
    <row r="5710" spans="1:1" x14ac:dyDescent="0.25">
      <c r="A5710">
        <v>5709</v>
      </c>
    </row>
    <row r="5711" spans="1:1" x14ac:dyDescent="0.25">
      <c r="A5711">
        <v>5710</v>
      </c>
    </row>
    <row r="5712" spans="1:1" x14ac:dyDescent="0.25">
      <c r="A5712">
        <v>5711</v>
      </c>
    </row>
    <row r="5713" spans="1:1" x14ac:dyDescent="0.25">
      <c r="A5713">
        <v>5712</v>
      </c>
    </row>
    <row r="5714" spans="1:1" x14ac:dyDescent="0.25">
      <c r="A5714">
        <v>5713</v>
      </c>
    </row>
    <row r="5715" spans="1:1" x14ac:dyDescent="0.25">
      <c r="A5715">
        <v>5714</v>
      </c>
    </row>
    <row r="5716" spans="1:1" x14ac:dyDescent="0.25">
      <c r="A5716">
        <v>5715</v>
      </c>
    </row>
    <row r="5717" spans="1:1" x14ac:dyDescent="0.25">
      <c r="A5717">
        <v>5716</v>
      </c>
    </row>
    <row r="5718" spans="1:1" x14ac:dyDescent="0.25">
      <c r="A5718">
        <v>5717</v>
      </c>
    </row>
    <row r="5719" spans="1:1" x14ac:dyDescent="0.25">
      <c r="A5719">
        <v>5718</v>
      </c>
    </row>
    <row r="5720" spans="1:1" x14ac:dyDescent="0.25">
      <c r="A5720">
        <v>5719</v>
      </c>
    </row>
    <row r="5721" spans="1:1" x14ac:dyDescent="0.25">
      <c r="A5721">
        <v>5720</v>
      </c>
    </row>
    <row r="5722" spans="1:1" x14ac:dyDescent="0.25">
      <c r="A5722">
        <v>5721</v>
      </c>
    </row>
    <row r="5723" spans="1:1" x14ac:dyDescent="0.25">
      <c r="A5723">
        <v>5722</v>
      </c>
    </row>
    <row r="5724" spans="1:1" x14ac:dyDescent="0.25">
      <c r="A5724">
        <v>5723</v>
      </c>
    </row>
    <row r="5725" spans="1:1" x14ac:dyDescent="0.25">
      <c r="A5725">
        <v>5724</v>
      </c>
    </row>
    <row r="5726" spans="1:1" x14ac:dyDescent="0.25">
      <c r="A5726">
        <v>5725</v>
      </c>
    </row>
    <row r="5727" spans="1:1" x14ac:dyDescent="0.25">
      <c r="A5727">
        <v>5726</v>
      </c>
    </row>
    <row r="5728" spans="1:1" x14ac:dyDescent="0.25">
      <c r="A5728">
        <v>5727</v>
      </c>
    </row>
    <row r="5729" spans="1:1" x14ac:dyDescent="0.25">
      <c r="A5729">
        <v>5728</v>
      </c>
    </row>
    <row r="5730" spans="1:1" x14ac:dyDescent="0.25">
      <c r="A5730">
        <v>5729</v>
      </c>
    </row>
    <row r="5731" spans="1:1" x14ac:dyDescent="0.25">
      <c r="A5731">
        <v>5730</v>
      </c>
    </row>
    <row r="5732" spans="1:1" x14ac:dyDescent="0.25">
      <c r="A5732">
        <v>5731</v>
      </c>
    </row>
    <row r="5733" spans="1:1" x14ac:dyDescent="0.25">
      <c r="A5733">
        <v>5732</v>
      </c>
    </row>
    <row r="5734" spans="1:1" x14ac:dyDescent="0.25">
      <c r="A5734">
        <v>5733</v>
      </c>
    </row>
    <row r="5735" spans="1:1" x14ac:dyDescent="0.25">
      <c r="A5735">
        <v>5734</v>
      </c>
    </row>
    <row r="5736" spans="1:1" x14ac:dyDescent="0.25">
      <c r="A5736">
        <v>5735</v>
      </c>
    </row>
    <row r="5737" spans="1:1" x14ac:dyDescent="0.25">
      <c r="A5737">
        <v>5736</v>
      </c>
    </row>
    <row r="5738" spans="1:1" x14ac:dyDescent="0.25">
      <c r="A5738">
        <v>5737</v>
      </c>
    </row>
    <row r="5739" spans="1:1" x14ac:dyDescent="0.25">
      <c r="A5739">
        <v>5738</v>
      </c>
    </row>
    <row r="5740" spans="1:1" x14ac:dyDescent="0.25">
      <c r="A5740">
        <v>5739</v>
      </c>
    </row>
    <row r="5741" spans="1:1" x14ac:dyDescent="0.25">
      <c r="A5741">
        <v>5740</v>
      </c>
    </row>
    <row r="5742" spans="1:1" x14ac:dyDescent="0.25">
      <c r="A5742">
        <v>5741</v>
      </c>
    </row>
    <row r="5743" spans="1:1" x14ac:dyDescent="0.25">
      <c r="A5743">
        <v>5742</v>
      </c>
    </row>
    <row r="5744" spans="1:1" x14ac:dyDescent="0.25">
      <c r="A5744">
        <v>5743</v>
      </c>
    </row>
    <row r="5745" spans="1:1" x14ac:dyDescent="0.25">
      <c r="A5745">
        <v>5744</v>
      </c>
    </row>
    <row r="5746" spans="1:1" x14ac:dyDescent="0.25">
      <c r="A5746">
        <v>5745</v>
      </c>
    </row>
    <row r="5747" spans="1:1" x14ac:dyDescent="0.25">
      <c r="A5747">
        <v>5746</v>
      </c>
    </row>
    <row r="5748" spans="1:1" x14ac:dyDescent="0.25">
      <c r="A5748">
        <v>5747</v>
      </c>
    </row>
    <row r="5749" spans="1:1" x14ac:dyDescent="0.25">
      <c r="A5749">
        <v>5748</v>
      </c>
    </row>
    <row r="5750" spans="1:1" x14ac:dyDescent="0.25">
      <c r="A5750">
        <v>5749</v>
      </c>
    </row>
    <row r="5751" spans="1:1" x14ac:dyDescent="0.25">
      <c r="A5751">
        <v>5750</v>
      </c>
    </row>
    <row r="5752" spans="1:1" x14ac:dyDescent="0.25">
      <c r="A5752">
        <v>5751</v>
      </c>
    </row>
    <row r="5753" spans="1:1" x14ac:dyDescent="0.25">
      <c r="A5753">
        <v>5752</v>
      </c>
    </row>
    <row r="5754" spans="1:1" x14ac:dyDescent="0.25">
      <c r="A5754">
        <v>5753</v>
      </c>
    </row>
    <row r="5755" spans="1:1" x14ac:dyDescent="0.25">
      <c r="A5755">
        <v>5754</v>
      </c>
    </row>
    <row r="5756" spans="1:1" x14ac:dyDescent="0.25">
      <c r="A5756">
        <v>5755</v>
      </c>
    </row>
    <row r="5757" spans="1:1" x14ac:dyDescent="0.25">
      <c r="A5757">
        <v>5756</v>
      </c>
    </row>
    <row r="5758" spans="1:1" x14ac:dyDescent="0.25">
      <c r="A5758">
        <v>5757</v>
      </c>
    </row>
    <row r="5759" spans="1:1" x14ac:dyDescent="0.25">
      <c r="A5759">
        <v>5758</v>
      </c>
    </row>
    <row r="5760" spans="1:1" x14ac:dyDescent="0.25">
      <c r="A5760">
        <v>5759</v>
      </c>
    </row>
    <row r="5761" spans="1:1" x14ac:dyDescent="0.25">
      <c r="A5761">
        <v>5760</v>
      </c>
    </row>
    <row r="5762" spans="1:1" x14ac:dyDescent="0.25">
      <c r="A5762">
        <v>5761</v>
      </c>
    </row>
    <row r="5763" spans="1:1" x14ac:dyDescent="0.25">
      <c r="A5763">
        <v>5762</v>
      </c>
    </row>
    <row r="5764" spans="1:1" x14ac:dyDescent="0.25">
      <c r="A5764">
        <v>5763</v>
      </c>
    </row>
    <row r="5765" spans="1:1" x14ac:dyDescent="0.25">
      <c r="A5765">
        <v>5764</v>
      </c>
    </row>
    <row r="5766" spans="1:1" x14ac:dyDescent="0.25">
      <c r="A5766">
        <v>5765</v>
      </c>
    </row>
    <row r="5767" spans="1:1" x14ac:dyDescent="0.25">
      <c r="A5767">
        <v>5766</v>
      </c>
    </row>
    <row r="5768" spans="1:1" x14ac:dyDescent="0.25">
      <c r="A5768">
        <v>5767</v>
      </c>
    </row>
    <row r="5769" spans="1:1" x14ac:dyDescent="0.25">
      <c r="A5769">
        <v>5768</v>
      </c>
    </row>
    <row r="5770" spans="1:1" x14ac:dyDescent="0.25">
      <c r="A5770">
        <v>5769</v>
      </c>
    </row>
    <row r="5771" spans="1:1" x14ac:dyDescent="0.25">
      <c r="A5771">
        <v>5770</v>
      </c>
    </row>
    <row r="5772" spans="1:1" x14ac:dyDescent="0.25">
      <c r="A5772">
        <v>5771</v>
      </c>
    </row>
    <row r="5773" spans="1:1" x14ac:dyDescent="0.25">
      <c r="A5773">
        <v>5772</v>
      </c>
    </row>
    <row r="5774" spans="1:1" x14ac:dyDescent="0.25">
      <c r="A5774">
        <v>5773</v>
      </c>
    </row>
    <row r="5775" spans="1:1" x14ac:dyDescent="0.25">
      <c r="A5775">
        <v>5774</v>
      </c>
    </row>
    <row r="5776" spans="1:1" x14ac:dyDescent="0.25">
      <c r="A5776">
        <v>5775</v>
      </c>
    </row>
    <row r="5777" spans="1:1" x14ac:dyDescent="0.25">
      <c r="A5777">
        <v>5776</v>
      </c>
    </row>
    <row r="5778" spans="1:1" x14ac:dyDescent="0.25">
      <c r="A5778">
        <v>5777</v>
      </c>
    </row>
    <row r="5779" spans="1:1" x14ac:dyDescent="0.25">
      <c r="A5779">
        <v>5778</v>
      </c>
    </row>
    <row r="5780" spans="1:1" x14ac:dyDescent="0.25">
      <c r="A5780">
        <v>5779</v>
      </c>
    </row>
    <row r="5781" spans="1:1" x14ac:dyDescent="0.25">
      <c r="A5781">
        <v>5780</v>
      </c>
    </row>
    <row r="5782" spans="1:1" x14ac:dyDescent="0.25">
      <c r="A5782">
        <v>5781</v>
      </c>
    </row>
    <row r="5783" spans="1:1" x14ac:dyDescent="0.25">
      <c r="A5783">
        <v>5782</v>
      </c>
    </row>
    <row r="5784" spans="1:1" x14ac:dyDescent="0.25">
      <c r="A5784">
        <v>5783</v>
      </c>
    </row>
    <row r="5785" spans="1:1" x14ac:dyDescent="0.25">
      <c r="A5785">
        <v>5784</v>
      </c>
    </row>
    <row r="5786" spans="1:1" x14ac:dyDescent="0.25">
      <c r="A5786">
        <v>5785</v>
      </c>
    </row>
    <row r="5787" spans="1:1" x14ac:dyDescent="0.25">
      <c r="A5787">
        <v>5786</v>
      </c>
    </row>
    <row r="5788" spans="1:1" x14ac:dyDescent="0.25">
      <c r="A5788">
        <v>5787</v>
      </c>
    </row>
    <row r="5789" spans="1:1" x14ac:dyDescent="0.25">
      <c r="A5789">
        <v>5788</v>
      </c>
    </row>
    <row r="5790" spans="1:1" x14ac:dyDescent="0.25">
      <c r="A5790">
        <v>5789</v>
      </c>
    </row>
    <row r="5791" spans="1:1" x14ac:dyDescent="0.25">
      <c r="A5791">
        <v>5790</v>
      </c>
    </row>
    <row r="5792" spans="1:1" x14ac:dyDescent="0.25">
      <c r="A5792">
        <v>5791</v>
      </c>
    </row>
    <row r="5793" spans="1:1" x14ac:dyDescent="0.25">
      <c r="A5793">
        <v>5792</v>
      </c>
    </row>
    <row r="5794" spans="1:1" x14ac:dyDescent="0.25">
      <c r="A5794">
        <v>5793</v>
      </c>
    </row>
    <row r="5795" spans="1:1" x14ac:dyDescent="0.25">
      <c r="A5795">
        <v>5794</v>
      </c>
    </row>
    <row r="5796" spans="1:1" x14ac:dyDescent="0.25">
      <c r="A5796">
        <v>5795</v>
      </c>
    </row>
    <row r="5797" spans="1:1" x14ac:dyDescent="0.25">
      <c r="A5797">
        <v>5796</v>
      </c>
    </row>
    <row r="5798" spans="1:1" x14ac:dyDescent="0.25">
      <c r="A5798">
        <v>5797</v>
      </c>
    </row>
    <row r="5799" spans="1:1" x14ac:dyDescent="0.25">
      <c r="A5799">
        <v>5798</v>
      </c>
    </row>
    <row r="5800" spans="1:1" x14ac:dyDescent="0.25">
      <c r="A5800">
        <v>5799</v>
      </c>
    </row>
    <row r="5801" spans="1:1" x14ac:dyDescent="0.25">
      <c r="A5801">
        <v>5800</v>
      </c>
    </row>
    <row r="5802" spans="1:1" x14ac:dyDescent="0.25">
      <c r="A5802">
        <v>5801</v>
      </c>
    </row>
    <row r="5803" spans="1:1" x14ac:dyDescent="0.25">
      <c r="A5803">
        <v>5802</v>
      </c>
    </row>
    <row r="5804" spans="1:1" x14ac:dyDescent="0.25">
      <c r="A5804">
        <v>5803</v>
      </c>
    </row>
    <row r="5805" spans="1:1" x14ac:dyDescent="0.25">
      <c r="A5805">
        <v>5804</v>
      </c>
    </row>
    <row r="5806" spans="1:1" x14ac:dyDescent="0.25">
      <c r="A5806">
        <v>5805</v>
      </c>
    </row>
    <row r="5807" spans="1:1" x14ac:dyDescent="0.25">
      <c r="A5807">
        <v>5806</v>
      </c>
    </row>
    <row r="5808" spans="1:1" x14ac:dyDescent="0.25">
      <c r="A5808">
        <v>5807</v>
      </c>
    </row>
    <row r="5809" spans="1:1" x14ac:dyDescent="0.25">
      <c r="A5809">
        <v>5808</v>
      </c>
    </row>
    <row r="5810" spans="1:1" x14ac:dyDescent="0.25">
      <c r="A5810">
        <v>5809</v>
      </c>
    </row>
    <row r="5811" spans="1:1" x14ac:dyDescent="0.25">
      <c r="A5811">
        <v>5810</v>
      </c>
    </row>
    <row r="5812" spans="1:1" x14ac:dyDescent="0.25">
      <c r="A5812">
        <v>5811</v>
      </c>
    </row>
    <row r="5813" spans="1:1" x14ac:dyDescent="0.25">
      <c r="A5813">
        <v>5812</v>
      </c>
    </row>
    <row r="5814" spans="1:1" x14ac:dyDescent="0.25">
      <c r="A5814">
        <v>5813</v>
      </c>
    </row>
    <row r="5815" spans="1:1" x14ac:dyDescent="0.25">
      <c r="A5815">
        <v>5814</v>
      </c>
    </row>
    <row r="5816" spans="1:1" x14ac:dyDescent="0.25">
      <c r="A5816">
        <v>5815</v>
      </c>
    </row>
    <row r="5817" spans="1:1" x14ac:dyDescent="0.25">
      <c r="A5817">
        <v>5816</v>
      </c>
    </row>
    <row r="5818" spans="1:1" x14ac:dyDescent="0.25">
      <c r="A5818">
        <v>5817</v>
      </c>
    </row>
    <row r="5819" spans="1:1" x14ac:dyDescent="0.25">
      <c r="A5819">
        <v>5818</v>
      </c>
    </row>
    <row r="5820" spans="1:1" x14ac:dyDescent="0.25">
      <c r="A5820">
        <v>5819</v>
      </c>
    </row>
    <row r="5821" spans="1:1" x14ac:dyDescent="0.25">
      <c r="A5821">
        <v>5820</v>
      </c>
    </row>
    <row r="5822" spans="1:1" x14ac:dyDescent="0.25">
      <c r="A5822">
        <v>5821</v>
      </c>
    </row>
    <row r="5823" spans="1:1" x14ac:dyDescent="0.25">
      <c r="A5823">
        <v>5822</v>
      </c>
    </row>
    <row r="5824" spans="1:1" x14ac:dyDescent="0.25">
      <c r="A5824">
        <v>5823</v>
      </c>
    </row>
    <row r="5825" spans="1:1" x14ac:dyDescent="0.25">
      <c r="A5825">
        <v>5824</v>
      </c>
    </row>
    <row r="5826" spans="1:1" x14ac:dyDescent="0.25">
      <c r="A5826">
        <v>5825</v>
      </c>
    </row>
    <row r="5827" spans="1:1" x14ac:dyDescent="0.25">
      <c r="A5827">
        <v>5826</v>
      </c>
    </row>
    <row r="5828" spans="1:1" x14ac:dyDescent="0.25">
      <c r="A5828">
        <v>5827</v>
      </c>
    </row>
    <row r="5829" spans="1:1" x14ac:dyDescent="0.25">
      <c r="A5829">
        <v>5828</v>
      </c>
    </row>
    <row r="5830" spans="1:1" x14ac:dyDescent="0.25">
      <c r="A5830">
        <v>5829</v>
      </c>
    </row>
    <row r="5831" spans="1:1" x14ac:dyDescent="0.25">
      <c r="A5831">
        <v>5830</v>
      </c>
    </row>
    <row r="5832" spans="1:1" x14ac:dyDescent="0.25">
      <c r="A5832">
        <v>5831</v>
      </c>
    </row>
    <row r="5833" spans="1:1" x14ac:dyDescent="0.25">
      <c r="A5833">
        <v>5832</v>
      </c>
    </row>
    <row r="5834" spans="1:1" x14ac:dyDescent="0.25">
      <c r="A5834">
        <v>5833</v>
      </c>
    </row>
    <row r="5835" spans="1:1" x14ac:dyDescent="0.25">
      <c r="A5835">
        <v>5834</v>
      </c>
    </row>
    <row r="5836" spans="1:1" x14ac:dyDescent="0.25">
      <c r="A5836">
        <v>5835</v>
      </c>
    </row>
    <row r="5837" spans="1:1" x14ac:dyDescent="0.25">
      <c r="A5837">
        <v>5836</v>
      </c>
    </row>
    <row r="5838" spans="1:1" x14ac:dyDescent="0.25">
      <c r="A5838">
        <v>5837</v>
      </c>
    </row>
    <row r="5839" spans="1:1" x14ac:dyDescent="0.25">
      <c r="A5839">
        <v>5838</v>
      </c>
    </row>
    <row r="5840" spans="1:1" x14ac:dyDescent="0.25">
      <c r="A5840">
        <v>5839</v>
      </c>
    </row>
    <row r="5841" spans="1:1" x14ac:dyDescent="0.25">
      <c r="A5841">
        <v>5840</v>
      </c>
    </row>
    <row r="5842" spans="1:1" x14ac:dyDescent="0.25">
      <c r="A5842">
        <v>5841</v>
      </c>
    </row>
    <row r="5843" spans="1:1" x14ac:dyDescent="0.25">
      <c r="A5843">
        <v>5842</v>
      </c>
    </row>
    <row r="5844" spans="1:1" x14ac:dyDescent="0.25">
      <c r="A5844">
        <v>5843</v>
      </c>
    </row>
    <row r="5845" spans="1:1" x14ac:dyDescent="0.25">
      <c r="A5845">
        <v>5844</v>
      </c>
    </row>
    <row r="5846" spans="1:1" x14ac:dyDescent="0.25">
      <c r="A5846">
        <v>5845</v>
      </c>
    </row>
    <row r="5847" spans="1:1" x14ac:dyDescent="0.25">
      <c r="A5847">
        <v>5846</v>
      </c>
    </row>
    <row r="5848" spans="1:1" x14ac:dyDescent="0.25">
      <c r="A5848">
        <v>5847</v>
      </c>
    </row>
    <row r="5849" spans="1:1" x14ac:dyDescent="0.25">
      <c r="A5849">
        <v>5848</v>
      </c>
    </row>
    <row r="5850" spans="1:1" x14ac:dyDescent="0.25">
      <c r="A5850">
        <v>5849</v>
      </c>
    </row>
    <row r="5851" spans="1:1" x14ac:dyDescent="0.25">
      <c r="A5851">
        <v>5850</v>
      </c>
    </row>
    <row r="5852" spans="1:1" x14ac:dyDescent="0.25">
      <c r="A5852">
        <v>5851</v>
      </c>
    </row>
    <row r="5853" spans="1:1" x14ac:dyDescent="0.25">
      <c r="A5853">
        <v>5852</v>
      </c>
    </row>
    <row r="5854" spans="1:1" x14ac:dyDescent="0.25">
      <c r="A5854">
        <v>5853</v>
      </c>
    </row>
    <row r="5855" spans="1:1" x14ac:dyDescent="0.25">
      <c r="A5855">
        <v>5854</v>
      </c>
    </row>
    <row r="5856" spans="1:1" x14ac:dyDescent="0.25">
      <c r="A5856">
        <v>5855</v>
      </c>
    </row>
    <row r="5857" spans="1:1" x14ac:dyDescent="0.25">
      <c r="A5857">
        <v>5856</v>
      </c>
    </row>
    <row r="5858" spans="1:1" x14ac:dyDescent="0.25">
      <c r="A5858">
        <v>5857</v>
      </c>
    </row>
    <row r="5859" spans="1:1" x14ac:dyDescent="0.25">
      <c r="A5859">
        <v>5858</v>
      </c>
    </row>
    <row r="5860" spans="1:1" x14ac:dyDescent="0.25">
      <c r="A5860">
        <v>5859</v>
      </c>
    </row>
    <row r="5861" spans="1:1" x14ac:dyDescent="0.25">
      <c r="A5861">
        <v>5860</v>
      </c>
    </row>
    <row r="5862" spans="1:1" x14ac:dyDescent="0.25">
      <c r="A5862">
        <v>5861</v>
      </c>
    </row>
    <row r="5863" spans="1:1" x14ac:dyDescent="0.25">
      <c r="A5863">
        <v>5862</v>
      </c>
    </row>
    <row r="5864" spans="1:1" x14ac:dyDescent="0.25">
      <c r="A5864">
        <v>5863</v>
      </c>
    </row>
    <row r="5865" spans="1:1" x14ac:dyDescent="0.25">
      <c r="A5865">
        <v>5864</v>
      </c>
    </row>
    <row r="5866" spans="1:1" x14ac:dyDescent="0.25">
      <c r="A5866">
        <v>5865</v>
      </c>
    </row>
    <row r="5867" spans="1:1" x14ac:dyDescent="0.25">
      <c r="A5867">
        <v>5866</v>
      </c>
    </row>
    <row r="5868" spans="1:1" x14ac:dyDescent="0.25">
      <c r="A5868">
        <v>5867</v>
      </c>
    </row>
    <row r="5869" spans="1:1" x14ac:dyDescent="0.25">
      <c r="A5869">
        <v>5868</v>
      </c>
    </row>
    <row r="5870" spans="1:1" x14ac:dyDescent="0.25">
      <c r="A5870">
        <v>5869</v>
      </c>
    </row>
    <row r="5871" spans="1:1" x14ac:dyDescent="0.25">
      <c r="A5871">
        <v>5870</v>
      </c>
    </row>
    <row r="5872" spans="1:1" x14ac:dyDescent="0.25">
      <c r="A5872">
        <v>5871</v>
      </c>
    </row>
    <row r="5873" spans="1:1" x14ac:dyDescent="0.25">
      <c r="A5873">
        <v>5872</v>
      </c>
    </row>
    <row r="5874" spans="1:1" x14ac:dyDescent="0.25">
      <c r="A5874">
        <v>5873</v>
      </c>
    </row>
    <row r="5875" spans="1:1" x14ac:dyDescent="0.25">
      <c r="A5875">
        <v>5874</v>
      </c>
    </row>
    <row r="5876" spans="1:1" x14ac:dyDescent="0.25">
      <c r="A5876">
        <v>5875</v>
      </c>
    </row>
    <row r="5877" spans="1:1" x14ac:dyDescent="0.25">
      <c r="A5877">
        <v>5876</v>
      </c>
    </row>
    <row r="5878" spans="1:1" x14ac:dyDescent="0.25">
      <c r="A5878">
        <v>5877</v>
      </c>
    </row>
    <row r="5879" spans="1:1" x14ac:dyDescent="0.25">
      <c r="A5879">
        <v>5878</v>
      </c>
    </row>
    <row r="5880" spans="1:1" x14ac:dyDescent="0.25">
      <c r="A5880">
        <v>5879</v>
      </c>
    </row>
    <row r="5881" spans="1:1" x14ac:dyDescent="0.25">
      <c r="A5881">
        <v>5880</v>
      </c>
    </row>
    <row r="5882" spans="1:1" x14ac:dyDescent="0.25">
      <c r="A5882">
        <v>5881</v>
      </c>
    </row>
    <row r="5883" spans="1:1" x14ac:dyDescent="0.25">
      <c r="A5883">
        <v>5882</v>
      </c>
    </row>
    <row r="5884" spans="1:1" x14ac:dyDescent="0.25">
      <c r="A5884">
        <v>5883</v>
      </c>
    </row>
    <row r="5885" spans="1:1" x14ac:dyDescent="0.25">
      <c r="A5885">
        <v>5884</v>
      </c>
    </row>
    <row r="5886" spans="1:1" x14ac:dyDescent="0.25">
      <c r="A5886">
        <v>5885</v>
      </c>
    </row>
    <row r="5887" spans="1:1" x14ac:dyDescent="0.25">
      <c r="A5887">
        <v>5886</v>
      </c>
    </row>
    <row r="5888" spans="1:1" x14ac:dyDescent="0.25">
      <c r="A5888">
        <v>5887</v>
      </c>
    </row>
    <row r="5889" spans="1:1" x14ac:dyDescent="0.25">
      <c r="A5889">
        <v>5888</v>
      </c>
    </row>
    <row r="5890" spans="1:1" x14ac:dyDescent="0.25">
      <c r="A5890">
        <v>5889</v>
      </c>
    </row>
    <row r="5891" spans="1:1" x14ac:dyDescent="0.25">
      <c r="A5891">
        <v>5890</v>
      </c>
    </row>
    <row r="5892" spans="1:1" x14ac:dyDescent="0.25">
      <c r="A5892">
        <v>5891</v>
      </c>
    </row>
    <row r="5893" spans="1:1" x14ac:dyDescent="0.25">
      <c r="A5893">
        <v>5892</v>
      </c>
    </row>
    <row r="5894" spans="1:1" x14ac:dyDescent="0.25">
      <c r="A5894">
        <v>5893</v>
      </c>
    </row>
    <row r="5895" spans="1:1" x14ac:dyDescent="0.25">
      <c r="A5895">
        <v>5894</v>
      </c>
    </row>
    <row r="5896" spans="1:1" x14ac:dyDescent="0.25">
      <c r="A5896">
        <v>5895</v>
      </c>
    </row>
    <row r="5897" spans="1:1" x14ac:dyDescent="0.25">
      <c r="A5897">
        <v>5896</v>
      </c>
    </row>
    <row r="5898" spans="1:1" x14ac:dyDescent="0.25">
      <c r="A5898">
        <v>5897</v>
      </c>
    </row>
    <row r="5899" spans="1:1" x14ac:dyDescent="0.25">
      <c r="A5899">
        <v>5898</v>
      </c>
    </row>
    <row r="5900" spans="1:1" x14ac:dyDescent="0.25">
      <c r="A5900">
        <v>5899</v>
      </c>
    </row>
    <row r="5901" spans="1:1" x14ac:dyDescent="0.25">
      <c r="A5901">
        <v>5900</v>
      </c>
    </row>
    <row r="5902" spans="1:1" x14ac:dyDescent="0.25">
      <c r="A5902">
        <v>5901</v>
      </c>
    </row>
    <row r="5903" spans="1:1" x14ac:dyDescent="0.25">
      <c r="A5903">
        <v>5902</v>
      </c>
    </row>
    <row r="5904" spans="1:1" x14ac:dyDescent="0.25">
      <c r="A5904">
        <v>5903</v>
      </c>
    </row>
    <row r="5905" spans="1:1" x14ac:dyDescent="0.25">
      <c r="A5905">
        <v>5904</v>
      </c>
    </row>
    <row r="5906" spans="1:1" x14ac:dyDescent="0.25">
      <c r="A5906">
        <v>5905</v>
      </c>
    </row>
    <row r="5907" spans="1:1" x14ac:dyDescent="0.25">
      <c r="A5907">
        <v>5906</v>
      </c>
    </row>
    <row r="5908" spans="1:1" x14ac:dyDescent="0.25">
      <c r="A5908">
        <v>5907</v>
      </c>
    </row>
    <row r="5909" spans="1:1" x14ac:dyDescent="0.25">
      <c r="A5909">
        <v>5908</v>
      </c>
    </row>
    <row r="5910" spans="1:1" x14ac:dyDescent="0.25">
      <c r="A5910">
        <v>5909</v>
      </c>
    </row>
    <row r="5911" spans="1:1" x14ac:dyDescent="0.25">
      <c r="A5911">
        <v>5910</v>
      </c>
    </row>
    <row r="5912" spans="1:1" x14ac:dyDescent="0.25">
      <c r="A5912">
        <v>5911</v>
      </c>
    </row>
    <row r="5913" spans="1:1" x14ac:dyDescent="0.25">
      <c r="A5913">
        <v>5912</v>
      </c>
    </row>
    <row r="5914" spans="1:1" x14ac:dyDescent="0.25">
      <c r="A5914">
        <v>5913</v>
      </c>
    </row>
    <row r="5915" spans="1:1" x14ac:dyDescent="0.25">
      <c r="A5915">
        <v>5914</v>
      </c>
    </row>
    <row r="5916" spans="1:1" x14ac:dyDescent="0.25">
      <c r="A5916">
        <v>5915</v>
      </c>
    </row>
    <row r="5917" spans="1:1" x14ac:dyDescent="0.25">
      <c r="A5917">
        <v>5916</v>
      </c>
    </row>
    <row r="5918" spans="1:1" x14ac:dyDescent="0.25">
      <c r="A5918">
        <v>5917</v>
      </c>
    </row>
    <row r="5919" spans="1:1" x14ac:dyDescent="0.25">
      <c r="A5919">
        <v>5918</v>
      </c>
    </row>
    <row r="5920" spans="1:1" x14ac:dyDescent="0.25">
      <c r="A5920">
        <v>5919</v>
      </c>
    </row>
    <row r="5921" spans="1:1" x14ac:dyDescent="0.25">
      <c r="A5921">
        <v>5920</v>
      </c>
    </row>
    <row r="5922" spans="1:1" x14ac:dyDescent="0.25">
      <c r="A5922">
        <v>5921</v>
      </c>
    </row>
    <row r="5923" spans="1:1" x14ac:dyDescent="0.25">
      <c r="A5923">
        <v>5922</v>
      </c>
    </row>
    <row r="5924" spans="1:1" x14ac:dyDescent="0.25">
      <c r="A5924">
        <v>5923</v>
      </c>
    </row>
    <row r="5925" spans="1:1" x14ac:dyDescent="0.25">
      <c r="A5925">
        <v>5924</v>
      </c>
    </row>
    <row r="5926" spans="1:1" x14ac:dyDescent="0.25">
      <c r="A5926">
        <v>5925</v>
      </c>
    </row>
    <row r="5927" spans="1:1" x14ac:dyDescent="0.25">
      <c r="A5927">
        <v>5926</v>
      </c>
    </row>
    <row r="5928" spans="1:1" x14ac:dyDescent="0.25">
      <c r="A5928">
        <v>5927</v>
      </c>
    </row>
    <row r="5929" spans="1:1" x14ac:dyDescent="0.25">
      <c r="A5929">
        <v>5928</v>
      </c>
    </row>
    <row r="5930" spans="1:1" x14ac:dyDescent="0.25">
      <c r="A5930">
        <v>5929</v>
      </c>
    </row>
    <row r="5931" spans="1:1" x14ac:dyDescent="0.25">
      <c r="A5931">
        <v>5930</v>
      </c>
    </row>
    <row r="5932" spans="1:1" x14ac:dyDescent="0.25">
      <c r="A5932">
        <v>5931</v>
      </c>
    </row>
    <row r="5933" spans="1:1" x14ac:dyDescent="0.25">
      <c r="A5933">
        <v>5932</v>
      </c>
    </row>
    <row r="5934" spans="1:1" x14ac:dyDescent="0.25">
      <c r="A5934">
        <v>5933</v>
      </c>
    </row>
    <row r="5935" spans="1:1" x14ac:dyDescent="0.25">
      <c r="A5935">
        <v>5934</v>
      </c>
    </row>
    <row r="5936" spans="1:1" x14ac:dyDescent="0.25">
      <c r="A5936">
        <v>5935</v>
      </c>
    </row>
    <row r="5937" spans="1:1" x14ac:dyDescent="0.25">
      <c r="A5937">
        <v>5936</v>
      </c>
    </row>
    <row r="5938" spans="1:1" x14ac:dyDescent="0.25">
      <c r="A5938">
        <v>5937</v>
      </c>
    </row>
    <row r="5939" spans="1:1" x14ac:dyDescent="0.25">
      <c r="A5939">
        <v>5938</v>
      </c>
    </row>
    <row r="5940" spans="1:1" x14ac:dyDescent="0.25">
      <c r="A5940">
        <v>5939</v>
      </c>
    </row>
    <row r="5941" spans="1:1" x14ac:dyDescent="0.25">
      <c r="A5941">
        <v>5940</v>
      </c>
    </row>
    <row r="5942" spans="1:1" x14ac:dyDescent="0.25">
      <c r="A5942">
        <v>5941</v>
      </c>
    </row>
    <row r="5943" spans="1:1" x14ac:dyDescent="0.25">
      <c r="A5943">
        <v>5942</v>
      </c>
    </row>
    <row r="5944" spans="1:1" x14ac:dyDescent="0.25">
      <c r="A5944">
        <v>5943</v>
      </c>
    </row>
    <row r="5945" spans="1:1" x14ac:dyDescent="0.25">
      <c r="A5945">
        <v>5944</v>
      </c>
    </row>
    <row r="5946" spans="1:1" x14ac:dyDescent="0.25">
      <c r="A5946">
        <v>5945</v>
      </c>
    </row>
    <row r="5947" spans="1:1" x14ac:dyDescent="0.25">
      <c r="A5947">
        <v>5946</v>
      </c>
    </row>
    <row r="5948" spans="1:1" x14ac:dyDescent="0.25">
      <c r="A5948">
        <v>5947</v>
      </c>
    </row>
    <row r="5949" spans="1:1" x14ac:dyDescent="0.25">
      <c r="A5949">
        <v>5948</v>
      </c>
    </row>
    <row r="5950" spans="1:1" x14ac:dyDescent="0.25">
      <c r="A5950">
        <v>5949</v>
      </c>
    </row>
    <row r="5951" spans="1:1" x14ac:dyDescent="0.25">
      <c r="A5951">
        <v>5950</v>
      </c>
    </row>
    <row r="5952" spans="1:1" x14ac:dyDescent="0.25">
      <c r="A5952">
        <v>5951</v>
      </c>
    </row>
    <row r="5953" spans="1:1" x14ac:dyDescent="0.25">
      <c r="A5953">
        <v>5952</v>
      </c>
    </row>
    <row r="5954" spans="1:1" x14ac:dyDescent="0.25">
      <c r="A5954">
        <v>5953</v>
      </c>
    </row>
    <row r="5955" spans="1:1" x14ac:dyDescent="0.25">
      <c r="A5955">
        <v>5954</v>
      </c>
    </row>
    <row r="5956" spans="1:1" x14ac:dyDescent="0.25">
      <c r="A5956">
        <v>5955</v>
      </c>
    </row>
    <row r="5957" spans="1:1" x14ac:dyDescent="0.25">
      <c r="A5957">
        <v>5956</v>
      </c>
    </row>
    <row r="5958" spans="1:1" x14ac:dyDescent="0.25">
      <c r="A5958">
        <v>5957</v>
      </c>
    </row>
    <row r="5959" spans="1:1" x14ac:dyDescent="0.25">
      <c r="A5959">
        <v>5958</v>
      </c>
    </row>
    <row r="5960" spans="1:1" x14ac:dyDescent="0.25">
      <c r="A5960">
        <v>5959</v>
      </c>
    </row>
    <row r="5961" spans="1:1" x14ac:dyDescent="0.25">
      <c r="A5961">
        <v>5960</v>
      </c>
    </row>
    <row r="5962" spans="1:1" x14ac:dyDescent="0.25">
      <c r="A5962">
        <v>5961</v>
      </c>
    </row>
    <row r="5963" spans="1:1" x14ac:dyDescent="0.25">
      <c r="A5963">
        <v>5962</v>
      </c>
    </row>
    <row r="5964" spans="1:1" x14ac:dyDescent="0.25">
      <c r="A5964">
        <v>5963</v>
      </c>
    </row>
    <row r="5965" spans="1:1" x14ac:dyDescent="0.25">
      <c r="A5965">
        <v>5964</v>
      </c>
    </row>
    <row r="5966" spans="1:1" x14ac:dyDescent="0.25">
      <c r="A5966">
        <v>5965</v>
      </c>
    </row>
    <row r="5967" spans="1:1" x14ac:dyDescent="0.25">
      <c r="A5967">
        <v>5966</v>
      </c>
    </row>
    <row r="5968" spans="1:1" x14ac:dyDescent="0.25">
      <c r="A5968">
        <v>5967</v>
      </c>
    </row>
    <row r="5969" spans="1:1" x14ac:dyDescent="0.25">
      <c r="A5969">
        <v>5968</v>
      </c>
    </row>
    <row r="5970" spans="1:1" x14ac:dyDescent="0.25">
      <c r="A5970">
        <v>5969</v>
      </c>
    </row>
    <row r="5971" spans="1:1" x14ac:dyDescent="0.25">
      <c r="A5971">
        <v>5970</v>
      </c>
    </row>
    <row r="5972" spans="1:1" x14ac:dyDescent="0.25">
      <c r="A5972">
        <v>5971</v>
      </c>
    </row>
    <row r="5973" spans="1:1" x14ac:dyDescent="0.25">
      <c r="A5973">
        <v>5972</v>
      </c>
    </row>
    <row r="5974" spans="1:1" x14ac:dyDescent="0.25">
      <c r="A5974">
        <v>5973</v>
      </c>
    </row>
    <row r="5975" spans="1:1" x14ac:dyDescent="0.25">
      <c r="A5975">
        <v>5974</v>
      </c>
    </row>
    <row r="5976" spans="1:1" x14ac:dyDescent="0.25">
      <c r="A5976">
        <v>5975</v>
      </c>
    </row>
    <row r="5977" spans="1:1" x14ac:dyDescent="0.25">
      <c r="A5977">
        <v>5976</v>
      </c>
    </row>
    <row r="5978" spans="1:1" x14ac:dyDescent="0.25">
      <c r="A5978">
        <v>5977</v>
      </c>
    </row>
    <row r="5979" spans="1:1" x14ac:dyDescent="0.25">
      <c r="A5979">
        <v>5978</v>
      </c>
    </row>
    <row r="5980" spans="1:1" x14ac:dyDescent="0.25">
      <c r="A5980">
        <v>5979</v>
      </c>
    </row>
    <row r="5981" spans="1:1" x14ac:dyDescent="0.25">
      <c r="A5981">
        <v>5980</v>
      </c>
    </row>
    <row r="5982" spans="1:1" x14ac:dyDescent="0.25">
      <c r="A5982">
        <v>5981</v>
      </c>
    </row>
    <row r="5983" spans="1:1" x14ac:dyDescent="0.25">
      <c r="A5983">
        <v>5982</v>
      </c>
    </row>
    <row r="5984" spans="1:1" x14ac:dyDescent="0.25">
      <c r="A5984">
        <v>5983</v>
      </c>
    </row>
    <row r="5985" spans="1:1" x14ac:dyDescent="0.25">
      <c r="A5985">
        <v>5984</v>
      </c>
    </row>
    <row r="5986" spans="1:1" x14ac:dyDescent="0.25">
      <c r="A5986">
        <v>5985</v>
      </c>
    </row>
    <row r="5987" spans="1:1" x14ac:dyDescent="0.25">
      <c r="A5987">
        <v>5986</v>
      </c>
    </row>
    <row r="5988" spans="1:1" x14ac:dyDescent="0.25">
      <c r="A5988">
        <v>5987</v>
      </c>
    </row>
    <row r="5989" spans="1:1" x14ac:dyDescent="0.25">
      <c r="A5989">
        <v>5988</v>
      </c>
    </row>
    <row r="5990" spans="1:1" x14ac:dyDescent="0.25">
      <c r="A5990">
        <v>5989</v>
      </c>
    </row>
    <row r="5991" spans="1:1" x14ac:dyDescent="0.25">
      <c r="A5991">
        <v>5990</v>
      </c>
    </row>
    <row r="5992" spans="1:1" x14ac:dyDescent="0.25">
      <c r="A5992">
        <v>5991</v>
      </c>
    </row>
    <row r="5993" spans="1:1" x14ac:dyDescent="0.25">
      <c r="A5993">
        <v>5992</v>
      </c>
    </row>
    <row r="5994" spans="1:1" x14ac:dyDescent="0.25">
      <c r="A5994">
        <v>5993</v>
      </c>
    </row>
    <row r="5995" spans="1:1" x14ac:dyDescent="0.25">
      <c r="A5995">
        <v>5994</v>
      </c>
    </row>
    <row r="5996" spans="1:1" x14ac:dyDescent="0.25">
      <c r="A5996">
        <v>5995</v>
      </c>
    </row>
    <row r="5997" spans="1:1" x14ac:dyDescent="0.25">
      <c r="A5997">
        <v>5996</v>
      </c>
    </row>
    <row r="5998" spans="1:1" x14ac:dyDescent="0.25">
      <c r="A5998">
        <v>5997</v>
      </c>
    </row>
    <row r="5999" spans="1:1" x14ac:dyDescent="0.25">
      <c r="A5999">
        <v>5998</v>
      </c>
    </row>
    <row r="6000" spans="1:1" x14ac:dyDescent="0.25">
      <c r="A6000">
        <v>5999</v>
      </c>
    </row>
    <row r="6001" spans="1:1" x14ac:dyDescent="0.25">
      <c r="A6001">
        <v>6000</v>
      </c>
    </row>
    <row r="6002" spans="1:1" x14ac:dyDescent="0.25">
      <c r="A6002">
        <v>6001</v>
      </c>
    </row>
    <row r="6003" spans="1:1" x14ac:dyDescent="0.25">
      <c r="A6003">
        <v>6002</v>
      </c>
    </row>
    <row r="6004" spans="1:1" x14ac:dyDescent="0.25">
      <c r="A6004">
        <v>6003</v>
      </c>
    </row>
    <row r="6005" spans="1:1" x14ac:dyDescent="0.25">
      <c r="A6005">
        <v>6004</v>
      </c>
    </row>
    <row r="6006" spans="1:1" x14ac:dyDescent="0.25">
      <c r="A6006">
        <v>6005</v>
      </c>
    </row>
    <row r="6007" spans="1:1" x14ac:dyDescent="0.25">
      <c r="A6007">
        <v>6006</v>
      </c>
    </row>
    <row r="6008" spans="1:1" x14ac:dyDescent="0.25">
      <c r="A6008">
        <v>6007</v>
      </c>
    </row>
    <row r="6009" spans="1:1" x14ac:dyDescent="0.25">
      <c r="A6009">
        <v>6008</v>
      </c>
    </row>
    <row r="6010" spans="1:1" x14ac:dyDescent="0.25">
      <c r="A6010">
        <v>6009</v>
      </c>
    </row>
    <row r="6011" spans="1:1" x14ac:dyDescent="0.25">
      <c r="A6011">
        <v>6010</v>
      </c>
    </row>
    <row r="6012" spans="1:1" x14ac:dyDescent="0.25">
      <c r="A6012">
        <v>6011</v>
      </c>
    </row>
    <row r="6013" spans="1:1" x14ac:dyDescent="0.25">
      <c r="A6013">
        <v>6012</v>
      </c>
    </row>
    <row r="6014" spans="1:1" x14ac:dyDescent="0.25">
      <c r="A6014">
        <v>6013</v>
      </c>
    </row>
    <row r="6015" spans="1:1" x14ac:dyDescent="0.25">
      <c r="A6015">
        <v>6014</v>
      </c>
    </row>
    <row r="6016" spans="1:1" x14ac:dyDescent="0.25">
      <c r="A6016">
        <v>6015</v>
      </c>
    </row>
    <row r="6017" spans="1:1" x14ac:dyDescent="0.25">
      <c r="A6017">
        <v>6016</v>
      </c>
    </row>
    <row r="6018" spans="1:1" x14ac:dyDescent="0.25">
      <c r="A6018">
        <v>6017</v>
      </c>
    </row>
    <row r="6019" spans="1:1" x14ac:dyDescent="0.25">
      <c r="A6019">
        <v>6018</v>
      </c>
    </row>
    <row r="6020" spans="1:1" x14ac:dyDescent="0.25">
      <c r="A6020">
        <v>6019</v>
      </c>
    </row>
    <row r="6021" spans="1:1" x14ac:dyDescent="0.25">
      <c r="A6021">
        <v>6020</v>
      </c>
    </row>
    <row r="6022" spans="1:1" x14ac:dyDescent="0.25">
      <c r="A6022">
        <v>6021</v>
      </c>
    </row>
    <row r="6023" spans="1:1" x14ac:dyDescent="0.25">
      <c r="A6023">
        <v>6022</v>
      </c>
    </row>
    <row r="6024" spans="1:1" x14ac:dyDescent="0.25">
      <c r="A6024">
        <v>6023</v>
      </c>
    </row>
    <row r="6025" spans="1:1" x14ac:dyDescent="0.25">
      <c r="A6025">
        <v>6024</v>
      </c>
    </row>
    <row r="6026" spans="1:1" x14ac:dyDescent="0.25">
      <c r="A6026">
        <v>6025</v>
      </c>
    </row>
    <row r="6027" spans="1:1" x14ac:dyDescent="0.25">
      <c r="A6027">
        <v>6026</v>
      </c>
    </row>
    <row r="6028" spans="1:1" x14ac:dyDescent="0.25">
      <c r="A6028">
        <v>6027</v>
      </c>
    </row>
    <row r="6029" spans="1:1" x14ac:dyDescent="0.25">
      <c r="A6029">
        <v>6028</v>
      </c>
    </row>
    <row r="6030" spans="1:1" x14ac:dyDescent="0.25">
      <c r="A6030">
        <v>6029</v>
      </c>
    </row>
    <row r="6031" spans="1:1" x14ac:dyDescent="0.25">
      <c r="A6031">
        <v>6030</v>
      </c>
    </row>
    <row r="6032" spans="1:1" x14ac:dyDescent="0.25">
      <c r="A6032">
        <v>6031</v>
      </c>
    </row>
    <row r="6033" spans="1:1" x14ac:dyDescent="0.25">
      <c r="A6033">
        <v>6032</v>
      </c>
    </row>
    <row r="6034" spans="1:1" x14ac:dyDescent="0.25">
      <c r="A6034">
        <v>6033</v>
      </c>
    </row>
    <row r="6035" spans="1:1" x14ac:dyDescent="0.25">
      <c r="A6035">
        <v>6034</v>
      </c>
    </row>
    <row r="6036" spans="1:1" x14ac:dyDescent="0.25">
      <c r="A6036">
        <v>6035</v>
      </c>
    </row>
    <row r="6037" spans="1:1" x14ac:dyDescent="0.25">
      <c r="A6037">
        <v>6036</v>
      </c>
    </row>
    <row r="6038" spans="1:1" x14ac:dyDescent="0.25">
      <c r="A6038">
        <v>6037</v>
      </c>
    </row>
    <row r="6039" spans="1:1" x14ac:dyDescent="0.25">
      <c r="A6039">
        <v>6038</v>
      </c>
    </row>
    <row r="6040" spans="1:1" x14ac:dyDescent="0.25">
      <c r="A6040">
        <v>6039</v>
      </c>
    </row>
    <row r="6041" spans="1:1" x14ac:dyDescent="0.25">
      <c r="A6041">
        <v>6040</v>
      </c>
    </row>
    <row r="6042" spans="1:1" x14ac:dyDescent="0.25">
      <c r="A6042">
        <v>6041</v>
      </c>
    </row>
    <row r="6043" spans="1:1" x14ac:dyDescent="0.25">
      <c r="A6043">
        <v>6042</v>
      </c>
    </row>
    <row r="6044" spans="1:1" x14ac:dyDescent="0.25">
      <c r="A6044">
        <v>6043</v>
      </c>
    </row>
    <row r="6045" spans="1:1" x14ac:dyDescent="0.25">
      <c r="A6045">
        <v>6044</v>
      </c>
    </row>
    <row r="6046" spans="1:1" x14ac:dyDescent="0.25">
      <c r="A6046">
        <v>6045</v>
      </c>
    </row>
    <row r="6047" spans="1:1" x14ac:dyDescent="0.25">
      <c r="A6047">
        <v>6046</v>
      </c>
    </row>
    <row r="6048" spans="1:1" x14ac:dyDescent="0.25">
      <c r="A6048">
        <v>6047</v>
      </c>
    </row>
    <row r="6049" spans="1:1" x14ac:dyDescent="0.25">
      <c r="A6049">
        <v>6048</v>
      </c>
    </row>
    <row r="6050" spans="1:1" x14ac:dyDescent="0.25">
      <c r="A6050">
        <v>6049</v>
      </c>
    </row>
    <row r="6051" spans="1:1" x14ac:dyDescent="0.25">
      <c r="A6051">
        <v>6050</v>
      </c>
    </row>
    <row r="6052" spans="1:1" x14ac:dyDescent="0.25">
      <c r="A6052">
        <v>6051</v>
      </c>
    </row>
    <row r="6053" spans="1:1" x14ac:dyDescent="0.25">
      <c r="A6053">
        <v>6052</v>
      </c>
    </row>
    <row r="6054" spans="1:1" x14ac:dyDescent="0.25">
      <c r="A6054">
        <v>6053</v>
      </c>
    </row>
    <row r="6055" spans="1:1" x14ac:dyDescent="0.25">
      <c r="A6055">
        <v>6054</v>
      </c>
    </row>
    <row r="6056" spans="1:1" x14ac:dyDescent="0.25">
      <c r="A6056">
        <v>6055</v>
      </c>
    </row>
    <row r="6057" spans="1:1" x14ac:dyDescent="0.25">
      <c r="A6057">
        <v>6056</v>
      </c>
    </row>
    <row r="6058" spans="1:1" x14ac:dyDescent="0.25">
      <c r="A6058">
        <v>6057</v>
      </c>
    </row>
    <row r="6059" spans="1:1" x14ac:dyDescent="0.25">
      <c r="A6059">
        <v>6058</v>
      </c>
    </row>
    <row r="6060" spans="1:1" x14ac:dyDescent="0.25">
      <c r="A6060">
        <v>6059</v>
      </c>
    </row>
    <row r="6061" spans="1:1" x14ac:dyDescent="0.25">
      <c r="A6061">
        <v>6060</v>
      </c>
    </row>
    <row r="6062" spans="1:1" x14ac:dyDescent="0.25">
      <c r="A6062">
        <v>6061</v>
      </c>
    </row>
    <row r="6063" spans="1:1" x14ac:dyDescent="0.25">
      <c r="A6063">
        <v>6062</v>
      </c>
    </row>
    <row r="6064" spans="1:1" x14ac:dyDescent="0.25">
      <c r="A6064">
        <v>6063</v>
      </c>
    </row>
    <row r="6065" spans="1:1" x14ac:dyDescent="0.25">
      <c r="A6065">
        <v>6064</v>
      </c>
    </row>
    <row r="6066" spans="1:1" x14ac:dyDescent="0.25">
      <c r="A6066">
        <v>6065</v>
      </c>
    </row>
    <row r="6067" spans="1:1" x14ac:dyDescent="0.25">
      <c r="A6067">
        <v>6066</v>
      </c>
    </row>
    <row r="6068" spans="1:1" x14ac:dyDescent="0.25">
      <c r="A6068">
        <v>6067</v>
      </c>
    </row>
    <row r="6069" spans="1:1" x14ac:dyDescent="0.25">
      <c r="A6069">
        <v>6068</v>
      </c>
    </row>
    <row r="6070" spans="1:1" x14ac:dyDescent="0.25">
      <c r="A6070">
        <v>6069</v>
      </c>
    </row>
    <row r="6071" spans="1:1" x14ac:dyDescent="0.25">
      <c r="A6071">
        <v>6070</v>
      </c>
    </row>
    <row r="6072" spans="1:1" x14ac:dyDescent="0.25">
      <c r="A6072">
        <v>6071</v>
      </c>
    </row>
    <row r="6073" spans="1:1" x14ac:dyDescent="0.25">
      <c r="A6073">
        <v>6072</v>
      </c>
    </row>
    <row r="6074" spans="1:1" x14ac:dyDescent="0.25">
      <c r="A6074">
        <v>6073</v>
      </c>
    </row>
    <row r="6075" spans="1:1" x14ac:dyDescent="0.25">
      <c r="A6075">
        <v>6074</v>
      </c>
    </row>
    <row r="6076" spans="1:1" x14ac:dyDescent="0.25">
      <c r="A6076">
        <v>6075</v>
      </c>
    </row>
    <row r="6077" spans="1:1" x14ac:dyDescent="0.25">
      <c r="A6077">
        <v>6076</v>
      </c>
    </row>
    <row r="6078" spans="1:1" x14ac:dyDescent="0.25">
      <c r="A6078">
        <v>6077</v>
      </c>
    </row>
    <row r="6079" spans="1:1" x14ac:dyDescent="0.25">
      <c r="A6079">
        <v>6078</v>
      </c>
    </row>
    <row r="6080" spans="1:1" x14ac:dyDescent="0.25">
      <c r="A6080">
        <v>6079</v>
      </c>
    </row>
    <row r="6081" spans="1:1" x14ac:dyDescent="0.25">
      <c r="A6081">
        <v>6080</v>
      </c>
    </row>
    <row r="6082" spans="1:1" x14ac:dyDescent="0.25">
      <c r="A6082">
        <v>6081</v>
      </c>
    </row>
    <row r="6083" spans="1:1" x14ac:dyDescent="0.25">
      <c r="A6083">
        <v>6082</v>
      </c>
    </row>
    <row r="6084" spans="1:1" x14ac:dyDescent="0.25">
      <c r="A6084">
        <v>6083</v>
      </c>
    </row>
    <row r="6085" spans="1:1" x14ac:dyDescent="0.25">
      <c r="A6085">
        <v>6084</v>
      </c>
    </row>
    <row r="6086" spans="1:1" x14ac:dyDescent="0.25">
      <c r="A6086">
        <v>6085</v>
      </c>
    </row>
    <row r="6087" spans="1:1" x14ac:dyDescent="0.25">
      <c r="A6087">
        <v>6086</v>
      </c>
    </row>
    <row r="6088" spans="1:1" x14ac:dyDescent="0.25">
      <c r="A6088">
        <v>6087</v>
      </c>
    </row>
    <row r="6089" spans="1:1" x14ac:dyDescent="0.25">
      <c r="A6089">
        <v>6088</v>
      </c>
    </row>
    <row r="6090" spans="1:1" x14ac:dyDescent="0.25">
      <c r="A6090">
        <v>6089</v>
      </c>
    </row>
    <row r="6091" spans="1:1" x14ac:dyDescent="0.25">
      <c r="A6091">
        <v>6090</v>
      </c>
    </row>
    <row r="6092" spans="1:1" x14ac:dyDescent="0.25">
      <c r="A6092">
        <v>6091</v>
      </c>
    </row>
    <row r="6093" spans="1:1" x14ac:dyDescent="0.25">
      <c r="A6093">
        <v>6092</v>
      </c>
    </row>
    <row r="6094" spans="1:1" x14ac:dyDescent="0.25">
      <c r="A6094">
        <v>6093</v>
      </c>
    </row>
    <row r="6095" spans="1:1" x14ac:dyDescent="0.25">
      <c r="A6095">
        <v>6094</v>
      </c>
    </row>
    <row r="6096" spans="1:1" x14ac:dyDescent="0.25">
      <c r="A6096">
        <v>6095</v>
      </c>
    </row>
    <row r="6097" spans="1:1" x14ac:dyDescent="0.25">
      <c r="A6097">
        <v>6096</v>
      </c>
    </row>
    <row r="6098" spans="1:1" x14ac:dyDescent="0.25">
      <c r="A6098">
        <v>6097</v>
      </c>
    </row>
    <row r="6099" spans="1:1" x14ac:dyDescent="0.25">
      <c r="A6099">
        <v>6098</v>
      </c>
    </row>
    <row r="6100" spans="1:1" x14ac:dyDescent="0.25">
      <c r="A6100">
        <v>6099</v>
      </c>
    </row>
    <row r="6101" spans="1:1" x14ac:dyDescent="0.25">
      <c r="A6101">
        <v>6100</v>
      </c>
    </row>
    <row r="6102" spans="1:1" x14ac:dyDescent="0.25">
      <c r="A6102">
        <v>6101</v>
      </c>
    </row>
    <row r="6103" spans="1:1" x14ac:dyDescent="0.25">
      <c r="A6103">
        <v>6102</v>
      </c>
    </row>
    <row r="6104" spans="1:1" x14ac:dyDescent="0.25">
      <c r="A6104">
        <v>6103</v>
      </c>
    </row>
    <row r="6105" spans="1:1" x14ac:dyDescent="0.25">
      <c r="A6105">
        <v>6104</v>
      </c>
    </row>
    <row r="6106" spans="1:1" x14ac:dyDescent="0.25">
      <c r="A6106">
        <v>6105</v>
      </c>
    </row>
    <row r="6107" spans="1:1" x14ac:dyDescent="0.25">
      <c r="A6107">
        <v>6106</v>
      </c>
    </row>
    <row r="6108" spans="1:1" x14ac:dyDescent="0.25">
      <c r="A6108">
        <v>6107</v>
      </c>
    </row>
    <row r="6109" spans="1:1" x14ac:dyDescent="0.25">
      <c r="A6109">
        <v>6108</v>
      </c>
    </row>
    <row r="6110" spans="1:1" x14ac:dyDescent="0.25">
      <c r="A6110">
        <v>6109</v>
      </c>
    </row>
    <row r="6111" spans="1:1" x14ac:dyDescent="0.25">
      <c r="A6111">
        <v>6110</v>
      </c>
    </row>
    <row r="6112" spans="1:1" x14ac:dyDescent="0.25">
      <c r="A6112">
        <v>6111</v>
      </c>
    </row>
    <row r="6113" spans="1:1" x14ac:dyDescent="0.25">
      <c r="A6113">
        <v>6112</v>
      </c>
    </row>
    <row r="6114" spans="1:1" x14ac:dyDescent="0.25">
      <c r="A6114">
        <v>6113</v>
      </c>
    </row>
    <row r="6115" spans="1:1" x14ac:dyDescent="0.25">
      <c r="A6115">
        <v>6114</v>
      </c>
    </row>
    <row r="6116" spans="1:1" x14ac:dyDescent="0.25">
      <c r="A6116">
        <v>6115</v>
      </c>
    </row>
    <row r="6117" spans="1:1" x14ac:dyDescent="0.25">
      <c r="A6117">
        <v>6116</v>
      </c>
    </row>
    <row r="6118" spans="1:1" x14ac:dyDescent="0.25">
      <c r="A6118">
        <v>6117</v>
      </c>
    </row>
    <row r="6119" spans="1:1" x14ac:dyDescent="0.25">
      <c r="A6119">
        <v>6118</v>
      </c>
    </row>
    <row r="6120" spans="1:1" x14ac:dyDescent="0.25">
      <c r="A6120">
        <v>6119</v>
      </c>
    </row>
    <row r="6121" spans="1:1" x14ac:dyDescent="0.25">
      <c r="A6121">
        <v>6120</v>
      </c>
    </row>
    <row r="6122" spans="1:1" x14ac:dyDescent="0.25">
      <c r="A6122">
        <v>6121</v>
      </c>
    </row>
    <row r="6123" spans="1:1" x14ac:dyDescent="0.25">
      <c r="A6123">
        <v>6122</v>
      </c>
    </row>
    <row r="6124" spans="1:1" x14ac:dyDescent="0.25">
      <c r="A6124">
        <v>6123</v>
      </c>
    </row>
    <row r="6125" spans="1:1" x14ac:dyDescent="0.25">
      <c r="A6125">
        <v>6124</v>
      </c>
    </row>
    <row r="6126" spans="1:1" x14ac:dyDescent="0.25">
      <c r="A6126">
        <v>6125</v>
      </c>
    </row>
    <row r="6127" spans="1:1" x14ac:dyDescent="0.25">
      <c r="A6127">
        <v>6126</v>
      </c>
    </row>
    <row r="6128" spans="1:1" x14ac:dyDescent="0.25">
      <c r="A6128">
        <v>6127</v>
      </c>
    </row>
    <row r="6129" spans="1:1" x14ac:dyDescent="0.25">
      <c r="A6129">
        <v>6128</v>
      </c>
    </row>
    <row r="6130" spans="1:1" x14ac:dyDescent="0.25">
      <c r="A6130">
        <v>6129</v>
      </c>
    </row>
    <row r="6131" spans="1:1" x14ac:dyDescent="0.25">
      <c r="A6131">
        <v>6130</v>
      </c>
    </row>
    <row r="6132" spans="1:1" x14ac:dyDescent="0.25">
      <c r="A6132">
        <v>6131</v>
      </c>
    </row>
    <row r="6133" spans="1:1" x14ac:dyDescent="0.25">
      <c r="A6133">
        <v>6132</v>
      </c>
    </row>
    <row r="6134" spans="1:1" x14ac:dyDescent="0.25">
      <c r="A6134">
        <v>6133</v>
      </c>
    </row>
    <row r="6135" spans="1:1" x14ac:dyDescent="0.25">
      <c r="A6135">
        <v>6134</v>
      </c>
    </row>
    <row r="6136" spans="1:1" x14ac:dyDescent="0.25">
      <c r="A6136">
        <v>6135</v>
      </c>
    </row>
    <row r="6137" spans="1:1" x14ac:dyDescent="0.25">
      <c r="A6137">
        <v>6136</v>
      </c>
    </row>
    <row r="6138" spans="1:1" x14ac:dyDescent="0.25">
      <c r="A6138">
        <v>6137</v>
      </c>
    </row>
    <row r="6139" spans="1:1" x14ac:dyDescent="0.25">
      <c r="A6139">
        <v>6138</v>
      </c>
    </row>
    <row r="6140" spans="1:1" x14ac:dyDescent="0.25">
      <c r="A6140">
        <v>6139</v>
      </c>
    </row>
    <row r="6141" spans="1:1" x14ac:dyDescent="0.25">
      <c r="A6141">
        <v>6140</v>
      </c>
    </row>
    <row r="6142" spans="1:1" x14ac:dyDescent="0.25">
      <c r="A6142">
        <v>6141</v>
      </c>
    </row>
    <row r="6143" spans="1:1" x14ac:dyDescent="0.25">
      <c r="A6143">
        <v>6142</v>
      </c>
    </row>
    <row r="6144" spans="1:1" x14ac:dyDescent="0.25">
      <c r="A6144">
        <v>6143</v>
      </c>
    </row>
    <row r="6145" spans="1:1" x14ac:dyDescent="0.25">
      <c r="A6145">
        <v>6144</v>
      </c>
    </row>
    <row r="6146" spans="1:1" x14ac:dyDescent="0.25">
      <c r="A6146">
        <v>6145</v>
      </c>
    </row>
    <row r="6147" spans="1:1" x14ac:dyDescent="0.25">
      <c r="A6147">
        <v>6146</v>
      </c>
    </row>
    <row r="6148" spans="1:1" x14ac:dyDescent="0.25">
      <c r="A6148">
        <v>6147</v>
      </c>
    </row>
    <row r="6149" spans="1:1" x14ac:dyDescent="0.25">
      <c r="A6149">
        <v>6148</v>
      </c>
    </row>
    <row r="6150" spans="1:1" x14ac:dyDescent="0.25">
      <c r="A6150">
        <v>6149</v>
      </c>
    </row>
    <row r="6151" spans="1:1" x14ac:dyDescent="0.25">
      <c r="A6151">
        <v>6150</v>
      </c>
    </row>
    <row r="6152" spans="1:1" x14ac:dyDescent="0.25">
      <c r="A6152">
        <v>6151</v>
      </c>
    </row>
    <row r="6153" spans="1:1" x14ac:dyDescent="0.25">
      <c r="A6153">
        <v>6152</v>
      </c>
    </row>
    <row r="6154" spans="1:1" x14ac:dyDescent="0.25">
      <c r="A6154">
        <v>6153</v>
      </c>
    </row>
    <row r="6155" spans="1:1" x14ac:dyDescent="0.25">
      <c r="A6155">
        <v>6154</v>
      </c>
    </row>
    <row r="6156" spans="1:1" x14ac:dyDescent="0.25">
      <c r="A6156">
        <v>6155</v>
      </c>
    </row>
    <row r="6157" spans="1:1" x14ac:dyDescent="0.25">
      <c r="A6157">
        <v>6156</v>
      </c>
    </row>
    <row r="6158" spans="1:1" x14ac:dyDescent="0.25">
      <c r="A6158">
        <v>6157</v>
      </c>
    </row>
    <row r="6159" spans="1:1" x14ac:dyDescent="0.25">
      <c r="A6159">
        <v>6158</v>
      </c>
    </row>
    <row r="6160" spans="1:1" x14ac:dyDescent="0.25">
      <c r="A6160">
        <v>6159</v>
      </c>
    </row>
    <row r="6161" spans="1:1" x14ac:dyDescent="0.25">
      <c r="A6161">
        <v>6160</v>
      </c>
    </row>
    <row r="6162" spans="1:1" x14ac:dyDescent="0.25">
      <c r="A6162">
        <v>6161</v>
      </c>
    </row>
    <row r="6163" spans="1:1" x14ac:dyDescent="0.25">
      <c r="A6163">
        <v>6162</v>
      </c>
    </row>
    <row r="6164" spans="1:1" x14ac:dyDescent="0.25">
      <c r="A6164">
        <v>6163</v>
      </c>
    </row>
    <row r="6165" spans="1:1" x14ac:dyDescent="0.25">
      <c r="A6165">
        <v>6164</v>
      </c>
    </row>
    <row r="6166" spans="1:1" x14ac:dyDescent="0.25">
      <c r="A6166">
        <v>6165</v>
      </c>
    </row>
    <row r="6167" spans="1:1" x14ac:dyDescent="0.25">
      <c r="A6167">
        <v>6166</v>
      </c>
    </row>
    <row r="6168" spans="1:1" x14ac:dyDescent="0.25">
      <c r="A6168">
        <v>6167</v>
      </c>
    </row>
    <row r="6169" spans="1:1" x14ac:dyDescent="0.25">
      <c r="A6169">
        <v>6168</v>
      </c>
    </row>
    <row r="6170" spans="1:1" x14ac:dyDescent="0.25">
      <c r="A6170">
        <v>6169</v>
      </c>
    </row>
    <row r="6171" spans="1:1" x14ac:dyDescent="0.25">
      <c r="A6171">
        <v>6170</v>
      </c>
    </row>
    <row r="6172" spans="1:1" x14ac:dyDescent="0.25">
      <c r="A6172">
        <v>6171</v>
      </c>
    </row>
    <row r="6173" spans="1:1" x14ac:dyDescent="0.25">
      <c r="A6173">
        <v>6172</v>
      </c>
    </row>
    <row r="6174" spans="1:1" x14ac:dyDescent="0.25">
      <c r="A6174">
        <v>6173</v>
      </c>
    </row>
    <row r="6175" spans="1:1" x14ac:dyDescent="0.25">
      <c r="A6175">
        <v>6174</v>
      </c>
    </row>
    <row r="6176" spans="1:1" x14ac:dyDescent="0.25">
      <c r="A6176">
        <v>6175</v>
      </c>
    </row>
    <row r="6177" spans="1:1" x14ac:dyDescent="0.25">
      <c r="A6177">
        <v>6176</v>
      </c>
    </row>
    <row r="6178" spans="1:1" x14ac:dyDescent="0.25">
      <c r="A6178">
        <v>6177</v>
      </c>
    </row>
    <row r="6179" spans="1:1" x14ac:dyDescent="0.25">
      <c r="A6179">
        <v>6178</v>
      </c>
    </row>
    <row r="6180" spans="1:1" x14ac:dyDescent="0.25">
      <c r="A6180">
        <v>6179</v>
      </c>
    </row>
    <row r="6181" spans="1:1" x14ac:dyDescent="0.25">
      <c r="A6181">
        <v>6180</v>
      </c>
    </row>
    <row r="6182" spans="1:1" x14ac:dyDescent="0.25">
      <c r="A6182">
        <v>6181</v>
      </c>
    </row>
    <row r="6183" spans="1:1" x14ac:dyDescent="0.25">
      <c r="A6183">
        <v>6182</v>
      </c>
    </row>
    <row r="6184" spans="1:1" x14ac:dyDescent="0.25">
      <c r="A6184">
        <v>6183</v>
      </c>
    </row>
    <row r="6185" spans="1:1" x14ac:dyDescent="0.25">
      <c r="A6185">
        <v>6184</v>
      </c>
    </row>
    <row r="6186" spans="1:1" x14ac:dyDescent="0.25">
      <c r="A6186">
        <v>6185</v>
      </c>
    </row>
    <row r="6187" spans="1:1" x14ac:dyDescent="0.25">
      <c r="A6187">
        <v>6186</v>
      </c>
    </row>
    <row r="6188" spans="1:1" x14ac:dyDescent="0.25">
      <c r="A6188">
        <v>6187</v>
      </c>
    </row>
    <row r="6189" spans="1:1" x14ac:dyDescent="0.25">
      <c r="A6189">
        <v>6188</v>
      </c>
    </row>
    <row r="6190" spans="1:1" x14ac:dyDescent="0.25">
      <c r="A6190">
        <v>6189</v>
      </c>
    </row>
    <row r="6191" spans="1:1" x14ac:dyDescent="0.25">
      <c r="A6191">
        <v>6190</v>
      </c>
    </row>
    <row r="6192" spans="1:1" x14ac:dyDescent="0.25">
      <c r="A6192">
        <v>6191</v>
      </c>
    </row>
    <row r="6193" spans="1:1" x14ac:dyDescent="0.25">
      <c r="A6193">
        <v>6192</v>
      </c>
    </row>
    <row r="6194" spans="1:1" x14ac:dyDescent="0.25">
      <c r="A6194">
        <v>6193</v>
      </c>
    </row>
    <row r="6195" spans="1:1" x14ac:dyDescent="0.25">
      <c r="A6195">
        <v>6194</v>
      </c>
    </row>
    <row r="6196" spans="1:1" x14ac:dyDescent="0.25">
      <c r="A6196">
        <v>6195</v>
      </c>
    </row>
    <row r="6197" spans="1:1" x14ac:dyDescent="0.25">
      <c r="A6197">
        <v>6196</v>
      </c>
    </row>
    <row r="6198" spans="1:1" x14ac:dyDescent="0.25">
      <c r="A6198">
        <v>6197</v>
      </c>
    </row>
    <row r="6199" spans="1:1" x14ac:dyDescent="0.25">
      <c r="A6199">
        <v>6198</v>
      </c>
    </row>
    <row r="6200" spans="1:1" x14ac:dyDescent="0.25">
      <c r="A6200">
        <v>6199</v>
      </c>
    </row>
    <row r="6201" spans="1:1" x14ac:dyDescent="0.25">
      <c r="A6201">
        <v>6200</v>
      </c>
    </row>
    <row r="6202" spans="1:1" x14ac:dyDescent="0.25">
      <c r="A6202">
        <v>6201</v>
      </c>
    </row>
    <row r="6203" spans="1:1" x14ac:dyDescent="0.25">
      <c r="A6203">
        <v>6202</v>
      </c>
    </row>
    <row r="6204" spans="1:1" x14ac:dyDescent="0.25">
      <c r="A6204">
        <v>6203</v>
      </c>
    </row>
    <row r="6205" spans="1:1" x14ac:dyDescent="0.25">
      <c r="A6205">
        <v>6204</v>
      </c>
    </row>
    <row r="6206" spans="1:1" x14ac:dyDescent="0.25">
      <c r="A6206">
        <v>6205</v>
      </c>
    </row>
    <row r="6207" spans="1:1" x14ac:dyDescent="0.25">
      <c r="A6207">
        <v>6206</v>
      </c>
    </row>
    <row r="6208" spans="1:1" x14ac:dyDescent="0.25">
      <c r="A6208">
        <v>6207</v>
      </c>
    </row>
    <row r="6209" spans="1:1" x14ac:dyDescent="0.25">
      <c r="A6209">
        <v>6208</v>
      </c>
    </row>
    <row r="6210" spans="1:1" x14ac:dyDescent="0.25">
      <c r="A6210">
        <v>6209</v>
      </c>
    </row>
    <row r="6211" spans="1:1" x14ac:dyDescent="0.25">
      <c r="A6211">
        <v>6210</v>
      </c>
    </row>
    <row r="6212" spans="1:1" x14ac:dyDescent="0.25">
      <c r="A6212">
        <v>6211</v>
      </c>
    </row>
    <row r="6213" spans="1:1" x14ac:dyDescent="0.25">
      <c r="A6213">
        <v>6212</v>
      </c>
    </row>
    <row r="6214" spans="1:1" x14ac:dyDescent="0.25">
      <c r="A6214">
        <v>6213</v>
      </c>
    </row>
    <row r="6215" spans="1:1" x14ac:dyDescent="0.25">
      <c r="A6215">
        <v>6214</v>
      </c>
    </row>
    <row r="6216" spans="1:1" x14ac:dyDescent="0.25">
      <c r="A6216">
        <v>6215</v>
      </c>
    </row>
    <row r="6217" spans="1:1" x14ac:dyDescent="0.25">
      <c r="A6217">
        <v>6216</v>
      </c>
    </row>
    <row r="6218" spans="1:1" x14ac:dyDescent="0.25">
      <c r="A6218">
        <v>6217</v>
      </c>
    </row>
    <row r="6219" spans="1:1" x14ac:dyDescent="0.25">
      <c r="A6219">
        <v>6218</v>
      </c>
    </row>
    <row r="6220" spans="1:1" x14ac:dyDescent="0.25">
      <c r="A6220">
        <v>6219</v>
      </c>
    </row>
    <row r="6221" spans="1:1" x14ac:dyDescent="0.25">
      <c r="A6221">
        <v>6220</v>
      </c>
    </row>
    <row r="6222" spans="1:1" x14ac:dyDescent="0.25">
      <c r="A6222">
        <v>6221</v>
      </c>
    </row>
    <row r="6223" spans="1:1" x14ac:dyDescent="0.25">
      <c r="A6223">
        <v>6222</v>
      </c>
    </row>
    <row r="6224" spans="1:1" x14ac:dyDescent="0.25">
      <c r="A6224">
        <v>6223</v>
      </c>
    </row>
    <row r="6225" spans="1:1" x14ac:dyDescent="0.25">
      <c r="A6225">
        <v>6224</v>
      </c>
    </row>
    <row r="6226" spans="1:1" x14ac:dyDescent="0.25">
      <c r="A6226">
        <v>6225</v>
      </c>
    </row>
    <row r="6227" spans="1:1" x14ac:dyDescent="0.25">
      <c r="A6227">
        <v>6226</v>
      </c>
    </row>
    <row r="6228" spans="1:1" x14ac:dyDescent="0.25">
      <c r="A6228">
        <v>6227</v>
      </c>
    </row>
    <row r="6229" spans="1:1" x14ac:dyDescent="0.25">
      <c r="A6229">
        <v>6228</v>
      </c>
    </row>
    <row r="6230" spans="1:1" x14ac:dyDescent="0.25">
      <c r="A6230">
        <v>6229</v>
      </c>
    </row>
    <row r="6231" spans="1:1" x14ac:dyDescent="0.25">
      <c r="A6231">
        <v>6230</v>
      </c>
    </row>
    <row r="6232" spans="1:1" x14ac:dyDescent="0.25">
      <c r="A6232">
        <v>6231</v>
      </c>
    </row>
    <row r="6233" spans="1:1" x14ac:dyDescent="0.25">
      <c r="A6233">
        <v>6232</v>
      </c>
    </row>
    <row r="6234" spans="1:1" x14ac:dyDescent="0.25">
      <c r="A6234">
        <v>6233</v>
      </c>
    </row>
    <row r="6235" spans="1:1" x14ac:dyDescent="0.25">
      <c r="A6235">
        <v>6234</v>
      </c>
    </row>
    <row r="6236" spans="1:1" x14ac:dyDescent="0.25">
      <c r="A6236">
        <v>6235</v>
      </c>
    </row>
    <row r="6237" spans="1:1" x14ac:dyDescent="0.25">
      <c r="A6237">
        <v>6236</v>
      </c>
    </row>
    <row r="6238" spans="1:1" x14ac:dyDescent="0.25">
      <c r="A6238">
        <v>6237</v>
      </c>
    </row>
    <row r="6239" spans="1:1" x14ac:dyDescent="0.25">
      <c r="A6239">
        <v>6238</v>
      </c>
    </row>
    <row r="6240" spans="1:1" x14ac:dyDescent="0.25">
      <c r="A6240">
        <v>6239</v>
      </c>
    </row>
    <row r="6241" spans="1:1" x14ac:dyDescent="0.25">
      <c r="A6241">
        <v>6240</v>
      </c>
    </row>
    <row r="6242" spans="1:1" x14ac:dyDescent="0.25">
      <c r="A6242">
        <v>6241</v>
      </c>
    </row>
    <row r="6243" spans="1:1" x14ac:dyDescent="0.25">
      <c r="A6243">
        <v>6242</v>
      </c>
    </row>
    <row r="6244" spans="1:1" x14ac:dyDescent="0.25">
      <c r="A6244">
        <v>6243</v>
      </c>
    </row>
    <row r="6245" spans="1:1" x14ac:dyDescent="0.25">
      <c r="A6245">
        <v>6244</v>
      </c>
    </row>
    <row r="6246" spans="1:1" x14ac:dyDescent="0.25">
      <c r="A6246">
        <v>6245</v>
      </c>
    </row>
    <row r="6247" spans="1:1" x14ac:dyDescent="0.25">
      <c r="A6247">
        <v>6246</v>
      </c>
    </row>
    <row r="6248" spans="1:1" x14ac:dyDescent="0.25">
      <c r="A6248">
        <v>6247</v>
      </c>
    </row>
    <row r="6249" spans="1:1" x14ac:dyDescent="0.25">
      <c r="A6249">
        <v>6248</v>
      </c>
    </row>
    <row r="6250" spans="1:1" x14ac:dyDescent="0.25">
      <c r="A6250">
        <v>6249</v>
      </c>
    </row>
    <row r="6251" spans="1:1" x14ac:dyDescent="0.25">
      <c r="A6251">
        <v>6250</v>
      </c>
    </row>
    <row r="6252" spans="1:1" x14ac:dyDescent="0.25">
      <c r="A6252">
        <v>6251</v>
      </c>
    </row>
    <row r="6253" spans="1:1" x14ac:dyDescent="0.25">
      <c r="A6253">
        <v>6252</v>
      </c>
    </row>
    <row r="6254" spans="1:1" x14ac:dyDescent="0.25">
      <c r="A6254">
        <v>6253</v>
      </c>
    </row>
    <row r="6255" spans="1:1" x14ac:dyDescent="0.25">
      <c r="A6255">
        <v>6254</v>
      </c>
    </row>
    <row r="6256" spans="1:1" x14ac:dyDescent="0.25">
      <c r="A6256">
        <v>6255</v>
      </c>
    </row>
    <row r="6257" spans="1:1" x14ac:dyDescent="0.25">
      <c r="A6257">
        <v>6256</v>
      </c>
    </row>
    <row r="6258" spans="1:1" x14ac:dyDescent="0.25">
      <c r="A6258">
        <v>6257</v>
      </c>
    </row>
    <row r="6259" spans="1:1" x14ac:dyDescent="0.25">
      <c r="A6259">
        <v>6258</v>
      </c>
    </row>
    <row r="6260" spans="1:1" x14ac:dyDescent="0.25">
      <c r="A6260">
        <v>6259</v>
      </c>
    </row>
    <row r="6261" spans="1:1" x14ac:dyDescent="0.25">
      <c r="A6261">
        <v>6260</v>
      </c>
    </row>
    <row r="6262" spans="1:1" x14ac:dyDescent="0.25">
      <c r="A6262">
        <v>6261</v>
      </c>
    </row>
    <row r="6263" spans="1:1" x14ac:dyDescent="0.25">
      <c r="A6263">
        <v>6262</v>
      </c>
    </row>
    <row r="6264" spans="1:1" x14ac:dyDescent="0.25">
      <c r="A6264">
        <v>6263</v>
      </c>
    </row>
    <row r="6265" spans="1:1" x14ac:dyDescent="0.25">
      <c r="A6265">
        <v>6264</v>
      </c>
    </row>
    <row r="6266" spans="1:1" x14ac:dyDescent="0.25">
      <c r="A6266">
        <v>6265</v>
      </c>
    </row>
    <row r="6267" spans="1:1" x14ac:dyDescent="0.25">
      <c r="A6267">
        <v>6266</v>
      </c>
    </row>
    <row r="6268" spans="1:1" x14ac:dyDescent="0.25">
      <c r="A6268">
        <v>6267</v>
      </c>
    </row>
    <row r="6269" spans="1:1" x14ac:dyDescent="0.25">
      <c r="A6269">
        <v>6268</v>
      </c>
    </row>
    <row r="6270" spans="1:1" x14ac:dyDescent="0.25">
      <c r="A6270">
        <v>6269</v>
      </c>
    </row>
    <row r="6271" spans="1:1" x14ac:dyDescent="0.25">
      <c r="A6271">
        <v>6270</v>
      </c>
    </row>
    <row r="6272" spans="1:1" x14ac:dyDescent="0.25">
      <c r="A6272">
        <v>6271</v>
      </c>
    </row>
    <row r="6273" spans="1:1" x14ac:dyDescent="0.25">
      <c r="A6273">
        <v>6272</v>
      </c>
    </row>
    <row r="6274" spans="1:1" x14ac:dyDescent="0.25">
      <c r="A6274">
        <v>6273</v>
      </c>
    </row>
    <row r="6275" spans="1:1" x14ac:dyDescent="0.25">
      <c r="A6275">
        <v>6274</v>
      </c>
    </row>
    <row r="6276" spans="1:1" x14ac:dyDescent="0.25">
      <c r="A6276">
        <v>6275</v>
      </c>
    </row>
    <row r="6277" spans="1:1" x14ac:dyDescent="0.25">
      <c r="A6277">
        <v>6276</v>
      </c>
    </row>
    <row r="6278" spans="1:1" x14ac:dyDescent="0.25">
      <c r="A6278">
        <v>6277</v>
      </c>
    </row>
    <row r="6279" spans="1:1" x14ac:dyDescent="0.25">
      <c r="A6279">
        <v>6278</v>
      </c>
    </row>
    <row r="6280" spans="1:1" x14ac:dyDescent="0.25">
      <c r="A6280">
        <v>6279</v>
      </c>
    </row>
    <row r="6281" spans="1:1" x14ac:dyDescent="0.25">
      <c r="A6281">
        <v>6280</v>
      </c>
    </row>
    <row r="6282" spans="1:1" x14ac:dyDescent="0.25">
      <c r="A6282">
        <v>6281</v>
      </c>
    </row>
    <row r="6283" spans="1:1" x14ac:dyDescent="0.25">
      <c r="A6283">
        <v>6282</v>
      </c>
    </row>
    <row r="6284" spans="1:1" x14ac:dyDescent="0.25">
      <c r="A6284">
        <v>6283</v>
      </c>
    </row>
    <row r="6285" spans="1:1" x14ac:dyDescent="0.25">
      <c r="A6285">
        <v>6284</v>
      </c>
    </row>
    <row r="6286" spans="1:1" x14ac:dyDescent="0.25">
      <c r="A6286">
        <v>6285</v>
      </c>
    </row>
    <row r="6287" spans="1:1" x14ac:dyDescent="0.25">
      <c r="A6287">
        <v>6286</v>
      </c>
    </row>
    <row r="6288" spans="1:1" x14ac:dyDescent="0.25">
      <c r="A6288">
        <v>6287</v>
      </c>
    </row>
    <row r="6289" spans="1:1" x14ac:dyDescent="0.25">
      <c r="A6289">
        <v>6288</v>
      </c>
    </row>
    <row r="6290" spans="1:1" x14ac:dyDescent="0.25">
      <c r="A6290">
        <v>6289</v>
      </c>
    </row>
    <row r="6291" spans="1:1" x14ac:dyDescent="0.25">
      <c r="A6291">
        <v>6290</v>
      </c>
    </row>
    <row r="6292" spans="1:1" x14ac:dyDescent="0.25">
      <c r="A6292">
        <v>6291</v>
      </c>
    </row>
    <row r="6293" spans="1:1" x14ac:dyDescent="0.25">
      <c r="A6293">
        <v>6292</v>
      </c>
    </row>
    <row r="6294" spans="1:1" x14ac:dyDescent="0.25">
      <c r="A6294">
        <v>6293</v>
      </c>
    </row>
    <row r="6295" spans="1:1" x14ac:dyDescent="0.25">
      <c r="A6295">
        <v>6294</v>
      </c>
    </row>
    <row r="6296" spans="1:1" x14ac:dyDescent="0.25">
      <c r="A6296">
        <v>6295</v>
      </c>
    </row>
    <row r="6297" spans="1:1" x14ac:dyDescent="0.25">
      <c r="A6297">
        <v>6296</v>
      </c>
    </row>
    <row r="6298" spans="1:1" x14ac:dyDescent="0.25">
      <c r="A6298">
        <v>6297</v>
      </c>
    </row>
    <row r="6299" spans="1:1" x14ac:dyDescent="0.25">
      <c r="A6299">
        <v>6298</v>
      </c>
    </row>
    <row r="6300" spans="1:1" x14ac:dyDescent="0.25">
      <c r="A6300">
        <v>6299</v>
      </c>
    </row>
    <row r="6301" spans="1:1" x14ac:dyDescent="0.25">
      <c r="A6301">
        <v>6300</v>
      </c>
    </row>
    <row r="6302" spans="1:1" x14ac:dyDescent="0.25">
      <c r="A6302">
        <v>6301</v>
      </c>
    </row>
    <row r="6303" spans="1:1" x14ac:dyDescent="0.25">
      <c r="A6303">
        <v>6302</v>
      </c>
    </row>
    <row r="6304" spans="1:1" x14ac:dyDescent="0.25">
      <c r="A6304">
        <v>6303</v>
      </c>
    </row>
    <row r="6305" spans="1:1" x14ac:dyDescent="0.25">
      <c r="A6305">
        <v>6304</v>
      </c>
    </row>
    <row r="6306" spans="1:1" x14ac:dyDescent="0.25">
      <c r="A6306">
        <v>6305</v>
      </c>
    </row>
    <row r="6307" spans="1:1" x14ac:dyDescent="0.25">
      <c r="A6307">
        <v>6306</v>
      </c>
    </row>
    <row r="6308" spans="1:1" x14ac:dyDescent="0.25">
      <c r="A6308">
        <v>6307</v>
      </c>
    </row>
    <row r="6309" spans="1:1" x14ac:dyDescent="0.25">
      <c r="A6309">
        <v>6308</v>
      </c>
    </row>
    <row r="6310" spans="1:1" x14ac:dyDescent="0.25">
      <c r="A6310">
        <v>6309</v>
      </c>
    </row>
    <row r="6311" spans="1:1" x14ac:dyDescent="0.25">
      <c r="A6311">
        <v>6310</v>
      </c>
    </row>
    <row r="6312" spans="1:1" x14ac:dyDescent="0.25">
      <c r="A6312">
        <v>6311</v>
      </c>
    </row>
    <row r="6313" spans="1:1" x14ac:dyDescent="0.25">
      <c r="A6313">
        <v>6312</v>
      </c>
    </row>
    <row r="6314" spans="1:1" x14ac:dyDescent="0.25">
      <c r="A6314">
        <v>6313</v>
      </c>
    </row>
    <row r="6315" spans="1:1" x14ac:dyDescent="0.25">
      <c r="A6315">
        <v>6314</v>
      </c>
    </row>
    <row r="6316" spans="1:1" x14ac:dyDescent="0.25">
      <c r="A6316">
        <v>6315</v>
      </c>
    </row>
    <row r="6317" spans="1:1" x14ac:dyDescent="0.25">
      <c r="A6317">
        <v>6316</v>
      </c>
    </row>
    <row r="6318" spans="1:1" x14ac:dyDescent="0.25">
      <c r="A6318">
        <v>6317</v>
      </c>
    </row>
    <row r="6319" spans="1:1" x14ac:dyDescent="0.25">
      <c r="A6319">
        <v>6318</v>
      </c>
    </row>
    <row r="6320" spans="1:1" x14ac:dyDescent="0.25">
      <c r="A6320">
        <v>6319</v>
      </c>
    </row>
    <row r="6321" spans="1:1" x14ac:dyDescent="0.25">
      <c r="A6321">
        <v>6320</v>
      </c>
    </row>
    <row r="6322" spans="1:1" x14ac:dyDescent="0.25">
      <c r="A6322">
        <v>6321</v>
      </c>
    </row>
    <row r="6323" spans="1:1" x14ac:dyDescent="0.25">
      <c r="A6323">
        <v>6322</v>
      </c>
    </row>
    <row r="6324" spans="1:1" x14ac:dyDescent="0.25">
      <c r="A6324">
        <v>6323</v>
      </c>
    </row>
    <row r="6325" spans="1:1" x14ac:dyDescent="0.25">
      <c r="A6325">
        <v>6324</v>
      </c>
    </row>
    <row r="6326" spans="1:1" x14ac:dyDescent="0.25">
      <c r="A6326">
        <v>6325</v>
      </c>
    </row>
    <row r="6327" spans="1:1" x14ac:dyDescent="0.25">
      <c r="A6327">
        <v>6326</v>
      </c>
    </row>
    <row r="6328" spans="1:1" x14ac:dyDescent="0.25">
      <c r="A6328">
        <v>6327</v>
      </c>
    </row>
    <row r="6329" spans="1:1" x14ac:dyDescent="0.25">
      <c r="A6329">
        <v>6328</v>
      </c>
    </row>
    <row r="6330" spans="1:1" x14ac:dyDescent="0.25">
      <c r="A6330">
        <v>6329</v>
      </c>
    </row>
    <row r="6331" spans="1:1" x14ac:dyDescent="0.25">
      <c r="A6331">
        <v>6330</v>
      </c>
    </row>
    <row r="6332" spans="1:1" x14ac:dyDescent="0.25">
      <c r="A6332">
        <v>6331</v>
      </c>
    </row>
    <row r="6333" spans="1:1" x14ac:dyDescent="0.25">
      <c r="A6333">
        <v>6332</v>
      </c>
    </row>
    <row r="6334" spans="1:1" x14ac:dyDescent="0.25">
      <c r="A6334">
        <v>6333</v>
      </c>
    </row>
    <row r="6335" spans="1:1" x14ac:dyDescent="0.25">
      <c r="A6335">
        <v>6334</v>
      </c>
    </row>
    <row r="6336" spans="1:1" x14ac:dyDescent="0.25">
      <c r="A6336">
        <v>6335</v>
      </c>
    </row>
    <row r="6337" spans="1:1" x14ac:dyDescent="0.25">
      <c r="A6337">
        <v>6336</v>
      </c>
    </row>
    <row r="6338" spans="1:1" x14ac:dyDescent="0.25">
      <c r="A6338">
        <v>6337</v>
      </c>
    </row>
    <row r="6339" spans="1:1" x14ac:dyDescent="0.25">
      <c r="A6339">
        <v>6338</v>
      </c>
    </row>
    <row r="6340" spans="1:1" x14ac:dyDescent="0.25">
      <c r="A6340">
        <v>6339</v>
      </c>
    </row>
    <row r="6341" spans="1:1" x14ac:dyDescent="0.25">
      <c r="A6341">
        <v>6340</v>
      </c>
    </row>
    <row r="6342" spans="1:1" x14ac:dyDescent="0.25">
      <c r="A6342">
        <v>6341</v>
      </c>
    </row>
    <row r="6343" spans="1:1" x14ac:dyDescent="0.25">
      <c r="A6343">
        <v>6342</v>
      </c>
    </row>
    <row r="6344" spans="1:1" x14ac:dyDescent="0.25">
      <c r="A6344">
        <v>6343</v>
      </c>
    </row>
    <row r="6345" spans="1:1" x14ac:dyDescent="0.25">
      <c r="A6345">
        <v>6344</v>
      </c>
    </row>
    <row r="6346" spans="1:1" x14ac:dyDescent="0.25">
      <c r="A6346">
        <v>6345</v>
      </c>
    </row>
    <row r="6347" spans="1:1" x14ac:dyDescent="0.25">
      <c r="A6347">
        <v>6346</v>
      </c>
    </row>
    <row r="6348" spans="1:1" x14ac:dyDescent="0.25">
      <c r="A6348">
        <v>6347</v>
      </c>
    </row>
    <row r="6349" spans="1:1" x14ac:dyDescent="0.25">
      <c r="A6349">
        <v>6348</v>
      </c>
    </row>
    <row r="6350" spans="1:1" x14ac:dyDescent="0.25">
      <c r="A6350">
        <v>6349</v>
      </c>
    </row>
    <row r="6351" spans="1:1" x14ac:dyDescent="0.25">
      <c r="A6351">
        <v>6350</v>
      </c>
    </row>
    <row r="6352" spans="1:1" x14ac:dyDescent="0.25">
      <c r="A6352">
        <v>6351</v>
      </c>
    </row>
    <row r="6353" spans="1:1" x14ac:dyDescent="0.25">
      <c r="A6353">
        <v>6352</v>
      </c>
    </row>
    <row r="6354" spans="1:1" x14ac:dyDescent="0.25">
      <c r="A6354">
        <v>6353</v>
      </c>
    </row>
    <row r="6355" spans="1:1" x14ac:dyDescent="0.25">
      <c r="A6355">
        <v>6354</v>
      </c>
    </row>
    <row r="6356" spans="1:1" x14ac:dyDescent="0.25">
      <c r="A6356">
        <v>6355</v>
      </c>
    </row>
    <row r="6357" spans="1:1" x14ac:dyDescent="0.25">
      <c r="A6357">
        <v>6356</v>
      </c>
    </row>
    <row r="6358" spans="1:1" x14ac:dyDescent="0.25">
      <c r="A6358">
        <v>6357</v>
      </c>
    </row>
    <row r="6359" spans="1:1" x14ac:dyDescent="0.25">
      <c r="A6359">
        <v>6358</v>
      </c>
    </row>
    <row r="6360" spans="1:1" x14ac:dyDescent="0.25">
      <c r="A6360">
        <v>6359</v>
      </c>
    </row>
    <row r="6361" spans="1:1" x14ac:dyDescent="0.25">
      <c r="A6361">
        <v>6360</v>
      </c>
    </row>
    <row r="6362" spans="1:1" x14ac:dyDescent="0.25">
      <c r="A6362">
        <v>6361</v>
      </c>
    </row>
    <row r="6363" spans="1:1" x14ac:dyDescent="0.25">
      <c r="A6363">
        <v>6362</v>
      </c>
    </row>
    <row r="6364" spans="1:1" x14ac:dyDescent="0.25">
      <c r="A6364">
        <v>6363</v>
      </c>
    </row>
    <row r="6365" spans="1:1" x14ac:dyDescent="0.25">
      <c r="A6365">
        <v>6364</v>
      </c>
    </row>
    <row r="6366" spans="1:1" x14ac:dyDescent="0.25">
      <c r="A6366">
        <v>6365</v>
      </c>
    </row>
    <row r="6367" spans="1:1" x14ac:dyDescent="0.25">
      <c r="A6367">
        <v>6366</v>
      </c>
    </row>
    <row r="6368" spans="1:1" x14ac:dyDescent="0.25">
      <c r="A6368">
        <v>6367</v>
      </c>
    </row>
    <row r="6369" spans="1:1" x14ac:dyDescent="0.25">
      <c r="A6369">
        <v>6368</v>
      </c>
    </row>
    <row r="6370" spans="1:1" x14ac:dyDescent="0.25">
      <c r="A6370">
        <v>6369</v>
      </c>
    </row>
    <row r="6371" spans="1:1" x14ac:dyDescent="0.25">
      <c r="A6371">
        <v>6370</v>
      </c>
    </row>
    <row r="6372" spans="1:1" x14ac:dyDescent="0.25">
      <c r="A6372">
        <v>6371</v>
      </c>
    </row>
    <row r="6373" spans="1:1" x14ac:dyDescent="0.25">
      <c r="A6373">
        <v>6372</v>
      </c>
    </row>
    <row r="6374" spans="1:1" x14ac:dyDescent="0.25">
      <c r="A6374">
        <v>6373</v>
      </c>
    </row>
    <row r="6375" spans="1:1" x14ac:dyDescent="0.25">
      <c r="A6375">
        <v>6374</v>
      </c>
    </row>
    <row r="6376" spans="1:1" x14ac:dyDescent="0.25">
      <c r="A6376">
        <v>6375</v>
      </c>
    </row>
    <row r="6377" spans="1:1" x14ac:dyDescent="0.25">
      <c r="A6377">
        <v>6376</v>
      </c>
    </row>
    <row r="6378" spans="1:1" x14ac:dyDescent="0.25">
      <c r="A6378">
        <v>6377</v>
      </c>
    </row>
    <row r="6379" spans="1:1" x14ac:dyDescent="0.25">
      <c r="A6379">
        <v>6378</v>
      </c>
    </row>
    <row r="6380" spans="1:1" x14ac:dyDescent="0.25">
      <c r="A6380">
        <v>6379</v>
      </c>
    </row>
    <row r="6381" spans="1:1" x14ac:dyDescent="0.25">
      <c r="A6381">
        <v>6380</v>
      </c>
    </row>
    <row r="6382" spans="1:1" x14ac:dyDescent="0.25">
      <c r="A6382">
        <v>6381</v>
      </c>
    </row>
    <row r="6383" spans="1:1" x14ac:dyDescent="0.25">
      <c r="A6383">
        <v>6382</v>
      </c>
    </row>
    <row r="6384" spans="1:1" x14ac:dyDescent="0.25">
      <c r="A6384">
        <v>6383</v>
      </c>
    </row>
    <row r="6385" spans="1:1" x14ac:dyDescent="0.25">
      <c r="A6385">
        <v>6384</v>
      </c>
    </row>
    <row r="6386" spans="1:1" x14ac:dyDescent="0.25">
      <c r="A6386">
        <v>6385</v>
      </c>
    </row>
    <row r="6387" spans="1:1" x14ac:dyDescent="0.25">
      <c r="A6387">
        <v>6386</v>
      </c>
    </row>
    <row r="6388" spans="1:1" x14ac:dyDescent="0.25">
      <c r="A6388">
        <v>6387</v>
      </c>
    </row>
    <row r="6389" spans="1:1" x14ac:dyDescent="0.25">
      <c r="A6389">
        <v>6388</v>
      </c>
    </row>
    <row r="6390" spans="1:1" x14ac:dyDescent="0.25">
      <c r="A6390">
        <v>6389</v>
      </c>
    </row>
    <row r="6391" spans="1:1" x14ac:dyDescent="0.25">
      <c r="A6391">
        <v>6390</v>
      </c>
    </row>
    <row r="6392" spans="1:1" x14ac:dyDescent="0.25">
      <c r="A6392">
        <v>6391</v>
      </c>
    </row>
    <row r="6393" spans="1:1" x14ac:dyDescent="0.25">
      <c r="A6393">
        <v>6392</v>
      </c>
    </row>
    <row r="6394" spans="1:1" x14ac:dyDescent="0.25">
      <c r="A6394">
        <v>6393</v>
      </c>
    </row>
    <row r="6395" spans="1:1" x14ac:dyDescent="0.25">
      <c r="A6395">
        <v>6394</v>
      </c>
    </row>
    <row r="6396" spans="1:1" x14ac:dyDescent="0.25">
      <c r="A6396">
        <v>6395</v>
      </c>
    </row>
    <row r="6397" spans="1:1" x14ac:dyDescent="0.25">
      <c r="A6397">
        <v>6396</v>
      </c>
    </row>
    <row r="6398" spans="1:1" x14ac:dyDescent="0.25">
      <c r="A6398">
        <v>6397</v>
      </c>
    </row>
    <row r="6399" spans="1:1" x14ac:dyDescent="0.25">
      <c r="A6399">
        <v>6398</v>
      </c>
    </row>
    <row r="6400" spans="1:1" x14ac:dyDescent="0.25">
      <c r="A6400">
        <v>6399</v>
      </c>
    </row>
    <row r="6401" spans="1:1" x14ac:dyDescent="0.25">
      <c r="A6401">
        <v>6400</v>
      </c>
    </row>
    <row r="6402" spans="1:1" x14ac:dyDescent="0.25">
      <c r="A6402">
        <v>6401</v>
      </c>
    </row>
    <row r="6403" spans="1:1" x14ac:dyDescent="0.25">
      <c r="A6403">
        <v>6402</v>
      </c>
    </row>
    <row r="6404" spans="1:1" x14ac:dyDescent="0.25">
      <c r="A6404">
        <v>6403</v>
      </c>
    </row>
    <row r="6405" spans="1:1" x14ac:dyDescent="0.25">
      <c r="A6405">
        <v>6404</v>
      </c>
    </row>
    <row r="6406" spans="1:1" x14ac:dyDescent="0.25">
      <c r="A6406">
        <v>6405</v>
      </c>
    </row>
    <row r="6407" spans="1:1" x14ac:dyDescent="0.25">
      <c r="A6407">
        <v>6406</v>
      </c>
    </row>
    <row r="6408" spans="1:1" x14ac:dyDescent="0.25">
      <c r="A6408">
        <v>6407</v>
      </c>
    </row>
    <row r="6409" spans="1:1" x14ac:dyDescent="0.25">
      <c r="A6409">
        <v>6408</v>
      </c>
    </row>
    <row r="6410" spans="1:1" x14ac:dyDescent="0.25">
      <c r="A6410">
        <v>6409</v>
      </c>
    </row>
    <row r="6411" spans="1:1" x14ac:dyDescent="0.25">
      <c r="A6411">
        <v>6410</v>
      </c>
    </row>
    <row r="6412" spans="1:1" x14ac:dyDescent="0.25">
      <c r="A6412">
        <v>6411</v>
      </c>
    </row>
    <row r="6413" spans="1:1" x14ac:dyDescent="0.25">
      <c r="A6413">
        <v>6412</v>
      </c>
    </row>
    <row r="6414" spans="1:1" x14ac:dyDescent="0.25">
      <c r="A6414">
        <v>6413</v>
      </c>
    </row>
    <row r="6415" spans="1:1" x14ac:dyDescent="0.25">
      <c r="A6415">
        <v>6414</v>
      </c>
    </row>
    <row r="6416" spans="1:1" x14ac:dyDescent="0.25">
      <c r="A6416">
        <v>6415</v>
      </c>
    </row>
    <row r="6417" spans="1:1" x14ac:dyDescent="0.25">
      <c r="A6417">
        <v>6416</v>
      </c>
    </row>
    <row r="6418" spans="1:1" x14ac:dyDescent="0.25">
      <c r="A6418">
        <v>6417</v>
      </c>
    </row>
    <row r="6419" spans="1:1" x14ac:dyDescent="0.25">
      <c r="A6419">
        <v>6418</v>
      </c>
    </row>
    <row r="6420" spans="1:1" x14ac:dyDescent="0.25">
      <c r="A6420">
        <v>6419</v>
      </c>
    </row>
    <row r="6421" spans="1:1" x14ac:dyDescent="0.25">
      <c r="A6421">
        <v>6420</v>
      </c>
    </row>
    <row r="6422" spans="1:1" x14ac:dyDescent="0.25">
      <c r="A6422">
        <v>6421</v>
      </c>
    </row>
    <row r="6423" spans="1:1" x14ac:dyDescent="0.25">
      <c r="A6423">
        <v>6422</v>
      </c>
    </row>
    <row r="6424" spans="1:1" x14ac:dyDescent="0.25">
      <c r="A6424">
        <v>6423</v>
      </c>
    </row>
    <row r="6425" spans="1:1" x14ac:dyDescent="0.25">
      <c r="A6425">
        <v>6424</v>
      </c>
    </row>
    <row r="6426" spans="1:1" x14ac:dyDescent="0.25">
      <c r="A6426">
        <v>6425</v>
      </c>
    </row>
    <row r="6427" spans="1:1" x14ac:dyDescent="0.25">
      <c r="A6427">
        <v>6426</v>
      </c>
    </row>
    <row r="6428" spans="1:1" x14ac:dyDescent="0.25">
      <c r="A6428">
        <v>6427</v>
      </c>
    </row>
    <row r="6429" spans="1:1" x14ac:dyDescent="0.25">
      <c r="A6429">
        <v>6428</v>
      </c>
    </row>
    <row r="6430" spans="1:1" x14ac:dyDescent="0.25">
      <c r="A6430">
        <v>6429</v>
      </c>
    </row>
    <row r="6431" spans="1:1" x14ac:dyDescent="0.25">
      <c r="A6431">
        <v>6430</v>
      </c>
    </row>
    <row r="6432" spans="1:1" x14ac:dyDescent="0.25">
      <c r="A6432">
        <v>6431</v>
      </c>
    </row>
    <row r="6433" spans="1:1" x14ac:dyDescent="0.25">
      <c r="A6433">
        <v>6432</v>
      </c>
    </row>
    <row r="6434" spans="1:1" x14ac:dyDescent="0.25">
      <c r="A6434">
        <v>6433</v>
      </c>
    </row>
    <row r="6435" spans="1:1" x14ac:dyDescent="0.25">
      <c r="A6435">
        <v>6434</v>
      </c>
    </row>
    <row r="6436" spans="1:1" x14ac:dyDescent="0.25">
      <c r="A6436">
        <v>6435</v>
      </c>
    </row>
    <row r="6437" spans="1:1" x14ac:dyDescent="0.25">
      <c r="A6437">
        <v>6436</v>
      </c>
    </row>
    <row r="6438" spans="1:1" x14ac:dyDescent="0.25">
      <c r="A6438">
        <v>6437</v>
      </c>
    </row>
    <row r="6439" spans="1:1" x14ac:dyDescent="0.25">
      <c r="A6439">
        <v>6438</v>
      </c>
    </row>
    <row r="6440" spans="1:1" x14ac:dyDescent="0.25">
      <c r="A6440">
        <v>6439</v>
      </c>
    </row>
    <row r="6441" spans="1:1" x14ac:dyDescent="0.25">
      <c r="A6441">
        <v>6440</v>
      </c>
    </row>
    <row r="6442" spans="1:1" x14ac:dyDescent="0.25">
      <c r="A6442">
        <v>6441</v>
      </c>
    </row>
    <row r="6443" spans="1:1" x14ac:dyDescent="0.25">
      <c r="A6443">
        <v>6442</v>
      </c>
    </row>
    <row r="6444" spans="1:1" x14ac:dyDescent="0.25">
      <c r="A6444">
        <v>6443</v>
      </c>
    </row>
    <row r="6445" spans="1:1" x14ac:dyDescent="0.25">
      <c r="A6445">
        <v>6444</v>
      </c>
    </row>
    <row r="6446" spans="1:1" x14ac:dyDescent="0.25">
      <c r="A6446">
        <v>6445</v>
      </c>
    </row>
    <row r="6447" spans="1:1" x14ac:dyDescent="0.25">
      <c r="A6447">
        <v>6446</v>
      </c>
    </row>
    <row r="6448" spans="1:1" x14ac:dyDescent="0.25">
      <c r="A6448">
        <v>6447</v>
      </c>
    </row>
    <row r="6449" spans="1:1" x14ac:dyDescent="0.25">
      <c r="A6449">
        <v>6448</v>
      </c>
    </row>
    <row r="6450" spans="1:1" x14ac:dyDescent="0.25">
      <c r="A6450">
        <v>6449</v>
      </c>
    </row>
    <row r="6451" spans="1:1" x14ac:dyDescent="0.25">
      <c r="A6451">
        <v>6450</v>
      </c>
    </row>
    <row r="6452" spans="1:1" x14ac:dyDescent="0.25">
      <c r="A6452">
        <v>6451</v>
      </c>
    </row>
    <row r="6453" spans="1:1" x14ac:dyDescent="0.25">
      <c r="A6453">
        <v>6452</v>
      </c>
    </row>
    <row r="6454" spans="1:1" x14ac:dyDescent="0.25">
      <c r="A6454">
        <v>6453</v>
      </c>
    </row>
    <row r="6455" spans="1:1" x14ac:dyDescent="0.25">
      <c r="A6455">
        <v>6454</v>
      </c>
    </row>
    <row r="6456" spans="1:1" x14ac:dyDescent="0.25">
      <c r="A6456">
        <v>6455</v>
      </c>
    </row>
    <row r="6457" spans="1:1" x14ac:dyDescent="0.25">
      <c r="A6457">
        <v>6456</v>
      </c>
    </row>
    <row r="6458" spans="1:1" x14ac:dyDescent="0.25">
      <c r="A6458">
        <v>6457</v>
      </c>
    </row>
    <row r="6459" spans="1:1" x14ac:dyDescent="0.25">
      <c r="A6459">
        <v>6458</v>
      </c>
    </row>
    <row r="6460" spans="1:1" x14ac:dyDescent="0.25">
      <c r="A6460">
        <v>6459</v>
      </c>
    </row>
    <row r="6461" spans="1:1" x14ac:dyDescent="0.25">
      <c r="A6461">
        <v>6460</v>
      </c>
    </row>
    <row r="6462" spans="1:1" x14ac:dyDescent="0.25">
      <c r="A6462">
        <v>6461</v>
      </c>
    </row>
    <row r="6463" spans="1:1" x14ac:dyDescent="0.25">
      <c r="A6463">
        <v>6462</v>
      </c>
    </row>
    <row r="6464" spans="1:1" x14ac:dyDescent="0.25">
      <c r="A6464">
        <v>6463</v>
      </c>
    </row>
    <row r="6465" spans="1:1" x14ac:dyDescent="0.25">
      <c r="A6465">
        <v>6464</v>
      </c>
    </row>
    <row r="6466" spans="1:1" x14ac:dyDescent="0.25">
      <c r="A6466">
        <v>6465</v>
      </c>
    </row>
    <row r="6467" spans="1:1" x14ac:dyDescent="0.25">
      <c r="A6467">
        <v>6466</v>
      </c>
    </row>
    <row r="6468" spans="1:1" x14ac:dyDescent="0.25">
      <c r="A6468">
        <v>6467</v>
      </c>
    </row>
    <row r="6469" spans="1:1" x14ac:dyDescent="0.25">
      <c r="A6469">
        <v>6468</v>
      </c>
    </row>
    <row r="6470" spans="1:1" x14ac:dyDescent="0.25">
      <c r="A6470">
        <v>6469</v>
      </c>
    </row>
    <row r="6471" spans="1:1" x14ac:dyDescent="0.25">
      <c r="A6471">
        <v>6470</v>
      </c>
    </row>
    <row r="6472" spans="1:1" x14ac:dyDescent="0.25">
      <c r="A6472">
        <v>6471</v>
      </c>
    </row>
    <row r="6473" spans="1:1" x14ac:dyDescent="0.25">
      <c r="A6473">
        <v>6472</v>
      </c>
    </row>
    <row r="6474" spans="1:1" x14ac:dyDescent="0.25">
      <c r="A6474">
        <v>6473</v>
      </c>
    </row>
    <row r="6475" spans="1:1" x14ac:dyDescent="0.25">
      <c r="A6475">
        <v>6474</v>
      </c>
    </row>
    <row r="6476" spans="1:1" x14ac:dyDescent="0.25">
      <c r="A6476">
        <v>6475</v>
      </c>
    </row>
    <row r="6477" spans="1:1" x14ac:dyDescent="0.25">
      <c r="A6477">
        <v>6476</v>
      </c>
    </row>
    <row r="6478" spans="1:1" x14ac:dyDescent="0.25">
      <c r="A6478">
        <v>6477</v>
      </c>
    </row>
    <row r="6479" spans="1:1" x14ac:dyDescent="0.25">
      <c r="A6479">
        <v>6478</v>
      </c>
    </row>
    <row r="6480" spans="1:1" x14ac:dyDescent="0.25">
      <c r="A6480">
        <v>6479</v>
      </c>
    </row>
    <row r="6481" spans="1:1" x14ac:dyDescent="0.25">
      <c r="A6481">
        <v>6480</v>
      </c>
    </row>
    <row r="6482" spans="1:1" x14ac:dyDescent="0.25">
      <c r="A6482">
        <v>6481</v>
      </c>
    </row>
    <row r="6483" spans="1:1" x14ac:dyDescent="0.25">
      <c r="A6483">
        <v>6482</v>
      </c>
    </row>
    <row r="6484" spans="1:1" x14ac:dyDescent="0.25">
      <c r="A6484">
        <v>6483</v>
      </c>
    </row>
    <row r="6485" spans="1:1" x14ac:dyDescent="0.25">
      <c r="A6485">
        <v>6484</v>
      </c>
    </row>
    <row r="6486" spans="1:1" x14ac:dyDescent="0.25">
      <c r="A6486">
        <v>6485</v>
      </c>
    </row>
    <row r="6487" spans="1:1" x14ac:dyDescent="0.25">
      <c r="A6487">
        <v>6486</v>
      </c>
    </row>
    <row r="6488" spans="1:1" x14ac:dyDescent="0.25">
      <c r="A6488">
        <v>6487</v>
      </c>
    </row>
    <row r="6489" spans="1:1" x14ac:dyDescent="0.25">
      <c r="A6489">
        <v>6488</v>
      </c>
    </row>
    <row r="6490" spans="1:1" x14ac:dyDescent="0.25">
      <c r="A6490">
        <v>6489</v>
      </c>
    </row>
    <row r="6491" spans="1:1" x14ac:dyDescent="0.25">
      <c r="A6491">
        <v>6490</v>
      </c>
    </row>
    <row r="6492" spans="1:1" x14ac:dyDescent="0.25">
      <c r="A6492">
        <v>6491</v>
      </c>
    </row>
    <row r="6493" spans="1:1" x14ac:dyDescent="0.25">
      <c r="A6493">
        <v>6492</v>
      </c>
    </row>
    <row r="6494" spans="1:1" x14ac:dyDescent="0.25">
      <c r="A6494">
        <v>6493</v>
      </c>
    </row>
    <row r="6495" spans="1:1" x14ac:dyDescent="0.25">
      <c r="A6495">
        <v>6494</v>
      </c>
    </row>
    <row r="6496" spans="1:1" x14ac:dyDescent="0.25">
      <c r="A6496">
        <v>6495</v>
      </c>
    </row>
    <row r="6497" spans="1:1" x14ac:dyDescent="0.25">
      <c r="A6497">
        <v>6496</v>
      </c>
    </row>
    <row r="6498" spans="1:1" x14ac:dyDescent="0.25">
      <c r="A6498">
        <v>6497</v>
      </c>
    </row>
    <row r="6499" spans="1:1" x14ac:dyDescent="0.25">
      <c r="A6499">
        <v>6498</v>
      </c>
    </row>
    <row r="6500" spans="1:1" x14ac:dyDescent="0.25">
      <c r="A6500">
        <v>6499</v>
      </c>
    </row>
    <row r="6501" spans="1:1" x14ac:dyDescent="0.25">
      <c r="A6501">
        <v>6500</v>
      </c>
    </row>
    <row r="6502" spans="1:1" x14ac:dyDescent="0.25">
      <c r="A6502">
        <v>6501</v>
      </c>
    </row>
    <row r="6503" spans="1:1" x14ac:dyDescent="0.25">
      <c r="A6503">
        <v>6502</v>
      </c>
    </row>
    <row r="6504" spans="1:1" x14ac:dyDescent="0.25">
      <c r="A6504">
        <v>6503</v>
      </c>
    </row>
    <row r="6505" spans="1:1" x14ac:dyDescent="0.25">
      <c r="A6505">
        <v>6504</v>
      </c>
    </row>
    <row r="6506" spans="1:1" x14ac:dyDescent="0.25">
      <c r="A6506">
        <v>6505</v>
      </c>
    </row>
    <row r="6507" spans="1:1" x14ac:dyDescent="0.25">
      <c r="A6507">
        <v>6506</v>
      </c>
    </row>
    <row r="6508" spans="1:1" x14ac:dyDescent="0.25">
      <c r="A6508">
        <v>6507</v>
      </c>
    </row>
    <row r="6509" spans="1:1" x14ac:dyDescent="0.25">
      <c r="A6509">
        <v>6508</v>
      </c>
    </row>
    <row r="6510" spans="1:1" x14ac:dyDescent="0.25">
      <c r="A6510">
        <v>6509</v>
      </c>
    </row>
    <row r="6511" spans="1:1" x14ac:dyDescent="0.25">
      <c r="A6511">
        <v>6510</v>
      </c>
    </row>
    <row r="6512" spans="1:1" x14ac:dyDescent="0.25">
      <c r="A6512">
        <v>6511</v>
      </c>
    </row>
    <row r="6513" spans="1:1" x14ac:dyDescent="0.25">
      <c r="A6513">
        <v>6512</v>
      </c>
    </row>
    <row r="6514" spans="1:1" x14ac:dyDescent="0.25">
      <c r="A6514">
        <v>6513</v>
      </c>
    </row>
    <row r="6515" spans="1:1" x14ac:dyDescent="0.25">
      <c r="A6515">
        <v>6514</v>
      </c>
    </row>
    <row r="6516" spans="1:1" x14ac:dyDescent="0.25">
      <c r="A6516">
        <v>6515</v>
      </c>
    </row>
    <row r="6517" spans="1:1" x14ac:dyDescent="0.25">
      <c r="A6517">
        <v>6516</v>
      </c>
    </row>
    <row r="6518" spans="1:1" x14ac:dyDescent="0.25">
      <c r="A6518">
        <v>6517</v>
      </c>
    </row>
    <row r="6519" spans="1:1" x14ac:dyDescent="0.25">
      <c r="A6519">
        <v>6518</v>
      </c>
    </row>
    <row r="6520" spans="1:1" x14ac:dyDescent="0.25">
      <c r="A6520">
        <v>6519</v>
      </c>
    </row>
    <row r="6521" spans="1:1" x14ac:dyDescent="0.25">
      <c r="A6521">
        <v>6520</v>
      </c>
    </row>
    <row r="6522" spans="1:1" x14ac:dyDescent="0.25">
      <c r="A6522">
        <v>6521</v>
      </c>
    </row>
    <row r="6523" spans="1:1" x14ac:dyDescent="0.25">
      <c r="A6523">
        <v>6522</v>
      </c>
    </row>
    <row r="6524" spans="1:1" x14ac:dyDescent="0.25">
      <c r="A6524">
        <v>6523</v>
      </c>
    </row>
    <row r="6525" spans="1:1" x14ac:dyDescent="0.25">
      <c r="A6525">
        <v>6524</v>
      </c>
    </row>
    <row r="6526" spans="1:1" x14ac:dyDescent="0.25">
      <c r="A6526">
        <v>6525</v>
      </c>
    </row>
    <row r="6527" spans="1:1" x14ac:dyDescent="0.25">
      <c r="A6527">
        <v>6526</v>
      </c>
    </row>
    <row r="6528" spans="1:1" x14ac:dyDescent="0.25">
      <c r="A6528">
        <v>6527</v>
      </c>
    </row>
    <row r="6529" spans="1:1" x14ac:dyDescent="0.25">
      <c r="A6529">
        <v>6528</v>
      </c>
    </row>
    <row r="6530" spans="1:1" x14ac:dyDescent="0.25">
      <c r="A6530">
        <v>6529</v>
      </c>
    </row>
    <row r="6531" spans="1:1" x14ac:dyDescent="0.25">
      <c r="A6531">
        <v>6530</v>
      </c>
    </row>
    <row r="6532" spans="1:1" x14ac:dyDescent="0.25">
      <c r="A6532">
        <v>6531</v>
      </c>
    </row>
    <row r="6533" spans="1:1" x14ac:dyDescent="0.25">
      <c r="A6533">
        <v>6532</v>
      </c>
    </row>
    <row r="6534" spans="1:1" x14ac:dyDescent="0.25">
      <c r="A6534">
        <v>6533</v>
      </c>
    </row>
    <row r="6535" spans="1:1" x14ac:dyDescent="0.25">
      <c r="A6535">
        <v>6534</v>
      </c>
    </row>
    <row r="6536" spans="1:1" x14ac:dyDescent="0.25">
      <c r="A6536">
        <v>6535</v>
      </c>
    </row>
    <row r="6537" spans="1:1" x14ac:dyDescent="0.25">
      <c r="A6537">
        <v>6536</v>
      </c>
    </row>
    <row r="6538" spans="1:1" x14ac:dyDescent="0.25">
      <c r="A6538">
        <v>6537</v>
      </c>
    </row>
    <row r="6539" spans="1:1" x14ac:dyDescent="0.25">
      <c r="A6539">
        <v>6538</v>
      </c>
    </row>
    <row r="6540" spans="1:1" x14ac:dyDescent="0.25">
      <c r="A6540">
        <v>6539</v>
      </c>
    </row>
    <row r="6541" spans="1:1" x14ac:dyDescent="0.25">
      <c r="A6541">
        <v>6540</v>
      </c>
    </row>
    <row r="6542" spans="1:1" x14ac:dyDescent="0.25">
      <c r="A6542">
        <v>6541</v>
      </c>
    </row>
    <row r="6543" spans="1:1" x14ac:dyDescent="0.25">
      <c r="A6543">
        <v>6542</v>
      </c>
    </row>
    <row r="6544" spans="1:1" x14ac:dyDescent="0.25">
      <c r="A6544">
        <v>6543</v>
      </c>
    </row>
    <row r="6545" spans="1:1" x14ac:dyDescent="0.25">
      <c r="A6545">
        <v>6544</v>
      </c>
    </row>
    <row r="6546" spans="1:1" x14ac:dyDescent="0.25">
      <c r="A6546">
        <v>6545</v>
      </c>
    </row>
    <row r="6547" spans="1:1" x14ac:dyDescent="0.25">
      <c r="A6547">
        <v>6546</v>
      </c>
    </row>
    <row r="6548" spans="1:1" x14ac:dyDescent="0.25">
      <c r="A6548">
        <v>6547</v>
      </c>
    </row>
    <row r="6549" spans="1:1" x14ac:dyDescent="0.25">
      <c r="A6549">
        <v>6548</v>
      </c>
    </row>
    <row r="6550" spans="1:1" x14ac:dyDescent="0.25">
      <c r="A6550">
        <v>6549</v>
      </c>
    </row>
    <row r="6551" spans="1:1" x14ac:dyDescent="0.25">
      <c r="A6551">
        <v>6550</v>
      </c>
    </row>
    <row r="6552" spans="1:1" x14ac:dyDescent="0.25">
      <c r="A6552">
        <v>6551</v>
      </c>
    </row>
    <row r="6553" spans="1:1" x14ac:dyDescent="0.25">
      <c r="A6553">
        <v>6552</v>
      </c>
    </row>
    <row r="6554" spans="1:1" x14ac:dyDescent="0.25">
      <c r="A6554">
        <v>6553</v>
      </c>
    </row>
    <row r="6555" spans="1:1" x14ac:dyDescent="0.25">
      <c r="A6555">
        <v>6554</v>
      </c>
    </row>
    <row r="6556" spans="1:1" x14ac:dyDescent="0.25">
      <c r="A6556">
        <v>6555</v>
      </c>
    </row>
    <row r="6557" spans="1:1" x14ac:dyDescent="0.25">
      <c r="A6557">
        <v>6556</v>
      </c>
    </row>
    <row r="6558" spans="1:1" x14ac:dyDescent="0.25">
      <c r="A6558">
        <v>6557</v>
      </c>
    </row>
    <row r="6559" spans="1:1" x14ac:dyDescent="0.25">
      <c r="A6559">
        <v>6558</v>
      </c>
    </row>
    <row r="6560" spans="1:1" x14ac:dyDescent="0.25">
      <c r="A6560">
        <v>6559</v>
      </c>
    </row>
    <row r="6561" spans="1:1" x14ac:dyDescent="0.25">
      <c r="A6561">
        <v>6560</v>
      </c>
    </row>
    <row r="6562" spans="1:1" x14ac:dyDescent="0.25">
      <c r="A6562">
        <v>6561</v>
      </c>
    </row>
    <row r="6563" spans="1:1" x14ac:dyDescent="0.25">
      <c r="A6563">
        <v>6562</v>
      </c>
    </row>
    <row r="6564" spans="1:1" x14ac:dyDescent="0.25">
      <c r="A6564">
        <v>6563</v>
      </c>
    </row>
    <row r="6565" spans="1:1" x14ac:dyDescent="0.25">
      <c r="A6565">
        <v>6564</v>
      </c>
    </row>
    <row r="6566" spans="1:1" x14ac:dyDescent="0.25">
      <c r="A6566">
        <v>6565</v>
      </c>
    </row>
    <row r="6567" spans="1:1" x14ac:dyDescent="0.25">
      <c r="A6567">
        <v>6566</v>
      </c>
    </row>
    <row r="6568" spans="1:1" x14ac:dyDescent="0.25">
      <c r="A6568">
        <v>6567</v>
      </c>
    </row>
    <row r="6569" spans="1:1" x14ac:dyDescent="0.25">
      <c r="A6569">
        <v>6568</v>
      </c>
    </row>
    <row r="6570" spans="1:1" x14ac:dyDescent="0.25">
      <c r="A6570">
        <v>6569</v>
      </c>
    </row>
    <row r="6571" spans="1:1" x14ac:dyDescent="0.25">
      <c r="A6571">
        <v>6570</v>
      </c>
    </row>
    <row r="6572" spans="1:1" x14ac:dyDescent="0.25">
      <c r="A6572">
        <v>6571</v>
      </c>
    </row>
    <row r="6573" spans="1:1" x14ac:dyDescent="0.25">
      <c r="A6573">
        <v>6572</v>
      </c>
    </row>
    <row r="6574" spans="1:1" x14ac:dyDescent="0.25">
      <c r="A6574">
        <v>6573</v>
      </c>
    </row>
    <row r="6575" spans="1:1" x14ac:dyDescent="0.25">
      <c r="A6575">
        <v>6574</v>
      </c>
    </row>
    <row r="6576" spans="1:1" x14ac:dyDescent="0.25">
      <c r="A6576">
        <v>6575</v>
      </c>
    </row>
    <row r="6577" spans="1:1" x14ac:dyDescent="0.25">
      <c r="A6577">
        <v>6576</v>
      </c>
    </row>
    <row r="6578" spans="1:1" x14ac:dyDescent="0.25">
      <c r="A6578">
        <v>6577</v>
      </c>
    </row>
    <row r="6579" spans="1:1" x14ac:dyDescent="0.25">
      <c r="A6579">
        <v>6578</v>
      </c>
    </row>
    <row r="6580" spans="1:1" x14ac:dyDescent="0.25">
      <c r="A6580">
        <v>6579</v>
      </c>
    </row>
    <row r="6581" spans="1:1" x14ac:dyDescent="0.25">
      <c r="A6581">
        <v>6580</v>
      </c>
    </row>
    <row r="6582" spans="1:1" x14ac:dyDescent="0.25">
      <c r="A6582">
        <v>6581</v>
      </c>
    </row>
    <row r="6583" spans="1:1" x14ac:dyDescent="0.25">
      <c r="A6583">
        <v>6582</v>
      </c>
    </row>
    <row r="6584" spans="1:1" x14ac:dyDescent="0.25">
      <c r="A6584">
        <v>6583</v>
      </c>
    </row>
    <row r="6585" spans="1:1" x14ac:dyDescent="0.25">
      <c r="A6585">
        <v>6584</v>
      </c>
    </row>
    <row r="6586" spans="1:1" x14ac:dyDescent="0.25">
      <c r="A6586">
        <v>6585</v>
      </c>
    </row>
    <row r="6587" spans="1:1" x14ac:dyDescent="0.25">
      <c r="A6587">
        <v>6586</v>
      </c>
    </row>
    <row r="6588" spans="1:1" x14ac:dyDescent="0.25">
      <c r="A6588">
        <v>6587</v>
      </c>
    </row>
    <row r="6589" spans="1:1" x14ac:dyDescent="0.25">
      <c r="A6589">
        <v>6588</v>
      </c>
    </row>
    <row r="6590" spans="1:1" x14ac:dyDescent="0.25">
      <c r="A6590">
        <v>6589</v>
      </c>
    </row>
    <row r="6591" spans="1:1" x14ac:dyDescent="0.25">
      <c r="A6591">
        <v>6590</v>
      </c>
    </row>
    <row r="6592" spans="1:1" x14ac:dyDescent="0.25">
      <c r="A6592">
        <v>6591</v>
      </c>
    </row>
    <row r="6593" spans="1:1" x14ac:dyDescent="0.25">
      <c r="A6593">
        <v>6592</v>
      </c>
    </row>
    <row r="6594" spans="1:1" x14ac:dyDescent="0.25">
      <c r="A6594">
        <v>6593</v>
      </c>
    </row>
    <row r="6595" spans="1:1" x14ac:dyDescent="0.25">
      <c r="A6595">
        <v>6594</v>
      </c>
    </row>
    <row r="6596" spans="1:1" x14ac:dyDescent="0.25">
      <c r="A6596">
        <v>6595</v>
      </c>
    </row>
    <row r="6597" spans="1:1" x14ac:dyDescent="0.25">
      <c r="A6597">
        <v>6596</v>
      </c>
    </row>
    <row r="6598" spans="1:1" x14ac:dyDescent="0.25">
      <c r="A6598">
        <v>6597</v>
      </c>
    </row>
    <row r="6599" spans="1:1" x14ac:dyDescent="0.25">
      <c r="A6599">
        <v>6598</v>
      </c>
    </row>
    <row r="6600" spans="1:1" x14ac:dyDescent="0.25">
      <c r="A6600">
        <v>6599</v>
      </c>
    </row>
    <row r="6601" spans="1:1" x14ac:dyDescent="0.25">
      <c r="A6601">
        <v>6600</v>
      </c>
    </row>
    <row r="6602" spans="1:1" x14ac:dyDescent="0.25">
      <c r="A6602">
        <v>6601</v>
      </c>
    </row>
    <row r="6603" spans="1:1" x14ac:dyDescent="0.25">
      <c r="A6603">
        <v>6602</v>
      </c>
    </row>
    <row r="6604" spans="1:1" x14ac:dyDescent="0.25">
      <c r="A6604">
        <v>6603</v>
      </c>
    </row>
    <row r="6605" spans="1:1" x14ac:dyDescent="0.25">
      <c r="A6605">
        <v>6604</v>
      </c>
    </row>
    <row r="6606" spans="1:1" x14ac:dyDescent="0.25">
      <c r="A6606">
        <v>6605</v>
      </c>
    </row>
    <row r="6607" spans="1:1" x14ac:dyDescent="0.25">
      <c r="A6607">
        <v>6606</v>
      </c>
    </row>
    <row r="6608" spans="1:1" x14ac:dyDescent="0.25">
      <c r="A6608">
        <v>6607</v>
      </c>
    </row>
    <row r="6609" spans="1:1" x14ac:dyDescent="0.25">
      <c r="A6609">
        <v>6608</v>
      </c>
    </row>
    <row r="6610" spans="1:1" x14ac:dyDescent="0.25">
      <c r="A6610">
        <v>6609</v>
      </c>
    </row>
    <row r="6611" spans="1:1" x14ac:dyDescent="0.25">
      <c r="A6611">
        <v>6610</v>
      </c>
    </row>
    <row r="6612" spans="1:1" x14ac:dyDescent="0.25">
      <c r="A6612">
        <v>6611</v>
      </c>
    </row>
    <row r="6613" spans="1:1" x14ac:dyDescent="0.25">
      <c r="A6613">
        <v>6612</v>
      </c>
    </row>
    <row r="6614" spans="1:1" x14ac:dyDescent="0.25">
      <c r="A6614">
        <v>6613</v>
      </c>
    </row>
    <row r="6615" spans="1:1" x14ac:dyDescent="0.25">
      <c r="A6615">
        <v>6614</v>
      </c>
    </row>
    <row r="6616" spans="1:1" x14ac:dyDescent="0.25">
      <c r="A6616">
        <v>6615</v>
      </c>
    </row>
    <row r="6617" spans="1:1" x14ac:dyDescent="0.25">
      <c r="A6617">
        <v>6616</v>
      </c>
    </row>
    <row r="6618" spans="1:1" x14ac:dyDescent="0.25">
      <c r="A6618">
        <v>6617</v>
      </c>
    </row>
    <row r="6619" spans="1:1" x14ac:dyDescent="0.25">
      <c r="A6619">
        <v>6618</v>
      </c>
    </row>
    <row r="6620" spans="1:1" x14ac:dyDescent="0.25">
      <c r="A6620">
        <v>6619</v>
      </c>
    </row>
    <row r="6621" spans="1:1" x14ac:dyDescent="0.25">
      <c r="A6621">
        <v>6620</v>
      </c>
    </row>
    <row r="6622" spans="1:1" x14ac:dyDescent="0.25">
      <c r="A6622">
        <v>6621</v>
      </c>
    </row>
    <row r="6623" spans="1:1" x14ac:dyDescent="0.25">
      <c r="A6623">
        <v>6622</v>
      </c>
    </row>
    <row r="6624" spans="1:1" x14ac:dyDescent="0.25">
      <c r="A6624">
        <v>6623</v>
      </c>
    </row>
    <row r="6625" spans="1:1" x14ac:dyDescent="0.25">
      <c r="A6625">
        <v>6624</v>
      </c>
    </row>
    <row r="6626" spans="1:1" x14ac:dyDescent="0.25">
      <c r="A6626">
        <v>6625</v>
      </c>
    </row>
    <row r="6627" spans="1:1" x14ac:dyDescent="0.25">
      <c r="A6627">
        <v>6626</v>
      </c>
    </row>
    <row r="6628" spans="1:1" x14ac:dyDescent="0.25">
      <c r="A6628">
        <v>6627</v>
      </c>
    </row>
    <row r="6629" spans="1:1" x14ac:dyDescent="0.25">
      <c r="A6629">
        <v>6628</v>
      </c>
    </row>
    <row r="6630" spans="1:1" x14ac:dyDescent="0.25">
      <c r="A6630">
        <v>6629</v>
      </c>
    </row>
    <row r="6631" spans="1:1" x14ac:dyDescent="0.25">
      <c r="A6631">
        <v>6630</v>
      </c>
    </row>
    <row r="6632" spans="1:1" x14ac:dyDescent="0.25">
      <c r="A6632">
        <v>6631</v>
      </c>
    </row>
    <row r="6633" spans="1:1" x14ac:dyDescent="0.25">
      <c r="A6633">
        <v>6632</v>
      </c>
    </row>
    <row r="6634" spans="1:1" x14ac:dyDescent="0.25">
      <c r="A6634">
        <v>6633</v>
      </c>
    </row>
    <row r="6635" spans="1:1" x14ac:dyDescent="0.25">
      <c r="A6635">
        <v>6634</v>
      </c>
    </row>
    <row r="6636" spans="1:1" x14ac:dyDescent="0.25">
      <c r="A6636">
        <v>6635</v>
      </c>
    </row>
    <row r="6637" spans="1:1" x14ac:dyDescent="0.25">
      <c r="A6637">
        <v>6636</v>
      </c>
    </row>
    <row r="6638" spans="1:1" x14ac:dyDescent="0.25">
      <c r="A6638">
        <v>6637</v>
      </c>
    </row>
    <row r="6639" spans="1:1" x14ac:dyDescent="0.25">
      <c r="A6639">
        <v>6638</v>
      </c>
    </row>
    <row r="6640" spans="1:1" x14ac:dyDescent="0.25">
      <c r="A6640">
        <v>6639</v>
      </c>
    </row>
    <row r="6641" spans="1:1" x14ac:dyDescent="0.25">
      <c r="A6641">
        <v>6640</v>
      </c>
    </row>
    <row r="6642" spans="1:1" x14ac:dyDescent="0.25">
      <c r="A6642">
        <v>6641</v>
      </c>
    </row>
    <row r="6643" spans="1:1" x14ac:dyDescent="0.25">
      <c r="A6643">
        <v>6642</v>
      </c>
    </row>
    <row r="6644" spans="1:1" x14ac:dyDescent="0.25">
      <c r="A6644">
        <v>6643</v>
      </c>
    </row>
    <row r="6645" spans="1:1" x14ac:dyDescent="0.25">
      <c r="A6645">
        <v>6644</v>
      </c>
    </row>
    <row r="6646" spans="1:1" x14ac:dyDescent="0.25">
      <c r="A6646">
        <v>6645</v>
      </c>
    </row>
    <row r="6647" spans="1:1" x14ac:dyDescent="0.25">
      <c r="A6647">
        <v>6646</v>
      </c>
    </row>
    <row r="6648" spans="1:1" x14ac:dyDescent="0.25">
      <c r="A6648">
        <v>6647</v>
      </c>
    </row>
    <row r="6649" spans="1:1" x14ac:dyDescent="0.25">
      <c r="A6649">
        <v>6648</v>
      </c>
    </row>
    <row r="6650" spans="1:1" x14ac:dyDescent="0.25">
      <c r="A6650">
        <v>6649</v>
      </c>
    </row>
    <row r="6651" spans="1:1" x14ac:dyDescent="0.25">
      <c r="A6651">
        <v>6650</v>
      </c>
    </row>
    <row r="6652" spans="1:1" x14ac:dyDescent="0.25">
      <c r="A6652">
        <v>6651</v>
      </c>
    </row>
    <row r="6653" spans="1:1" x14ac:dyDescent="0.25">
      <c r="A6653">
        <v>6652</v>
      </c>
    </row>
    <row r="6654" spans="1:1" x14ac:dyDescent="0.25">
      <c r="A6654">
        <v>6653</v>
      </c>
    </row>
    <row r="6655" spans="1:1" x14ac:dyDescent="0.25">
      <c r="A6655">
        <v>6654</v>
      </c>
    </row>
    <row r="6656" spans="1:1" x14ac:dyDescent="0.25">
      <c r="A6656">
        <v>6655</v>
      </c>
    </row>
    <row r="6657" spans="1:1" x14ac:dyDescent="0.25">
      <c r="A6657">
        <v>6656</v>
      </c>
    </row>
    <row r="6658" spans="1:1" x14ac:dyDescent="0.25">
      <c r="A6658">
        <v>6657</v>
      </c>
    </row>
    <row r="6659" spans="1:1" x14ac:dyDescent="0.25">
      <c r="A6659">
        <v>6658</v>
      </c>
    </row>
    <row r="6660" spans="1:1" x14ac:dyDescent="0.25">
      <c r="A6660">
        <v>6659</v>
      </c>
    </row>
    <row r="6661" spans="1:1" x14ac:dyDescent="0.25">
      <c r="A6661">
        <v>6660</v>
      </c>
    </row>
    <row r="6662" spans="1:1" x14ac:dyDescent="0.25">
      <c r="A6662">
        <v>6661</v>
      </c>
    </row>
    <row r="6663" spans="1:1" x14ac:dyDescent="0.25">
      <c r="A6663">
        <v>6662</v>
      </c>
    </row>
    <row r="6664" spans="1:1" x14ac:dyDescent="0.25">
      <c r="A6664">
        <v>6663</v>
      </c>
    </row>
    <row r="6665" spans="1:1" x14ac:dyDescent="0.25">
      <c r="A6665">
        <v>6664</v>
      </c>
    </row>
    <row r="6666" spans="1:1" x14ac:dyDescent="0.25">
      <c r="A6666">
        <v>6665</v>
      </c>
    </row>
    <row r="6667" spans="1:1" x14ac:dyDescent="0.25">
      <c r="A6667">
        <v>6666</v>
      </c>
    </row>
    <row r="6668" spans="1:1" x14ac:dyDescent="0.25">
      <c r="A6668">
        <v>6667</v>
      </c>
    </row>
    <row r="6669" spans="1:1" x14ac:dyDescent="0.25">
      <c r="A6669">
        <v>6668</v>
      </c>
    </row>
    <row r="6670" spans="1:1" x14ac:dyDescent="0.25">
      <c r="A6670">
        <v>6669</v>
      </c>
    </row>
    <row r="6671" spans="1:1" x14ac:dyDescent="0.25">
      <c r="A6671">
        <v>6670</v>
      </c>
    </row>
    <row r="6672" spans="1:1" x14ac:dyDescent="0.25">
      <c r="A6672">
        <v>6671</v>
      </c>
    </row>
    <row r="6673" spans="1:1" x14ac:dyDescent="0.25">
      <c r="A6673">
        <v>6672</v>
      </c>
    </row>
    <row r="6674" spans="1:1" x14ac:dyDescent="0.25">
      <c r="A6674">
        <v>6673</v>
      </c>
    </row>
    <row r="6675" spans="1:1" x14ac:dyDescent="0.25">
      <c r="A6675">
        <v>6674</v>
      </c>
    </row>
    <row r="6676" spans="1:1" x14ac:dyDescent="0.25">
      <c r="A6676">
        <v>6675</v>
      </c>
    </row>
    <row r="6677" spans="1:1" x14ac:dyDescent="0.25">
      <c r="A6677">
        <v>6676</v>
      </c>
    </row>
    <row r="6678" spans="1:1" x14ac:dyDescent="0.25">
      <c r="A6678">
        <v>6677</v>
      </c>
    </row>
    <row r="6679" spans="1:1" x14ac:dyDescent="0.25">
      <c r="A6679">
        <v>6678</v>
      </c>
    </row>
    <row r="6680" spans="1:1" x14ac:dyDescent="0.25">
      <c r="A6680">
        <v>6679</v>
      </c>
    </row>
    <row r="6681" spans="1:1" x14ac:dyDescent="0.25">
      <c r="A6681">
        <v>6680</v>
      </c>
    </row>
    <row r="6682" spans="1:1" x14ac:dyDescent="0.25">
      <c r="A6682">
        <v>6681</v>
      </c>
    </row>
    <row r="6683" spans="1:1" x14ac:dyDescent="0.25">
      <c r="A6683">
        <v>6682</v>
      </c>
    </row>
    <row r="6684" spans="1:1" x14ac:dyDescent="0.25">
      <c r="A6684">
        <v>6683</v>
      </c>
    </row>
    <row r="6685" spans="1:1" x14ac:dyDescent="0.25">
      <c r="A6685">
        <v>6684</v>
      </c>
    </row>
    <row r="6686" spans="1:1" x14ac:dyDescent="0.25">
      <c r="A6686">
        <v>6685</v>
      </c>
    </row>
    <row r="6687" spans="1:1" x14ac:dyDescent="0.25">
      <c r="A6687">
        <v>6686</v>
      </c>
    </row>
    <row r="6688" spans="1:1" x14ac:dyDescent="0.25">
      <c r="A6688">
        <v>6687</v>
      </c>
    </row>
    <row r="6689" spans="1:1" x14ac:dyDescent="0.25">
      <c r="A6689">
        <v>6688</v>
      </c>
    </row>
    <row r="6690" spans="1:1" x14ac:dyDescent="0.25">
      <c r="A6690">
        <v>6689</v>
      </c>
    </row>
    <row r="6691" spans="1:1" x14ac:dyDescent="0.25">
      <c r="A6691">
        <v>6690</v>
      </c>
    </row>
    <row r="6692" spans="1:1" x14ac:dyDescent="0.25">
      <c r="A6692">
        <v>6691</v>
      </c>
    </row>
    <row r="6693" spans="1:1" x14ac:dyDescent="0.25">
      <c r="A6693">
        <v>6692</v>
      </c>
    </row>
    <row r="6694" spans="1:1" x14ac:dyDescent="0.25">
      <c r="A6694">
        <v>6693</v>
      </c>
    </row>
    <row r="6695" spans="1:1" x14ac:dyDescent="0.25">
      <c r="A6695">
        <v>6694</v>
      </c>
    </row>
    <row r="6696" spans="1:1" x14ac:dyDescent="0.25">
      <c r="A6696">
        <v>6695</v>
      </c>
    </row>
    <row r="6697" spans="1:1" x14ac:dyDescent="0.25">
      <c r="A6697">
        <v>6696</v>
      </c>
    </row>
    <row r="6698" spans="1:1" x14ac:dyDescent="0.25">
      <c r="A6698">
        <v>6697</v>
      </c>
    </row>
    <row r="6699" spans="1:1" x14ac:dyDescent="0.25">
      <c r="A6699">
        <v>6698</v>
      </c>
    </row>
    <row r="6700" spans="1:1" x14ac:dyDescent="0.25">
      <c r="A6700">
        <v>6699</v>
      </c>
    </row>
    <row r="6701" spans="1:1" x14ac:dyDescent="0.25">
      <c r="A6701">
        <v>6700</v>
      </c>
    </row>
    <row r="6702" spans="1:1" x14ac:dyDescent="0.25">
      <c r="A6702">
        <v>6701</v>
      </c>
    </row>
    <row r="6703" spans="1:1" x14ac:dyDescent="0.25">
      <c r="A6703">
        <v>6702</v>
      </c>
    </row>
    <row r="6704" spans="1:1" x14ac:dyDescent="0.25">
      <c r="A6704">
        <v>6703</v>
      </c>
    </row>
    <row r="6705" spans="1:1" x14ac:dyDescent="0.25">
      <c r="A6705">
        <v>6704</v>
      </c>
    </row>
    <row r="6706" spans="1:1" x14ac:dyDescent="0.25">
      <c r="A6706">
        <v>6705</v>
      </c>
    </row>
    <row r="6707" spans="1:1" x14ac:dyDescent="0.25">
      <c r="A6707">
        <v>6706</v>
      </c>
    </row>
    <row r="6708" spans="1:1" x14ac:dyDescent="0.25">
      <c r="A6708">
        <v>6707</v>
      </c>
    </row>
    <row r="6709" spans="1:1" x14ac:dyDescent="0.25">
      <c r="A6709">
        <v>6708</v>
      </c>
    </row>
    <row r="6710" spans="1:1" x14ac:dyDescent="0.25">
      <c r="A6710">
        <v>6709</v>
      </c>
    </row>
    <row r="6711" spans="1:1" x14ac:dyDescent="0.25">
      <c r="A6711">
        <v>6710</v>
      </c>
    </row>
    <row r="6712" spans="1:1" x14ac:dyDescent="0.25">
      <c r="A6712">
        <v>6711</v>
      </c>
    </row>
    <row r="6713" spans="1:1" x14ac:dyDescent="0.25">
      <c r="A6713">
        <v>6712</v>
      </c>
    </row>
    <row r="6714" spans="1:1" x14ac:dyDescent="0.25">
      <c r="A6714">
        <v>6713</v>
      </c>
    </row>
    <row r="6715" spans="1:1" x14ac:dyDescent="0.25">
      <c r="A6715">
        <v>6714</v>
      </c>
    </row>
    <row r="6716" spans="1:1" x14ac:dyDescent="0.25">
      <c r="A6716">
        <v>6715</v>
      </c>
    </row>
    <row r="6717" spans="1:1" x14ac:dyDescent="0.25">
      <c r="A6717">
        <v>6716</v>
      </c>
    </row>
    <row r="6718" spans="1:1" x14ac:dyDescent="0.25">
      <c r="A6718">
        <v>6717</v>
      </c>
    </row>
    <row r="6719" spans="1:1" x14ac:dyDescent="0.25">
      <c r="A6719">
        <v>6718</v>
      </c>
    </row>
    <row r="6720" spans="1:1" x14ac:dyDescent="0.25">
      <c r="A6720">
        <v>6719</v>
      </c>
    </row>
    <row r="6721" spans="1:1" x14ac:dyDescent="0.25">
      <c r="A6721">
        <v>6720</v>
      </c>
    </row>
    <row r="6722" spans="1:1" x14ac:dyDescent="0.25">
      <c r="A6722">
        <v>6721</v>
      </c>
    </row>
    <row r="6723" spans="1:1" x14ac:dyDescent="0.25">
      <c r="A6723">
        <v>6722</v>
      </c>
    </row>
    <row r="6724" spans="1:1" x14ac:dyDescent="0.25">
      <c r="A6724">
        <v>6723</v>
      </c>
    </row>
    <row r="6725" spans="1:1" x14ac:dyDescent="0.25">
      <c r="A6725">
        <v>6724</v>
      </c>
    </row>
    <row r="6726" spans="1:1" x14ac:dyDescent="0.25">
      <c r="A6726">
        <v>6725</v>
      </c>
    </row>
    <row r="6727" spans="1:1" x14ac:dyDescent="0.25">
      <c r="A6727">
        <v>6726</v>
      </c>
    </row>
    <row r="6728" spans="1:1" x14ac:dyDescent="0.25">
      <c r="A6728">
        <v>6727</v>
      </c>
    </row>
    <row r="6729" spans="1:1" x14ac:dyDescent="0.25">
      <c r="A6729">
        <v>6728</v>
      </c>
    </row>
    <row r="6730" spans="1:1" x14ac:dyDescent="0.25">
      <c r="A6730">
        <v>6729</v>
      </c>
    </row>
    <row r="6731" spans="1:1" x14ac:dyDescent="0.25">
      <c r="A6731">
        <v>6730</v>
      </c>
    </row>
    <row r="6732" spans="1:1" x14ac:dyDescent="0.25">
      <c r="A6732">
        <v>6731</v>
      </c>
    </row>
    <row r="6733" spans="1:1" x14ac:dyDescent="0.25">
      <c r="A6733">
        <v>6732</v>
      </c>
    </row>
    <row r="6734" spans="1:1" x14ac:dyDescent="0.25">
      <c r="A6734">
        <v>6733</v>
      </c>
    </row>
    <row r="6735" spans="1:1" x14ac:dyDescent="0.25">
      <c r="A6735">
        <v>6734</v>
      </c>
    </row>
    <row r="6736" spans="1:1" x14ac:dyDescent="0.25">
      <c r="A6736">
        <v>6735</v>
      </c>
    </row>
    <row r="6737" spans="1:1" x14ac:dyDescent="0.25">
      <c r="A6737">
        <v>6736</v>
      </c>
    </row>
    <row r="6738" spans="1:1" x14ac:dyDescent="0.25">
      <c r="A6738">
        <v>6737</v>
      </c>
    </row>
    <row r="6739" spans="1:1" x14ac:dyDescent="0.25">
      <c r="A6739">
        <v>6738</v>
      </c>
    </row>
    <row r="6740" spans="1:1" x14ac:dyDescent="0.25">
      <c r="A6740">
        <v>6739</v>
      </c>
    </row>
    <row r="6741" spans="1:1" x14ac:dyDescent="0.25">
      <c r="A6741">
        <v>6740</v>
      </c>
    </row>
    <row r="6742" spans="1:1" x14ac:dyDescent="0.25">
      <c r="A6742">
        <v>6741</v>
      </c>
    </row>
    <row r="6743" spans="1:1" x14ac:dyDescent="0.25">
      <c r="A6743">
        <v>6742</v>
      </c>
    </row>
    <row r="6744" spans="1:1" x14ac:dyDescent="0.25">
      <c r="A6744">
        <v>6743</v>
      </c>
    </row>
    <row r="6745" spans="1:1" x14ac:dyDescent="0.25">
      <c r="A6745">
        <v>6744</v>
      </c>
    </row>
    <row r="6746" spans="1:1" x14ac:dyDescent="0.25">
      <c r="A6746">
        <v>6745</v>
      </c>
    </row>
    <row r="6747" spans="1:1" x14ac:dyDescent="0.25">
      <c r="A6747">
        <v>6746</v>
      </c>
    </row>
    <row r="6748" spans="1:1" x14ac:dyDescent="0.25">
      <c r="A6748">
        <v>6747</v>
      </c>
    </row>
    <row r="6749" spans="1:1" x14ac:dyDescent="0.25">
      <c r="A6749">
        <v>6748</v>
      </c>
    </row>
    <row r="6750" spans="1:1" x14ac:dyDescent="0.25">
      <c r="A6750">
        <v>6749</v>
      </c>
    </row>
    <row r="6751" spans="1:1" x14ac:dyDescent="0.25">
      <c r="A6751">
        <v>6750</v>
      </c>
    </row>
    <row r="6752" spans="1:1" x14ac:dyDescent="0.25">
      <c r="A6752">
        <v>6751</v>
      </c>
    </row>
    <row r="6753" spans="1:1" x14ac:dyDescent="0.25">
      <c r="A6753">
        <v>6752</v>
      </c>
    </row>
    <row r="6754" spans="1:1" x14ac:dyDescent="0.25">
      <c r="A6754">
        <v>6753</v>
      </c>
    </row>
    <row r="6755" spans="1:1" x14ac:dyDescent="0.25">
      <c r="A6755">
        <v>6754</v>
      </c>
    </row>
    <row r="6756" spans="1:1" x14ac:dyDescent="0.25">
      <c r="A6756">
        <v>6755</v>
      </c>
    </row>
    <row r="6757" spans="1:1" x14ac:dyDescent="0.25">
      <c r="A6757">
        <v>6756</v>
      </c>
    </row>
    <row r="6758" spans="1:1" x14ac:dyDescent="0.25">
      <c r="A6758">
        <v>6757</v>
      </c>
    </row>
    <row r="6759" spans="1:1" x14ac:dyDescent="0.25">
      <c r="A6759">
        <v>6758</v>
      </c>
    </row>
    <row r="6760" spans="1:1" x14ac:dyDescent="0.25">
      <c r="A6760">
        <v>6759</v>
      </c>
    </row>
    <row r="6761" spans="1:1" x14ac:dyDescent="0.25">
      <c r="A6761">
        <v>6760</v>
      </c>
    </row>
    <row r="6762" spans="1:1" x14ac:dyDescent="0.25">
      <c r="A6762">
        <v>6761</v>
      </c>
    </row>
    <row r="6763" spans="1:1" x14ac:dyDescent="0.25">
      <c r="A6763">
        <v>6762</v>
      </c>
    </row>
    <row r="6764" spans="1:1" x14ac:dyDescent="0.25">
      <c r="A6764">
        <v>6763</v>
      </c>
    </row>
    <row r="6765" spans="1:1" x14ac:dyDescent="0.25">
      <c r="A6765">
        <v>6764</v>
      </c>
    </row>
    <row r="6766" spans="1:1" x14ac:dyDescent="0.25">
      <c r="A6766">
        <v>6765</v>
      </c>
    </row>
    <row r="6767" spans="1:1" x14ac:dyDescent="0.25">
      <c r="A6767">
        <v>6766</v>
      </c>
    </row>
    <row r="6768" spans="1:1" x14ac:dyDescent="0.25">
      <c r="A6768">
        <v>6767</v>
      </c>
    </row>
    <row r="6769" spans="1:1" x14ac:dyDescent="0.25">
      <c r="A6769">
        <v>6768</v>
      </c>
    </row>
    <row r="6770" spans="1:1" x14ac:dyDescent="0.25">
      <c r="A6770">
        <v>6769</v>
      </c>
    </row>
    <row r="6771" spans="1:1" x14ac:dyDescent="0.25">
      <c r="A6771">
        <v>6770</v>
      </c>
    </row>
    <row r="6772" spans="1:1" x14ac:dyDescent="0.25">
      <c r="A6772">
        <v>6771</v>
      </c>
    </row>
    <row r="6773" spans="1:1" x14ac:dyDescent="0.25">
      <c r="A6773">
        <v>6772</v>
      </c>
    </row>
    <row r="6774" spans="1:1" x14ac:dyDescent="0.25">
      <c r="A6774">
        <v>6773</v>
      </c>
    </row>
    <row r="6775" spans="1:1" x14ac:dyDescent="0.25">
      <c r="A6775">
        <v>6774</v>
      </c>
    </row>
    <row r="6776" spans="1:1" x14ac:dyDescent="0.25">
      <c r="A6776">
        <v>6775</v>
      </c>
    </row>
    <row r="6777" spans="1:1" x14ac:dyDescent="0.25">
      <c r="A6777">
        <v>6776</v>
      </c>
    </row>
    <row r="6778" spans="1:1" x14ac:dyDescent="0.25">
      <c r="A6778">
        <v>6777</v>
      </c>
    </row>
    <row r="6779" spans="1:1" x14ac:dyDescent="0.25">
      <c r="A6779">
        <v>6778</v>
      </c>
    </row>
    <row r="6780" spans="1:1" x14ac:dyDescent="0.25">
      <c r="A6780">
        <v>6779</v>
      </c>
    </row>
    <row r="6781" spans="1:1" x14ac:dyDescent="0.25">
      <c r="A6781">
        <v>6780</v>
      </c>
    </row>
    <row r="6782" spans="1:1" x14ac:dyDescent="0.25">
      <c r="A6782">
        <v>6781</v>
      </c>
    </row>
    <row r="6783" spans="1:1" x14ac:dyDescent="0.25">
      <c r="A6783">
        <v>6782</v>
      </c>
    </row>
    <row r="6784" spans="1:1" x14ac:dyDescent="0.25">
      <c r="A6784">
        <v>6783</v>
      </c>
    </row>
    <row r="6785" spans="1:1" x14ac:dyDescent="0.25">
      <c r="A6785">
        <v>6784</v>
      </c>
    </row>
    <row r="6786" spans="1:1" x14ac:dyDescent="0.25">
      <c r="A6786">
        <v>6785</v>
      </c>
    </row>
    <row r="6787" spans="1:1" x14ac:dyDescent="0.25">
      <c r="A6787">
        <v>6786</v>
      </c>
    </row>
    <row r="6788" spans="1:1" x14ac:dyDescent="0.25">
      <c r="A6788">
        <v>6787</v>
      </c>
    </row>
    <row r="6789" spans="1:1" x14ac:dyDescent="0.25">
      <c r="A6789">
        <v>6788</v>
      </c>
    </row>
    <row r="6790" spans="1:1" x14ac:dyDescent="0.25">
      <c r="A6790">
        <v>6789</v>
      </c>
    </row>
    <row r="6791" spans="1:1" x14ac:dyDescent="0.25">
      <c r="A6791">
        <v>6790</v>
      </c>
    </row>
    <row r="6792" spans="1:1" x14ac:dyDescent="0.25">
      <c r="A6792">
        <v>6791</v>
      </c>
    </row>
    <row r="6793" spans="1:1" x14ac:dyDescent="0.25">
      <c r="A6793">
        <v>6792</v>
      </c>
    </row>
    <row r="6794" spans="1:1" x14ac:dyDescent="0.25">
      <c r="A6794">
        <v>6793</v>
      </c>
    </row>
    <row r="6795" spans="1:1" x14ac:dyDescent="0.25">
      <c r="A6795">
        <v>6794</v>
      </c>
    </row>
    <row r="6796" spans="1:1" x14ac:dyDescent="0.25">
      <c r="A6796">
        <v>6795</v>
      </c>
    </row>
    <row r="6797" spans="1:1" x14ac:dyDescent="0.25">
      <c r="A6797">
        <v>6796</v>
      </c>
    </row>
    <row r="6798" spans="1:1" x14ac:dyDescent="0.25">
      <c r="A6798">
        <v>6797</v>
      </c>
    </row>
    <row r="6799" spans="1:1" x14ac:dyDescent="0.25">
      <c r="A6799">
        <v>6798</v>
      </c>
    </row>
    <row r="6800" spans="1:1" x14ac:dyDescent="0.25">
      <c r="A6800">
        <v>6799</v>
      </c>
    </row>
    <row r="6801" spans="1:1" x14ac:dyDescent="0.25">
      <c r="A6801">
        <v>6800</v>
      </c>
    </row>
    <row r="6802" spans="1:1" x14ac:dyDescent="0.25">
      <c r="A6802">
        <v>6801</v>
      </c>
    </row>
    <row r="6803" spans="1:1" x14ac:dyDescent="0.25">
      <c r="A6803">
        <v>6802</v>
      </c>
    </row>
    <row r="6804" spans="1:1" x14ac:dyDescent="0.25">
      <c r="A6804">
        <v>6803</v>
      </c>
    </row>
    <row r="6805" spans="1:1" x14ac:dyDescent="0.25">
      <c r="A6805">
        <v>6804</v>
      </c>
    </row>
    <row r="6806" spans="1:1" x14ac:dyDescent="0.25">
      <c r="A6806">
        <v>6805</v>
      </c>
    </row>
    <row r="6807" spans="1:1" x14ac:dyDescent="0.25">
      <c r="A6807">
        <v>6806</v>
      </c>
    </row>
    <row r="6808" spans="1:1" x14ac:dyDescent="0.25">
      <c r="A6808">
        <v>6807</v>
      </c>
    </row>
    <row r="6809" spans="1:1" x14ac:dyDescent="0.25">
      <c r="A6809">
        <v>6808</v>
      </c>
    </row>
    <row r="6810" spans="1:1" x14ac:dyDescent="0.25">
      <c r="A6810">
        <v>6809</v>
      </c>
    </row>
    <row r="6811" spans="1:1" x14ac:dyDescent="0.25">
      <c r="A6811">
        <v>6810</v>
      </c>
    </row>
    <row r="6812" spans="1:1" x14ac:dyDescent="0.25">
      <c r="A6812">
        <v>6811</v>
      </c>
    </row>
    <row r="6813" spans="1:1" x14ac:dyDescent="0.25">
      <c r="A6813">
        <v>6812</v>
      </c>
    </row>
    <row r="6814" spans="1:1" x14ac:dyDescent="0.25">
      <c r="A6814">
        <v>6813</v>
      </c>
    </row>
    <row r="6815" spans="1:1" x14ac:dyDescent="0.25">
      <c r="A6815">
        <v>6814</v>
      </c>
    </row>
    <row r="6816" spans="1:1" x14ac:dyDescent="0.25">
      <c r="A6816">
        <v>6815</v>
      </c>
    </row>
    <row r="6817" spans="1:1" x14ac:dyDescent="0.25">
      <c r="A6817">
        <v>6816</v>
      </c>
    </row>
    <row r="6818" spans="1:1" x14ac:dyDescent="0.25">
      <c r="A6818">
        <v>6817</v>
      </c>
    </row>
    <row r="6819" spans="1:1" x14ac:dyDescent="0.25">
      <c r="A6819">
        <v>6818</v>
      </c>
    </row>
    <row r="6820" spans="1:1" x14ac:dyDescent="0.25">
      <c r="A6820">
        <v>6819</v>
      </c>
    </row>
    <row r="6821" spans="1:1" x14ac:dyDescent="0.25">
      <c r="A6821">
        <v>6820</v>
      </c>
    </row>
    <row r="6822" spans="1:1" x14ac:dyDescent="0.25">
      <c r="A6822">
        <v>6821</v>
      </c>
    </row>
    <row r="6823" spans="1:1" x14ac:dyDescent="0.25">
      <c r="A6823">
        <v>6822</v>
      </c>
    </row>
    <row r="6824" spans="1:1" x14ac:dyDescent="0.25">
      <c r="A6824">
        <v>6823</v>
      </c>
    </row>
    <row r="6825" spans="1:1" x14ac:dyDescent="0.25">
      <c r="A6825">
        <v>6824</v>
      </c>
    </row>
    <row r="6826" spans="1:1" x14ac:dyDescent="0.25">
      <c r="A6826">
        <v>6825</v>
      </c>
    </row>
    <row r="6827" spans="1:1" x14ac:dyDescent="0.25">
      <c r="A6827">
        <v>6826</v>
      </c>
    </row>
    <row r="6828" spans="1:1" x14ac:dyDescent="0.25">
      <c r="A6828">
        <v>6827</v>
      </c>
    </row>
    <row r="6829" spans="1:1" x14ac:dyDescent="0.25">
      <c r="A6829">
        <v>6828</v>
      </c>
    </row>
    <row r="6830" spans="1:1" x14ac:dyDescent="0.25">
      <c r="A6830">
        <v>6829</v>
      </c>
    </row>
    <row r="6831" spans="1:1" x14ac:dyDescent="0.25">
      <c r="A6831">
        <v>6830</v>
      </c>
    </row>
    <row r="6832" spans="1:1" x14ac:dyDescent="0.25">
      <c r="A6832">
        <v>6831</v>
      </c>
    </row>
    <row r="6833" spans="1:1" x14ac:dyDescent="0.25">
      <c r="A6833">
        <v>6832</v>
      </c>
    </row>
    <row r="6834" spans="1:1" x14ac:dyDescent="0.25">
      <c r="A6834">
        <v>6833</v>
      </c>
    </row>
    <row r="6835" spans="1:1" x14ac:dyDescent="0.25">
      <c r="A6835">
        <v>6834</v>
      </c>
    </row>
    <row r="6836" spans="1:1" x14ac:dyDescent="0.25">
      <c r="A6836">
        <v>6835</v>
      </c>
    </row>
    <row r="6837" spans="1:1" x14ac:dyDescent="0.25">
      <c r="A6837">
        <v>6836</v>
      </c>
    </row>
    <row r="6838" spans="1:1" x14ac:dyDescent="0.25">
      <c r="A6838">
        <v>6837</v>
      </c>
    </row>
    <row r="6839" spans="1:1" x14ac:dyDescent="0.25">
      <c r="A6839">
        <v>6838</v>
      </c>
    </row>
    <row r="6840" spans="1:1" x14ac:dyDescent="0.25">
      <c r="A6840">
        <v>6839</v>
      </c>
    </row>
    <row r="6841" spans="1:1" x14ac:dyDescent="0.25">
      <c r="A6841">
        <v>6840</v>
      </c>
    </row>
    <row r="6842" spans="1:1" x14ac:dyDescent="0.25">
      <c r="A6842">
        <v>6841</v>
      </c>
    </row>
    <row r="6843" spans="1:1" x14ac:dyDescent="0.25">
      <c r="A6843">
        <v>6842</v>
      </c>
    </row>
    <row r="6844" spans="1:1" x14ac:dyDescent="0.25">
      <c r="A6844">
        <v>6843</v>
      </c>
    </row>
    <row r="6845" spans="1:1" x14ac:dyDescent="0.25">
      <c r="A6845">
        <v>6844</v>
      </c>
    </row>
    <row r="6846" spans="1:1" x14ac:dyDescent="0.25">
      <c r="A6846">
        <v>6845</v>
      </c>
    </row>
    <row r="6847" spans="1:1" x14ac:dyDescent="0.25">
      <c r="A6847">
        <v>6846</v>
      </c>
    </row>
    <row r="6848" spans="1:1" x14ac:dyDescent="0.25">
      <c r="A6848">
        <v>6847</v>
      </c>
    </row>
    <row r="6849" spans="1:1" x14ac:dyDescent="0.25">
      <c r="A6849">
        <v>6848</v>
      </c>
    </row>
    <row r="6850" spans="1:1" x14ac:dyDescent="0.25">
      <c r="A6850">
        <v>6849</v>
      </c>
    </row>
    <row r="6851" spans="1:1" x14ac:dyDescent="0.25">
      <c r="A6851">
        <v>6850</v>
      </c>
    </row>
    <row r="6852" spans="1:1" x14ac:dyDescent="0.25">
      <c r="A6852">
        <v>6851</v>
      </c>
    </row>
    <row r="6853" spans="1:1" x14ac:dyDescent="0.25">
      <c r="A6853">
        <v>6852</v>
      </c>
    </row>
    <row r="6854" spans="1:1" x14ac:dyDescent="0.25">
      <c r="A6854">
        <v>6853</v>
      </c>
    </row>
    <row r="6855" spans="1:1" x14ac:dyDescent="0.25">
      <c r="A6855">
        <v>6854</v>
      </c>
    </row>
    <row r="6856" spans="1:1" x14ac:dyDescent="0.25">
      <c r="A6856">
        <v>6855</v>
      </c>
    </row>
    <row r="6857" spans="1:1" x14ac:dyDescent="0.25">
      <c r="A6857">
        <v>6856</v>
      </c>
    </row>
    <row r="6858" spans="1:1" x14ac:dyDescent="0.25">
      <c r="A6858">
        <v>6857</v>
      </c>
    </row>
    <row r="6859" spans="1:1" x14ac:dyDescent="0.25">
      <c r="A6859">
        <v>6858</v>
      </c>
    </row>
    <row r="6860" spans="1:1" x14ac:dyDescent="0.25">
      <c r="A6860">
        <v>6859</v>
      </c>
    </row>
    <row r="6861" spans="1:1" x14ac:dyDescent="0.25">
      <c r="A6861">
        <v>6860</v>
      </c>
    </row>
    <row r="6862" spans="1:1" x14ac:dyDescent="0.25">
      <c r="A6862">
        <v>6861</v>
      </c>
    </row>
    <row r="6863" spans="1:1" x14ac:dyDescent="0.25">
      <c r="A6863">
        <v>6862</v>
      </c>
    </row>
    <row r="6864" spans="1:1" x14ac:dyDescent="0.25">
      <c r="A6864">
        <v>6863</v>
      </c>
    </row>
    <row r="6865" spans="1:1" x14ac:dyDescent="0.25">
      <c r="A6865">
        <v>6864</v>
      </c>
    </row>
    <row r="6866" spans="1:1" x14ac:dyDescent="0.25">
      <c r="A6866">
        <v>6865</v>
      </c>
    </row>
    <row r="6867" spans="1:1" x14ac:dyDescent="0.25">
      <c r="A6867">
        <v>6866</v>
      </c>
    </row>
    <row r="6868" spans="1:1" x14ac:dyDescent="0.25">
      <c r="A6868">
        <v>6867</v>
      </c>
    </row>
    <row r="6869" spans="1:1" x14ac:dyDescent="0.25">
      <c r="A6869">
        <v>6868</v>
      </c>
    </row>
    <row r="6870" spans="1:1" x14ac:dyDescent="0.25">
      <c r="A6870">
        <v>6869</v>
      </c>
    </row>
    <row r="6871" spans="1:1" x14ac:dyDescent="0.25">
      <c r="A6871">
        <v>6870</v>
      </c>
    </row>
    <row r="6872" spans="1:1" x14ac:dyDescent="0.25">
      <c r="A6872">
        <v>6871</v>
      </c>
    </row>
    <row r="6873" spans="1:1" x14ac:dyDescent="0.25">
      <c r="A6873">
        <v>6872</v>
      </c>
    </row>
    <row r="6874" spans="1:1" x14ac:dyDescent="0.25">
      <c r="A6874">
        <v>6873</v>
      </c>
    </row>
    <row r="6875" spans="1:1" x14ac:dyDescent="0.25">
      <c r="A6875">
        <v>6874</v>
      </c>
    </row>
    <row r="6876" spans="1:1" x14ac:dyDescent="0.25">
      <c r="A6876">
        <v>6875</v>
      </c>
    </row>
    <row r="6877" spans="1:1" x14ac:dyDescent="0.25">
      <c r="A6877">
        <v>6876</v>
      </c>
    </row>
    <row r="6878" spans="1:1" x14ac:dyDescent="0.25">
      <c r="A6878">
        <v>6877</v>
      </c>
    </row>
    <row r="6879" spans="1:1" x14ac:dyDescent="0.25">
      <c r="A6879">
        <v>6878</v>
      </c>
    </row>
    <row r="6880" spans="1:1" x14ac:dyDescent="0.25">
      <c r="A6880">
        <v>6879</v>
      </c>
    </row>
    <row r="6881" spans="1:1" x14ac:dyDescent="0.25">
      <c r="A6881">
        <v>6880</v>
      </c>
    </row>
    <row r="6882" spans="1:1" x14ac:dyDescent="0.25">
      <c r="A6882">
        <v>6881</v>
      </c>
    </row>
    <row r="6883" spans="1:1" x14ac:dyDescent="0.25">
      <c r="A6883">
        <v>6882</v>
      </c>
    </row>
    <row r="6884" spans="1:1" x14ac:dyDescent="0.25">
      <c r="A6884">
        <v>6883</v>
      </c>
    </row>
    <row r="6885" spans="1:1" x14ac:dyDescent="0.25">
      <c r="A6885">
        <v>6884</v>
      </c>
    </row>
    <row r="6886" spans="1:1" x14ac:dyDescent="0.25">
      <c r="A6886">
        <v>6885</v>
      </c>
    </row>
    <row r="6887" spans="1:1" x14ac:dyDescent="0.25">
      <c r="A6887">
        <v>6886</v>
      </c>
    </row>
    <row r="6888" spans="1:1" x14ac:dyDescent="0.25">
      <c r="A6888">
        <v>6887</v>
      </c>
    </row>
    <row r="6889" spans="1:1" x14ac:dyDescent="0.25">
      <c r="A6889">
        <v>6888</v>
      </c>
    </row>
    <row r="6890" spans="1:1" x14ac:dyDescent="0.25">
      <c r="A6890">
        <v>6889</v>
      </c>
    </row>
    <row r="6891" spans="1:1" x14ac:dyDescent="0.25">
      <c r="A6891">
        <v>6890</v>
      </c>
    </row>
    <row r="6892" spans="1:1" x14ac:dyDescent="0.25">
      <c r="A6892">
        <v>6891</v>
      </c>
    </row>
    <row r="6893" spans="1:1" x14ac:dyDescent="0.25">
      <c r="A6893">
        <v>6892</v>
      </c>
    </row>
    <row r="6894" spans="1:1" x14ac:dyDescent="0.25">
      <c r="A6894">
        <v>6893</v>
      </c>
    </row>
    <row r="6895" spans="1:1" x14ac:dyDescent="0.25">
      <c r="A6895">
        <v>6894</v>
      </c>
    </row>
    <row r="6896" spans="1:1" x14ac:dyDescent="0.25">
      <c r="A6896">
        <v>6895</v>
      </c>
    </row>
    <row r="6897" spans="1:1" x14ac:dyDescent="0.25">
      <c r="A6897">
        <v>6896</v>
      </c>
    </row>
    <row r="6898" spans="1:1" x14ac:dyDescent="0.25">
      <c r="A6898">
        <v>6897</v>
      </c>
    </row>
    <row r="6899" spans="1:1" x14ac:dyDescent="0.25">
      <c r="A6899">
        <v>6898</v>
      </c>
    </row>
    <row r="6900" spans="1:1" x14ac:dyDescent="0.25">
      <c r="A6900">
        <v>6899</v>
      </c>
    </row>
    <row r="6901" spans="1:1" x14ac:dyDescent="0.25">
      <c r="A6901">
        <v>6900</v>
      </c>
    </row>
    <row r="6902" spans="1:1" x14ac:dyDescent="0.25">
      <c r="A6902">
        <v>6901</v>
      </c>
    </row>
    <row r="6903" spans="1:1" x14ac:dyDescent="0.25">
      <c r="A6903">
        <v>6902</v>
      </c>
    </row>
    <row r="6904" spans="1:1" x14ac:dyDescent="0.25">
      <c r="A6904">
        <v>6903</v>
      </c>
    </row>
    <row r="6905" spans="1:1" x14ac:dyDescent="0.25">
      <c r="A6905">
        <v>6904</v>
      </c>
    </row>
    <row r="6906" spans="1:1" x14ac:dyDescent="0.25">
      <c r="A6906">
        <v>6905</v>
      </c>
    </row>
    <row r="6907" spans="1:1" x14ac:dyDescent="0.25">
      <c r="A6907">
        <v>6906</v>
      </c>
    </row>
    <row r="6908" spans="1:1" x14ac:dyDescent="0.25">
      <c r="A6908">
        <v>6907</v>
      </c>
    </row>
    <row r="6909" spans="1:1" x14ac:dyDescent="0.25">
      <c r="A6909">
        <v>6908</v>
      </c>
    </row>
    <row r="6910" spans="1:1" x14ac:dyDescent="0.25">
      <c r="A6910">
        <v>6909</v>
      </c>
    </row>
    <row r="6911" spans="1:1" x14ac:dyDescent="0.25">
      <c r="A6911">
        <v>6910</v>
      </c>
    </row>
    <row r="6912" spans="1:1" x14ac:dyDescent="0.25">
      <c r="A6912">
        <v>6911</v>
      </c>
    </row>
    <row r="6913" spans="1:1" x14ac:dyDescent="0.25">
      <c r="A6913">
        <v>6912</v>
      </c>
    </row>
    <row r="6914" spans="1:1" x14ac:dyDescent="0.25">
      <c r="A6914">
        <v>6913</v>
      </c>
    </row>
    <row r="6915" spans="1:1" x14ac:dyDescent="0.25">
      <c r="A6915">
        <v>6914</v>
      </c>
    </row>
    <row r="6916" spans="1:1" x14ac:dyDescent="0.25">
      <c r="A6916">
        <v>6915</v>
      </c>
    </row>
    <row r="6917" spans="1:1" x14ac:dyDescent="0.25">
      <c r="A6917">
        <v>6916</v>
      </c>
    </row>
    <row r="6918" spans="1:1" x14ac:dyDescent="0.25">
      <c r="A6918">
        <v>6917</v>
      </c>
    </row>
    <row r="6919" spans="1:1" x14ac:dyDescent="0.25">
      <c r="A6919">
        <v>6918</v>
      </c>
    </row>
    <row r="6920" spans="1:1" x14ac:dyDescent="0.25">
      <c r="A6920">
        <v>6919</v>
      </c>
    </row>
    <row r="6921" spans="1:1" x14ac:dyDescent="0.25">
      <c r="A6921">
        <v>6920</v>
      </c>
    </row>
    <row r="6922" spans="1:1" x14ac:dyDescent="0.25">
      <c r="A6922">
        <v>6921</v>
      </c>
    </row>
    <row r="6923" spans="1:1" x14ac:dyDescent="0.25">
      <c r="A6923">
        <v>6922</v>
      </c>
    </row>
    <row r="6924" spans="1:1" x14ac:dyDescent="0.25">
      <c r="A6924">
        <v>6923</v>
      </c>
    </row>
    <row r="6925" spans="1:1" x14ac:dyDescent="0.25">
      <c r="A6925">
        <v>6924</v>
      </c>
    </row>
    <row r="6926" spans="1:1" x14ac:dyDescent="0.25">
      <c r="A6926">
        <v>6925</v>
      </c>
    </row>
    <row r="6927" spans="1:1" x14ac:dyDescent="0.25">
      <c r="A6927">
        <v>6926</v>
      </c>
    </row>
    <row r="6928" spans="1:1" x14ac:dyDescent="0.25">
      <c r="A6928">
        <v>6927</v>
      </c>
    </row>
    <row r="6929" spans="1:1" x14ac:dyDescent="0.25">
      <c r="A6929">
        <v>6928</v>
      </c>
    </row>
    <row r="6930" spans="1:1" x14ac:dyDescent="0.25">
      <c r="A6930">
        <v>6929</v>
      </c>
    </row>
    <row r="6931" spans="1:1" x14ac:dyDescent="0.25">
      <c r="A6931">
        <v>6930</v>
      </c>
    </row>
    <row r="6932" spans="1:1" x14ac:dyDescent="0.25">
      <c r="A6932">
        <v>6931</v>
      </c>
    </row>
    <row r="6933" spans="1:1" x14ac:dyDescent="0.25">
      <c r="A6933">
        <v>6932</v>
      </c>
    </row>
    <row r="6934" spans="1:1" x14ac:dyDescent="0.25">
      <c r="A6934">
        <v>6933</v>
      </c>
    </row>
    <row r="6935" spans="1:1" x14ac:dyDescent="0.25">
      <c r="A6935">
        <v>6934</v>
      </c>
    </row>
    <row r="6936" spans="1:1" x14ac:dyDescent="0.25">
      <c r="A6936">
        <v>6935</v>
      </c>
    </row>
    <row r="6937" spans="1:1" x14ac:dyDescent="0.25">
      <c r="A6937">
        <v>6936</v>
      </c>
    </row>
    <row r="6938" spans="1:1" x14ac:dyDescent="0.25">
      <c r="A6938">
        <v>6937</v>
      </c>
    </row>
    <row r="6939" spans="1:1" x14ac:dyDescent="0.25">
      <c r="A6939">
        <v>6938</v>
      </c>
    </row>
    <row r="6940" spans="1:1" x14ac:dyDescent="0.25">
      <c r="A6940">
        <v>6939</v>
      </c>
    </row>
    <row r="6941" spans="1:1" x14ac:dyDescent="0.25">
      <c r="A6941">
        <v>6940</v>
      </c>
    </row>
    <row r="6942" spans="1:1" x14ac:dyDescent="0.25">
      <c r="A6942">
        <v>6941</v>
      </c>
    </row>
    <row r="6943" spans="1:1" x14ac:dyDescent="0.25">
      <c r="A6943">
        <v>6942</v>
      </c>
    </row>
    <row r="6944" spans="1:1" x14ac:dyDescent="0.25">
      <c r="A6944">
        <v>6943</v>
      </c>
    </row>
    <row r="6945" spans="1:1" x14ac:dyDescent="0.25">
      <c r="A6945">
        <v>6944</v>
      </c>
    </row>
    <row r="6946" spans="1:1" x14ac:dyDescent="0.25">
      <c r="A6946">
        <v>6945</v>
      </c>
    </row>
    <row r="6947" spans="1:1" x14ac:dyDescent="0.25">
      <c r="A6947">
        <v>6946</v>
      </c>
    </row>
    <row r="6948" spans="1:1" x14ac:dyDescent="0.25">
      <c r="A6948">
        <v>6947</v>
      </c>
    </row>
    <row r="6949" spans="1:1" x14ac:dyDescent="0.25">
      <c r="A6949">
        <v>6948</v>
      </c>
    </row>
    <row r="6950" spans="1:1" x14ac:dyDescent="0.25">
      <c r="A6950">
        <v>6949</v>
      </c>
    </row>
    <row r="6951" spans="1:1" x14ac:dyDescent="0.25">
      <c r="A6951">
        <v>6950</v>
      </c>
    </row>
    <row r="6952" spans="1:1" x14ac:dyDescent="0.25">
      <c r="A6952">
        <v>6951</v>
      </c>
    </row>
    <row r="6953" spans="1:1" x14ac:dyDescent="0.25">
      <c r="A6953">
        <v>6952</v>
      </c>
    </row>
    <row r="6954" spans="1:1" x14ac:dyDescent="0.25">
      <c r="A6954">
        <v>6953</v>
      </c>
    </row>
    <row r="6955" spans="1:1" x14ac:dyDescent="0.25">
      <c r="A6955">
        <v>6954</v>
      </c>
    </row>
    <row r="6956" spans="1:1" x14ac:dyDescent="0.25">
      <c r="A6956">
        <v>6955</v>
      </c>
    </row>
    <row r="6957" spans="1:1" x14ac:dyDescent="0.25">
      <c r="A6957">
        <v>6956</v>
      </c>
    </row>
    <row r="6958" spans="1:1" x14ac:dyDescent="0.25">
      <c r="A6958">
        <v>6957</v>
      </c>
    </row>
    <row r="6959" spans="1:1" x14ac:dyDescent="0.25">
      <c r="A6959">
        <v>6958</v>
      </c>
    </row>
    <row r="6960" spans="1:1" x14ac:dyDescent="0.25">
      <c r="A6960">
        <v>6959</v>
      </c>
    </row>
    <row r="6961" spans="1:1" x14ac:dyDescent="0.25">
      <c r="A6961">
        <v>6960</v>
      </c>
    </row>
    <row r="6962" spans="1:1" x14ac:dyDescent="0.25">
      <c r="A6962">
        <v>6961</v>
      </c>
    </row>
    <row r="6963" spans="1:1" x14ac:dyDescent="0.25">
      <c r="A6963">
        <v>6962</v>
      </c>
    </row>
    <row r="6964" spans="1:1" x14ac:dyDescent="0.25">
      <c r="A6964">
        <v>6963</v>
      </c>
    </row>
    <row r="6965" spans="1:1" x14ac:dyDescent="0.25">
      <c r="A6965">
        <v>6964</v>
      </c>
    </row>
    <row r="6966" spans="1:1" x14ac:dyDescent="0.25">
      <c r="A6966">
        <v>6965</v>
      </c>
    </row>
    <row r="6967" spans="1:1" x14ac:dyDescent="0.25">
      <c r="A6967">
        <v>6966</v>
      </c>
    </row>
    <row r="6968" spans="1:1" x14ac:dyDescent="0.25">
      <c r="A6968">
        <v>6967</v>
      </c>
    </row>
    <row r="6969" spans="1:1" x14ac:dyDescent="0.25">
      <c r="A6969">
        <v>6968</v>
      </c>
    </row>
    <row r="6970" spans="1:1" x14ac:dyDescent="0.25">
      <c r="A6970">
        <v>6969</v>
      </c>
    </row>
    <row r="6971" spans="1:1" x14ac:dyDescent="0.25">
      <c r="A6971">
        <v>6970</v>
      </c>
    </row>
    <row r="6972" spans="1:1" x14ac:dyDescent="0.25">
      <c r="A6972">
        <v>6971</v>
      </c>
    </row>
    <row r="6973" spans="1:1" x14ac:dyDescent="0.25">
      <c r="A6973">
        <v>6972</v>
      </c>
    </row>
    <row r="6974" spans="1:1" x14ac:dyDescent="0.25">
      <c r="A6974">
        <v>6973</v>
      </c>
    </row>
    <row r="6975" spans="1:1" x14ac:dyDescent="0.25">
      <c r="A6975">
        <v>6974</v>
      </c>
    </row>
    <row r="6976" spans="1:1" x14ac:dyDescent="0.25">
      <c r="A6976">
        <v>6975</v>
      </c>
    </row>
    <row r="6977" spans="1:1" x14ac:dyDescent="0.25">
      <c r="A6977">
        <v>6976</v>
      </c>
    </row>
    <row r="6978" spans="1:1" x14ac:dyDescent="0.25">
      <c r="A6978">
        <v>6977</v>
      </c>
    </row>
    <row r="6979" spans="1:1" x14ac:dyDescent="0.25">
      <c r="A6979">
        <v>6978</v>
      </c>
    </row>
    <row r="6980" spans="1:1" x14ac:dyDescent="0.25">
      <c r="A6980">
        <v>6979</v>
      </c>
    </row>
    <row r="6981" spans="1:1" x14ac:dyDescent="0.25">
      <c r="A6981">
        <v>6980</v>
      </c>
    </row>
    <row r="6982" spans="1:1" x14ac:dyDescent="0.25">
      <c r="A6982">
        <v>6981</v>
      </c>
    </row>
    <row r="6983" spans="1:1" x14ac:dyDescent="0.25">
      <c r="A6983">
        <v>6982</v>
      </c>
    </row>
    <row r="6984" spans="1:1" x14ac:dyDescent="0.25">
      <c r="A6984">
        <v>6983</v>
      </c>
    </row>
    <row r="6985" spans="1:1" x14ac:dyDescent="0.25">
      <c r="A6985">
        <v>6984</v>
      </c>
    </row>
    <row r="6986" spans="1:1" x14ac:dyDescent="0.25">
      <c r="A6986">
        <v>6985</v>
      </c>
    </row>
    <row r="6987" spans="1:1" x14ac:dyDescent="0.25">
      <c r="A6987">
        <v>6986</v>
      </c>
    </row>
    <row r="6988" spans="1:1" x14ac:dyDescent="0.25">
      <c r="A6988">
        <v>6987</v>
      </c>
    </row>
    <row r="6989" spans="1:1" x14ac:dyDescent="0.25">
      <c r="A6989">
        <v>6988</v>
      </c>
    </row>
    <row r="6990" spans="1:1" x14ac:dyDescent="0.25">
      <c r="A6990">
        <v>6989</v>
      </c>
    </row>
    <row r="6991" spans="1:1" x14ac:dyDescent="0.25">
      <c r="A6991">
        <v>6990</v>
      </c>
    </row>
    <row r="6992" spans="1:1" x14ac:dyDescent="0.25">
      <c r="A6992">
        <v>6991</v>
      </c>
    </row>
    <row r="6993" spans="1:1" x14ac:dyDescent="0.25">
      <c r="A6993">
        <v>6992</v>
      </c>
    </row>
    <row r="6994" spans="1:1" x14ac:dyDescent="0.25">
      <c r="A6994">
        <v>6993</v>
      </c>
    </row>
    <row r="6995" spans="1:1" x14ac:dyDescent="0.25">
      <c r="A6995">
        <v>6994</v>
      </c>
    </row>
    <row r="6996" spans="1:1" x14ac:dyDescent="0.25">
      <c r="A6996">
        <v>6995</v>
      </c>
    </row>
    <row r="6997" spans="1:1" x14ac:dyDescent="0.25">
      <c r="A6997">
        <v>6996</v>
      </c>
    </row>
    <row r="6998" spans="1:1" x14ac:dyDescent="0.25">
      <c r="A6998">
        <v>6997</v>
      </c>
    </row>
    <row r="6999" spans="1:1" x14ac:dyDescent="0.25">
      <c r="A6999">
        <v>6998</v>
      </c>
    </row>
    <row r="7000" spans="1:1" x14ac:dyDescent="0.25">
      <c r="A7000">
        <v>6999</v>
      </c>
    </row>
    <row r="7001" spans="1:1" x14ac:dyDescent="0.25">
      <c r="A7001">
        <v>7000</v>
      </c>
    </row>
    <row r="7002" spans="1:1" x14ac:dyDescent="0.25">
      <c r="A7002">
        <v>7001</v>
      </c>
    </row>
    <row r="7003" spans="1:1" x14ac:dyDescent="0.25">
      <c r="A7003">
        <v>7002</v>
      </c>
    </row>
    <row r="7004" spans="1:1" x14ac:dyDescent="0.25">
      <c r="A7004">
        <v>7003</v>
      </c>
    </row>
    <row r="7005" spans="1:1" x14ac:dyDescent="0.25">
      <c r="A7005">
        <v>7004</v>
      </c>
    </row>
    <row r="7006" spans="1:1" x14ac:dyDescent="0.25">
      <c r="A7006">
        <v>7005</v>
      </c>
    </row>
    <row r="7007" spans="1:1" x14ac:dyDescent="0.25">
      <c r="A7007">
        <v>7006</v>
      </c>
    </row>
    <row r="7008" spans="1:1" x14ac:dyDescent="0.25">
      <c r="A7008">
        <v>7007</v>
      </c>
    </row>
    <row r="7009" spans="1:1" x14ac:dyDescent="0.25">
      <c r="A7009">
        <v>7008</v>
      </c>
    </row>
    <row r="7010" spans="1:1" x14ac:dyDescent="0.25">
      <c r="A7010">
        <v>7009</v>
      </c>
    </row>
    <row r="7011" spans="1:1" x14ac:dyDescent="0.25">
      <c r="A7011">
        <v>7010</v>
      </c>
    </row>
    <row r="7012" spans="1:1" x14ac:dyDescent="0.25">
      <c r="A7012">
        <v>7011</v>
      </c>
    </row>
    <row r="7013" spans="1:1" x14ac:dyDescent="0.25">
      <c r="A7013">
        <v>7012</v>
      </c>
    </row>
    <row r="7014" spans="1:1" x14ac:dyDescent="0.25">
      <c r="A7014">
        <v>7013</v>
      </c>
    </row>
    <row r="7015" spans="1:1" x14ac:dyDescent="0.25">
      <c r="A7015">
        <v>7014</v>
      </c>
    </row>
    <row r="7016" spans="1:1" x14ac:dyDescent="0.25">
      <c r="A7016">
        <v>7015</v>
      </c>
    </row>
    <row r="7017" spans="1:1" x14ac:dyDescent="0.25">
      <c r="A7017">
        <v>7016</v>
      </c>
    </row>
    <row r="7018" spans="1:1" x14ac:dyDescent="0.25">
      <c r="A7018">
        <v>7017</v>
      </c>
    </row>
    <row r="7019" spans="1:1" x14ac:dyDescent="0.25">
      <c r="A7019">
        <v>7018</v>
      </c>
    </row>
    <row r="7020" spans="1:1" x14ac:dyDescent="0.25">
      <c r="A7020">
        <v>7019</v>
      </c>
    </row>
    <row r="7021" spans="1:1" x14ac:dyDescent="0.25">
      <c r="A7021">
        <v>7020</v>
      </c>
    </row>
    <row r="7022" spans="1:1" x14ac:dyDescent="0.25">
      <c r="A7022">
        <v>7021</v>
      </c>
    </row>
    <row r="7023" spans="1:1" x14ac:dyDescent="0.25">
      <c r="A7023">
        <v>7022</v>
      </c>
    </row>
    <row r="7024" spans="1:1" x14ac:dyDescent="0.25">
      <c r="A7024">
        <v>7023</v>
      </c>
    </row>
    <row r="7025" spans="1:1" x14ac:dyDescent="0.25">
      <c r="A7025">
        <v>7024</v>
      </c>
    </row>
    <row r="7026" spans="1:1" x14ac:dyDescent="0.25">
      <c r="A7026">
        <v>7025</v>
      </c>
    </row>
    <row r="7027" spans="1:1" x14ac:dyDescent="0.25">
      <c r="A7027">
        <v>7026</v>
      </c>
    </row>
    <row r="7028" spans="1:1" x14ac:dyDescent="0.25">
      <c r="A7028">
        <v>7027</v>
      </c>
    </row>
    <row r="7029" spans="1:1" x14ac:dyDescent="0.25">
      <c r="A7029">
        <v>7028</v>
      </c>
    </row>
    <row r="7030" spans="1:1" x14ac:dyDescent="0.25">
      <c r="A7030">
        <v>7029</v>
      </c>
    </row>
    <row r="7031" spans="1:1" x14ac:dyDescent="0.25">
      <c r="A7031">
        <v>7030</v>
      </c>
    </row>
    <row r="7032" spans="1:1" x14ac:dyDescent="0.25">
      <c r="A7032">
        <v>7031</v>
      </c>
    </row>
    <row r="7033" spans="1:1" x14ac:dyDescent="0.25">
      <c r="A7033">
        <v>7032</v>
      </c>
    </row>
    <row r="7034" spans="1:1" x14ac:dyDescent="0.25">
      <c r="A7034">
        <v>7033</v>
      </c>
    </row>
    <row r="7035" spans="1:1" x14ac:dyDescent="0.25">
      <c r="A7035">
        <v>7034</v>
      </c>
    </row>
    <row r="7036" spans="1:1" x14ac:dyDescent="0.25">
      <c r="A7036">
        <v>7035</v>
      </c>
    </row>
    <row r="7037" spans="1:1" x14ac:dyDescent="0.25">
      <c r="A7037">
        <v>7036</v>
      </c>
    </row>
    <row r="7038" spans="1:1" x14ac:dyDescent="0.25">
      <c r="A7038">
        <v>7037</v>
      </c>
    </row>
    <row r="7039" spans="1:1" x14ac:dyDescent="0.25">
      <c r="A7039">
        <v>7038</v>
      </c>
    </row>
    <row r="7040" spans="1:1" x14ac:dyDescent="0.25">
      <c r="A7040">
        <v>7039</v>
      </c>
    </row>
    <row r="7041" spans="1:1" x14ac:dyDescent="0.25">
      <c r="A7041">
        <v>7040</v>
      </c>
    </row>
    <row r="7042" spans="1:1" x14ac:dyDescent="0.25">
      <c r="A7042">
        <v>7041</v>
      </c>
    </row>
    <row r="7043" spans="1:1" x14ac:dyDescent="0.25">
      <c r="A7043">
        <v>7042</v>
      </c>
    </row>
    <row r="7044" spans="1:1" x14ac:dyDescent="0.25">
      <c r="A7044">
        <v>7043</v>
      </c>
    </row>
    <row r="7045" spans="1:1" x14ac:dyDescent="0.25">
      <c r="A7045">
        <v>7044</v>
      </c>
    </row>
    <row r="7046" spans="1:1" x14ac:dyDescent="0.25">
      <c r="A7046">
        <v>7045</v>
      </c>
    </row>
    <row r="7047" spans="1:1" x14ac:dyDescent="0.25">
      <c r="A7047">
        <v>7046</v>
      </c>
    </row>
    <row r="7048" spans="1:1" x14ac:dyDescent="0.25">
      <c r="A7048">
        <v>7047</v>
      </c>
    </row>
    <row r="7049" spans="1:1" x14ac:dyDescent="0.25">
      <c r="A7049">
        <v>7048</v>
      </c>
    </row>
    <row r="7050" spans="1:1" x14ac:dyDescent="0.25">
      <c r="A7050">
        <v>7049</v>
      </c>
    </row>
    <row r="7051" spans="1:1" x14ac:dyDescent="0.25">
      <c r="A7051">
        <v>7050</v>
      </c>
    </row>
    <row r="7052" spans="1:1" x14ac:dyDescent="0.25">
      <c r="A7052">
        <v>7051</v>
      </c>
    </row>
    <row r="7053" spans="1:1" x14ac:dyDescent="0.25">
      <c r="A7053">
        <v>7052</v>
      </c>
    </row>
    <row r="7054" spans="1:1" x14ac:dyDescent="0.25">
      <c r="A7054">
        <v>7053</v>
      </c>
    </row>
    <row r="7055" spans="1:1" x14ac:dyDescent="0.25">
      <c r="A7055">
        <v>7054</v>
      </c>
    </row>
    <row r="7056" spans="1:1" x14ac:dyDescent="0.25">
      <c r="A7056">
        <v>7055</v>
      </c>
    </row>
    <row r="7057" spans="1:1" x14ac:dyDescent="0.25">
      <c r="A7057">
        <v>7056</v>
      </c>
    </row>
    <row r="7058" spans="1:1" x14ac:dyDescent="0.25">
      <c r="A7058">
        <v>7057</v>
      </c>
    </row>
    <row r="7059" spans="1:1" x14ac:dyDescent="0.25">
      <c r="A7059">
        <v>7058</v>
      </c>
    </row>
    <row r="7060" spans="1:1" x14ac:dyDescent="0.25">
      <c r="A7060">
        <v>7059</v>
      </c>
    </row>
    <row r="7061" spans="1:1" x14ac:dyDescent="0.25">
      <c r="A7061">
        <v>7060</v>
      </c>
    </row>
    <row r="7062" spans="1:1" x14ac:dyDescent="0.25">
      <c r="A7062">
        <v>7061</v>
      </c>
    </row>
    <row r="7063" spans="1:1" x14ac:dyDescent="0.25">
      <c r="A7063">
        <v>7062</v>
      </c>
    </row>
    <row r="7064" spans="1:1" x14ac:dyDescent="0.25">
      <c r="A7064">
        <v>7063</v>
      </c>
    </row>
    <row r="7065" spans="1:1" x14ac:dyDescent="0.25">
      <c r="A7065">
        <v>7064</v>
      </c>
    </row>
    <row r="7066" spans="1:1" x14ac:dyDescent="0.25">
      <c r="A7066">
        <v>7065</v>
      </c>
    </row>
    <row r="7067" spans="1:1" x14ac:dyDescent="0.25">
      <c r="A7067">
        <v>7066</v>
      </c>
    </row>
    <row r="7068" spans="1:1" x14ac:dyDescent="0.25">
      <c r="A7068">
        <v>7067</v>
      </c>
    </row>
    <row r="7069" spans="1:1" x14ac:dyDescent="0.25">
      <c r="A7069">
        <v>7068</v>
      </c>
    </row>
    <row r="7070" spans="1:1" x14ac:dyDescent="0.25">
      <c r="A7070">
        <v>7069</v>
      </c>
    </row>
    <row r="7071" spans="1:1" x14ac:dyDescent="0.25">
      <c r="A7071">
        <v>7070</v>
      </c>
    </row>
    <row r="7072" spans="1:1" x14ac:dyDescent="0.25">
      <c r="A7072">
        <v>7071</v>
      </c>
    </row>
    <row r="7073" spans="1:1" x14ac:dyDescent="0.25">
      <c r="A7073">
        <v>7072</v>
      </c>
    </row>
    <row r="7074" spans="1:1" x14ac:dyDescent="0.25">
      <c r="A7074">
        <v>7073</v>
      </c>
    </row>
    <row r="7075" spans="1:1" x14ac:dyDescent="0.25">
      <c r="A7075">
        <v>7074</v>
      </c>
    </row>
    <row r="7076" spans="1:1" x14ac:dyDescent="0.25">
      <c r="A7076">
        <v>7075</v>
      </c>
    </row>
    <row r="7077" spans="1:1" x14ac:dyDescent="0.25">
      <c r="A7077">
        <v>7076</v>
      </c>
    </row>
    <row r="7078" spans="1:1" x14ac:dyDescent="0.25">
      <c r="A7078">
        <v>7077</v>
      </c>
    </row>
    <row r="7079" spans="1:1" x14ac:dyDescent="0.25">
      <c r="A7079">
        <v>7078</v>
      </c>
    </row>
    <row r="7080" spans="1:1" x14ac:dyDescent="0.25">
      <c r="A7080">
        <v>7079</v>
      </c>
    </row>
    <row r="7081" spans="1:1" x14ac:dyDescent="0.25">
      <c r="A7081">
        <v>7080</v>
      </c>
    </row>
    <row r="7082" spans="1:1" x14ac:dyDescent="0.25">
      <c r="A7082">
        <v>7081</v>
      </c>
    </row>
    <row r="7083" spans="1:1" x14ac:dyDescent="0.25">
      <c r="A7083">
        <v>7082</v>
      </c>
    </row>
    <row r="7084" spans="1:1" x14ac:dyDescent="0.25">
      <c r="A7084">
        <v>7083</v>
      </c>
    </row>
    <row r="7085" spans="1:1" x14ac:dyDescent="0.25">
      <c r="A7085">
        <v>7084</v>
      </c>
    </row>
    <row r="7086" spans="1:1" x14ac:dyDescent="0.25">
      <c r="A7086">
        <v>7085</v>
      </c>
    </row>
    <row r="7087" spans="1:1" x14ac:dyDescent="0.25">
      <c r="A7087">
        <v>7086</v>
      </c>
    </row>
    <row r="7088" spans="1:1" x14ac:dyDescent="0.25">
      <c r="A7088">
        <v>7087</v>
      </c>
    </row>
    <row r="7089" spans="1:1" x14ac:dyDescent="0.25">
      <c r="A7089">
        <v>7088</v>
      </c>
    </row>
    <row r="7090" spans="1:1" x14ac:dyDescent="0.25">
      <c r="A7090">
        <v>7089</v>
      </c>
    </row>
    <row r="7091" spans="1:1" x14ac:dyDescent="0.25">
      <c r="A7091">
        <v>7090</v>
      </c>
    </row>
    <row r="7092" spans="1:1" x14ac:dyDescent="0.25">
      <c r="A7092">
        <v>7091</v>
      </c>
    </row>
    <row r="7093" spans="1:1" x14ac:dyDescent="0.25">
      <c r="A7093">
        <v>7092</v>
      </c>
    </row>
    <row r="7094" spans="1:1" x14ac:dyDescent="0.25">
      <c r="A7094">
        <v>7093</v>
      </c>
    </row>
    <row r="7095" spans="1:1" x14ac:dyDescent="0.25">
      <c r="A7095">
        <v>7094</v>
      </c>
    </row>
    <row r="7096" spans="1:1" x14ac:dyDescent="0.25">
      <c r="A7096">
        <v>7095</v>
      </c>
    </row>
    <row r="7097" spans="1:1" x14ac:dyDescent="0.25">
      <c r="A7097">
        <v>7096</v>
      </c>
    </row>
    <row r="7098" spans="1:1" x14ac:dyDescent="0.25">
      <c r="A7098">
        <v>7097</v>
      </c>
    </row>
    <row r="7099" spans="1:1" x14ac:dyDescent="0.25">
      <c r="A7099">
        <v>7098</v>
      </c>
    </row>
    <row r="7100" spans="1:1" x14ac:dyDescent="0.25">
      <c r="A7100">
        <v>7099</v>
      </c>
    </row>
    <row r="7101" spans="1:1" x14ac:dyDescent="0.25">
      <c r="A7101">
        <v>7100</v>
      </c>
    </row>
    <row r="7102" spans="1:1" x14ac:dyDescent="0.25">
      <c r="A7102">
        <v>7101</v>
      </c>
    </row>
    <row r="7103" spans="1:1" x14ac:dyDescent="0.25">
      <c r="A7103">
        <v>7102</v>
      </c>
    </row>
    <row r="7104" spans="1:1" x14ac:dyDescent="0.25">
      <c r="A7104">
        <v>7103</v>
      </c>
    </row>
    <row r="7105" spans="1:1" x14ac:dyDescent="0.25">
      <c r="A7105">
        <v>7104</v>
      </c>
    </row>
    <row r="7106" spans="1:1" x14ac:dyDescent="0.25">
      <c r="A7106">
        <v>7105</v>
      </c>
    </row>
    <row r="7107" spans="1:1" x14ac:dyDescent="0.25">
      <c r="A7107">
        <v>7106</v>
      </c>
    </row>
    <row r="7108" spans="1:1" x14ac:dyDescent="0.25">
      <c r="A7108">
        <v>7107</v>
      </c>
    </row>
    <row r="7109" spans="1:1" x14ac:dyDescent="0.25">
      <c r="A7109">
        <v>7108</v>
      </c>
    </row>
    <row r="7110" spans="1:1" x14ac:dyDescent="0.25">
      <c r="A7110">
        <v>7109</v>
      </c>
    </row>
    <row r="7111" spans="1:1" x14ac:dyDescent="0.25">
      <c r="A7111">
        <v>7110</v>
      </c>
    </row>
    <row r="7112" spans="1:1" x14ac:dyDescent="0.25">
      <c r="A7112">
        <v>7111</v>
      </c>
    </row>
    <row r="7113" spans="1:1" x14ac:dyDescent="0.25">
      <c r="A7113">
        <v>7112</v>
      </c>
    </row>
    <row r="7114" spans="1:1" x14ac:dyDescent="0.25">
      <c r="A7114">
        <v>7113</v>
      </c>
    </row>
    <row r="7115" spans="1:1" x14ac:dyDescent="0.25">
      <c r="A7115">
        <v>7114</v>
      </c>
    </row>
    <row r="7116" spans="1:1" x14ac:dyDescent="0.25">
      <c r="A7116">
        <v>7115</v>
      </c>
    </row>
    <row r="7117" spans="1:1" x14ac:dyDescent="0.25">
      <c r="A7117">
        <v>7116</v>
      </c>
    </row>
    <row r="7118" spans="1:1" x14ac:dyDescent="0.25">
      <c r="A7118">
        <v>7117</v>
      </c>
    </row>
    <row r="7119" spans="1:1" x14ac:dyDescent="0.25">
      <c r="A7119">
        <v>7118</v>
      </c>
    </row>
    <row r="7120" spans="1:1" x14ac:dyDescent="0.25">
      <c r="A7120">
        <v>7119</v>
      </c>
    </row>
    <row r="7121" spans="1:1" x14ac:dyDescent="0.25">
      <c r="A7121">
        <v>7120</v>
      </c>
    </row>
    <row r="7122" spans="1:1" x14ac:dyDescent="0.25">
      <c r="A7122">
        <v>7121</v>
      </c>
    </row>
    <row r="7123" spans="1:1" x14ac:dyDescent="0.25">
      <c r="A7123">
        <v>7122</v>
      </c>
    </row>
    <row r="7124" spans="1:1" x14ac:dyDescent="0.25">
      <c r="A7124">
        <v>7123</v>
      </c>
    </row>
    <row r="7125" spans="1:1" x14ac:dyDescent="0.25">
      <c r="A7125">
        <v>7124</v>
      </c>
    </row>
    <row r="7126" spans="1:1" x14ac:dyDescent="0.25">
      <c r="A7126">
        <v>7125</v>
      </c>
    </row>
    <row r="7127" spans="1:1" x14ac:dyDescent="0.25">
      <c r="A7127">
        <v>7126</v>
      </c>
    </row>
    <row r="7128" spans="1:1" x14ac:dyDescent="0.25">
      <c r="A7128">
        <v>7127</v>
      </c>
    </row>
    <row r="7129" spans="1:1" x14ac:dyDescent="0.25">
      <c r="A7129">
        <v>7128</v>
      </c>
    </row>
    <row r="7130" spans="1:1" x14ac:dyDescent="0.25">
      <c r="A7130">
        <v>7129</v>
      </c>
    </row>
    <row r="7131" spans="1:1" x14ac:dyDescent="0.25">
      <c r="A7131">
        <v>7130</v>
      </c>
    </row>
    <row r="7132" spans="1:1" x14ac:dyDescent="0.25">
      <c r="A7132">
        <v>7131</v>
      </c>
    </row>
    <row r="7133" spans="1:1" x14ac:dyDescent="0.25">
      <c r="A7133">
        <v>7132</v>
      </c>
    </row>
    <row r="7134" spans="1:1" x14ac:dyDescent="0.25">
      <c r="A7134">
        <v>7133</v>
      </c>
    </row>
    <row r="7135" spans="1:1" x14ac:dyDescent="0.25">
      <c r="A7135">
        <v>7134</v>
      </c>
    </row>
    <row r="7136" spans="1:1" x14ac:dyDescent="0.25">
      <c r="A7136">
        <v>7135</v>
      </c>
    </row>
    <row r="7137" spans="1:1" x14ac:dyDescent="0.25">
      <c r="A7137">
        <v>7136</v>
      </c>
    </row>
    <row r="7138" spans="1:1" x14ac:dyDescent="0.25">
      <c r="A7138">
        <v>7137</v>
      </c>
    </row>
    <row r="7139" spans="1:1" x14ac:dyDescent="0.25">
      <c r="A7139">
        <v>7138</v>
      </c>
    </row>
    <row r="7140" spans="1:1" x14ac:dyDescent="0.25">
      <c r="A7140">
        <v>7139</v>
      </c>
    </row>
    <row r="7141" spans="1:1" x14ac:dyDescent="0.25">
      <c r="A7141">
        <v>7140</v>
      </c>
    </row>
    <row r="7142" spans="1:1" x14ac:dyDescent="0.25">
      <c r="A7142">
        <v>7141</v>
      </c>
    </row>
    <row r="7143" spans="1:1" x14ac:dyDescent="0.25">
      <c r="A7143">
        <v>7142</v>
      </c>
    </row>
    <row r="7144" spans="1:1" x14ac:dyDescent="0.25">
      <c r="A7144">
        <v>7143</v>
      </c>
    </row>
    <row r="7145" spans="1:1" x14ac:dyDescent="0.25">
      <c r="A7145">
        <v>7144</v>
      </c>
    </row>
    <row r="7146" spans="1:1" x14ac:dyDescent="0.25">
      <c r="A7146">
        <v>7145</v>
      </c>
    </row>
    <row r="7147" spans="1:1" x14ac:dyDescent="0.25">
      <c r="A7147">
        <v>7146</v>
      </c>
    </row>
    <row r="7148" spans="1:1" x14ac:dyDescent="0.25">
      <c r="A7148">
        <v>7147</v>
      </c>
    </row>
    <row r="7149" spans="1:1" x14ac:dyDescent="0.25">
      <c r="A7149">
        <v>7148</v>
      </c>
    </row>
    <row r="7150" spans="1:1" x14ac:dyDescent="0.25">
      <c r="A7150">
        <v>7149</v>
      </c>
    </row>
    <row r="7151" spans="1:1" x14ac:dyDescent="0.25">
      <c r="A7151">
        <v>7150</v>
      </c>
    </row>
    <row r="7152" spans="1:1" x14ac:dyDescent="0.25">
      <c r="A7152">
        <v>7151</v>
      </c>
    </row>
    <row r="7153" spans="1:1" x14ac:dyDescent="0.25">
      <c r="A7153">
        <v>7152</v>
      </c>
    </row>
    <row r="7154" spans="1:1" x14ac:dyDescent="0.25">
      <c r="A7154">
        <v>7153</v>
      </c>
    </row>
    <row r="7155" spans="1:1" x14ac:dyDescent="0.25">
      <c r="A7155">
        <v>7154</v>
      </c>
    </row>
    <row r="7156" spans="1:1" x14ac:dyDescent="0.25">
      <c r="A7156">
        <v>7155</v>
      </c>
    </row>
    <row r="7157" spans="1:1" x14ac:dyDescent="0.25">
      <c r="A7157">
        <v>7156</v>
      </c>
    </row>
    <row r="7158" spans="1:1" x14ac:dyDescent="0.25">
      <c r="A7158">
        <v>7157</v>
      </c>
    </row>
    <row r="7159" spans="1:1" x14ac:dyDescent="0.25">
      <c r="A7159">
        <v>7158</v>
      </c>
    </row>
    <row r="7160" spans="1:1" x14ac:dyDescent="0.25">
      <c r="A7160">
        <v>7159</v>
      </c>
    </row>
    <row r="7161" spans="1:1" x14ac:dyDescent="0.25">
      <c r="A7161">
        <v>7160</v>
      </c>
    </row>
    <row r="7162" spans="1:1" x14ac:dyDescent="0.25">
      <c r="A7162">
        <v>7161</v>
      </c>
    </row>
    <row r="7163" spans="1:1" x14ac:dyDescent="0.25">
      <c r="A7163">
        <v>7162</v>
      </c>
    </row>
    <row r="7164" spans="1:1" x14ac:dyDescent="0.25">
      <c r="A7164">
        <v>7163</v>
      </c>
    </row>
    <row r="7165" spans="1:1" x14ac:dyDescent="0.25">
      <c r="A7165">
        <v>7164</v>
      </c>
    </row>
    <row r="7166" spans="1:1" x14ac:dyDescent="0.25">
      <c r="A7166">
        <v>7165</v>
      </c>
    </row>
    <row r="7167" spans="1:1" x14ac:dyDescent="0.25">
      <c r="A7167">
        <v>7166</v>
      </c>
    </row>
    <row r="7168" spans="1:1" x14ac:dyDescent="0.25">
      <c r="A7168">
        <v>7167</v>
      </c>
    </row>
    <row r="7169" spans="1:1" x14ac:dyDescent="0.25">
      <c r="A7169">
        <v>7168</v>
      </c>
    </row>
    <row r="7170" spans="1:1" x14ac:dyDescent="0.25">
      <c r="A7170">
        <v>7169</v>
      </c>
    </row>
    <row r="7171" spans="1:1" x14ac:dyDescent="0.25">
      <c r="A7171">
        <v>7170</v>
      </c>
    </row>
    <row r="7172" spans="1:1" x14ac:dyDescent="0.25">
      <c r="A7172">
        <v>7171</v>
      </c>
    </row>
    <row r="7173" spans="1:1" x14ac:dyDescent="0.25">
      <c r="A7173">
        <v>7172</v>
      </c>
    </row>
    <row r="7174" spans="1:1" x14ac:dyDescent="0.25">
      <c r="A7174">
        <v>7173</v>
      </c>
    </row>
    <row r="7175" spans="1:1" x14ac:dyDescent="0.25">
      <c r="A7175">
        <v>7174</v>
      </c>
    </row>
    <row r="7176" spans="1:1" x14ac:dyDescent="0.25">
      <c r="A7176">
        <v>7175</v>
      </c>
    </row>
    <row r="7177" spans="1:1" x14ac:dyDescent="0.25">
      <c r="A7177">
        <v>7176</v>
      </c>
    </row>
    <row r="7178" spans="1:1" x14ac:dyDescent="0.25">
      <c r="A7178">
        <v>7177</v>
      </c>
    </row>
    <row r="7179" spans="1:1" x14ac:dyDescent="0.25">
      <c r="A7179">
        <v>7178</v>
      </c>
    </row>
    <row r="7180" spans="1:1" x14ac:dyDescent="0.25">
      <c r="A7180">
        <v>7179</v>
      </c>
    </row>
    <row r="7181" spans="1:1" x14ac:dyDescent="0.25">
      <c r="A7181">
        <v>7180</v>
      </c>
    </row>
    <row r="7182" spans="1:1" x14ac:dyDescent="0.25">
      <c r="A7182">
        <v>7181</v>
      </c>
    </row>
    <row r="7183" spans="1:1" x14ac:dyDescent="0.25">
      <c r="A7183">
        <v>7182</v>
      </c>
    </row>
    <row r="7184" spans="1:1" x14ac:dyDescent="0.25">
      <c r="A7184">
        <v>7183</v>
      </c>
    </row>
    <row r="7185" spans="1:1" x14ac:dyDescent="0.25">
      <c r="A7185">
        <v>7184</v>
      </c>
    </row>
    <row r="7186" spans="1:1" x14ac:dyDescent="0.25">
      <c r="A7186">
        <v>7185</v>
      </c>
    </row>
    <row r="7187" spans="1:1" x14ac:dyDescent="0.25">
      <c r="A7187">
        <v>7186</v>
      </c>
    </row>
    <row r="7188" spans="1:1" x14ac:dyDescent="0.25">
      <c r="A7188">
        <v>7187</v>
      </c>
    </row>
    <row r="7189" spans="1:1" x14ac:dyDescent="0.25">
      <c r="A7189">
        <v>7188</v>
      </c>
    </row>
    <row r="7190" spans="1:1" x14ac:dyDescent="0.25">
      <c r="A7190">
        <v>7189</v>
      </c>
    </row>
    <row r="7191" spans="1:1" x14ac:dyDescent="0.25">
      <c r="A7191">
        <v>7190</v>
      </c>
    </row>
    <row r="7192" spans="1:1" x14ac:dyDescent="0.25">
      <c r="A7192">
        <v>7191</v>
      </c>
    </row>
    <row r="7193" spans="1:1" x14ac:dyDescent="0.25">
      <c r="A7193">
        <v>7192</v>
      </c>
    </row>
    <row r="7194" spans="1:1" x14ac:dyDescent="0.25">
      <c r="A7194">
        <v>7193</v>
      </c>
    </row>
    <row r="7195" spans="1:1" x14ac:dyDescent="0.25">
      <c r="A7195">
        <v>7194</v>
      </c>
    </row>
    <row r="7196" spans="1:1" x14ac:dyDescent="0.25">
      <c r="A7196">
        <v>7195</v>
      </c>
    </row>
    <row r="7197" spans="1:1" x14ac:dyDescent="0.25">
      <c r="A7197">
        <v>7196</v>
      </c>
    </row>
    <row r="7198" spans="1:1" x14ac:dyDescent="0.25">
      <c r="A7198">
        <v>7197</v>
      </c>
    </row>
    <row r="7199" spans="1:1" x14ac:dyDescent="0.25">
      <c r="A7199">
        <v>7198</v>
      </c>
    </row>
    <row r="7200" spans="1:1" x14ac:dyDescent="0.25">
      <c r="A7200">
        <v>7199</v>
      </c>
    </row>
    <row r="7201" spans="1:1" x14ac:dyDescent="0.25">
      <c r="A7201">
        <v>7200</v>
      </c>
    </row>
    <row r="7202" spans="1:1" x14ac:dyDescent="0.25">
      <c r="A7202">
        <v>7201</v>
      </c>
    </row>
    <row r="7203" spans="1:1" x14ac:dyDescent="0.25">
      <c r="A7203">
        <v>7202</v>
      </c>
    </row>
    <row r="7204" spans="1:1" x14ac:dyDescent="0.25">
      <c r="A7204">
        <v>7203</v>
      </c>
    </row>
    <row r="7205" spans="1:1" x14ac:dyDescent="0.25">
      <c r="A7205">
        <v>7204</v>
      </c>
    </row>
    <row r="7206" spans="1:1" x14ac:dyDescent="0.25">
      <c r="A7206">
        <v>7205</v>
      </c>
    </row>
    <row r="7207" spans="1:1" x14ac:dyDescent="0.25">
      <c r="A7207">
        <v>7206</v>
      </c>
    </row>
    <row r="7208" spans="1:1" x14ac:dyDescent="0.25">
      <c r="A7208">
        <v>7207</v>
      </c>
    </row>
    <row r="7209" spans="1:1" x14ac:dyDescent="0.25">
      <c r="A7209">
        <v>7208</v>
      </c>
    </row>
    <row r="7210" spans="1:1" x14ac:dyDescent="0.25">
      <c r="A7210">
        <v>7209</v>
      </c>
    </row>
    <row r="7211" spans="1:1" x14ac:dyDescent="0.25">
      <c r="A7211">
        <v>7210</v>
      </c>
    </row>
    <row r="7212" spans="1:1" x14ac:dyDescent="0.25">
      <c r="A7212">
        <v>7211</v>
      </c>
    </row>
    <row r="7213" spans="1:1" x14ac:dyDescent="0.25">
      <c r="A7213">
        <v>7212</v>
      </c>
    </row>
    <row r="7214" spans="1:1" x14ac:dyDescent="0.25">
      <c r="A7214">
        <v>7213</v>
      </c>
    </row>
    <row r="7215" spans="1:1" x14ac:dyDescent="0.25">
      <c r="A7215">
        <v>7214</v>
      </c>
    </row>
    <row r="7216" spans="1:1" x14ac:dyDescent="0.25">
      <c r="A7216">
        <v>7215</v>
      </c>
    </row>
    <row r="7217" spans="1:1" x14ac:dyDescent="0.25">
      <c r="A7217">
        <v>7216</v>
      </c>
    </row>
    <row r="7218" spans="1:1" x14ac:dyDescent="0.25">
      <c r="A7218">
        <v>7217</v>
      </c>
    </row>
    <row r="7219" spans="1:1" x14ac:dyDescent="0.25">
      <c r="A7219">
        <v>7218</v>
      </c>
    </row>
    <row r="7220" spans="1:1" x14ac:dyDescent="0.25">
      <c r="A7220">
        <v>7219</v>
      </c>
    </row>
    <row r="7221" spans="1:1" x14ac:dyDescent="0.25">
      <c r="A7221">
        <v>7220</v>
      </c>
    </row>
    <row r="7222" spans="1:1" x14ac:dyDescent="0.25">
      <c r="A7222">
        <v>7221</v>
      </c>
    </row>
    <row r="7223" spans="1:1" x14ac:dyDescent="0.25">
      <c r="A7223">
        <v>7222</v>
      </c>
    </row>
    <row r="7224" spans="1:1" x14ac:dyDescent="0.25">
      <c r="A7224">
        <v>7223</v>
      </c>
    </row>
    <row r="7225" spans="1:1" x14ac:dyDescent="0.25">
      <c r="A7225">
        <v>7224</v>
      </c>
    </row>
    <row r="7226" spans="1:1" x14ac:dyDescent="0.25">
      <c r="A7226">
        <v>7225</v>
      </c>
    </row>
    <row r="7227" spans="1:1" x14ac:dyDescent="0.25">
      <c r="A7227">
        <v>7226</v>
      </c>
    </row>
    <row r="7228" spans="1:1" x14ac:dyDescent="0.25">
      <c r="A7228">
        <v>7227</v>
      </c>
    </row>
    <row r="7229" spans="1:1" x14ac:dyDescent="0.25">
      <c r="A7229">
        <v>7228</v>
      </c>
    </row>
    <row r="7230" spans="1:1" x14ac:dyDescent="0.25">
      <c r="A7230">
        <v>7229</v>
      </c>
    </row>
    <row r="7231" spans="1:1" x14ac:dyDescent="0.25">
      <c r="A7231">
        <v>7230</v>
      </c>
    </row>
    <row r="7232" spans="1:1" x14ac:dyDescent="0.25">
      <c r="A7232">
        <v>7231</v>
      </c>
    </row>
    <row r="7233" spans="1:1" x14ac:dyDescent="0.25">
      <c r="A7233">
        <v>7232</v>
      </c>
    </row>
    <row r="7234" spans="1:1" x14ac:dyDescent="0.25">
      <c r="A7234">
        <v>7233</v>
      </c>
    </row>
    <row r="7235" spans="1:1" x14ac:dyDescent="0.25">
      <c r="A7235">
        <v>7234</v>
      </c>
    </row>
    <row r="7236" spans="1:1" x14ac:dyDescent="0.25">
      <c r="A7236">
        <v>7235</v>
      </c>
    </row>
    <row r="7237" spans="1:1" x14ac:dyDescent="0.25">
      <c r="A7237">
        <v>7236</v>
      </c>
    </row>
    <row r="7238" spans="1:1" x14ac:dyDescent="0.25">
      <c r="A7238">
        <v>7237</v>
      </c>
    </row>
    <row r="7239" spans="1:1" x14ac:dyDescent="0.25">
      <c r="A7239">
        <v>7238</v>
      </c>
    </row>
    <row r="7240" spans="1:1" x14ac:dyDescent="0.25">
      <c r="A7240">
        <v>7239</v>
      </c>
    </row>
    <row r="7241" spans="1:1" x14ac:dyDescent="0.25">
      <c r="A7241">
        <v>7240</v>
      </c>
    </row>
    <row r="7242" spans="1:1" x14ac:dyDescent="0.25">
      <c r="A7242">
        <v>7241</v>
      </c>
    </row>
    <row r="7243" spans="1:1" x14ac:dyDescent="0.25">
      <c r="A7243">
        <v>7242</v>
      </c>
    </row>
    <row r="7244" spans="1:1" x14ac:dyDescent="0.25">
      <c r="A7244">
        <v>7243</v>
      </c>
    </row>
    <row r="7245" spans="1:1" x14ac:dyDescent="0.25">
      <c r="A7245">
        <v>7244</v>
      </c>
    </row>
    <row r="7246" spans="1:1" x14ac:dyDescent="0.25">
      <c r="A7246">
        <v>7245</v>
      </c>
    </row>
    <row r="7247" spans="1:1" x14ac:dyDescent="0.25">
      <c r="A7247">
        <v>7246</v>
      </c>
    </row>
    <row r="7248" spans="1:1" x14ac:dyDescent="0.25">
      <c r="A7248">
        <v>7247</v>
      </c>
    </row>
    <row r="7249" spans="1:1" x14ac:dyDescent="0.25">
      <c r="A7249">
        <v>7248</v>
      </c>
    </row>
    <row r="7250" spans="1:1" x14ac:dyDescent="0.25">
      <c r="A7250">
        <v>7249</v>
      </c>
    </row>
    <row r="7251" spans="1:1" x14ac:dyDescent="0.25">
      <c r="A7251">
        <v>7250</v>
      </c>
    </row>
    <row r="7252" spans="1:1" x14ac:dyDescent="0.25">
      <c r="A7252">
        <v>7251</v>
      </c>
    </row>
    <row r="7253" spans="1:1" x14ac:dyDescent="0.25">
      <c r="A7253">
        <v>7252</v>
      </c>
    </row>
    <row r="7254" spans="1:1" x14ac:dyDescent="0.25">
      <c r="A7254">
        <v>7253</v>
      </c>
    </row>
    <row r="7255" spans="1:1" x14ac:dyDescent="0.25">
      <c r="A7255">
        <v>7254</v>
      </c>
    </row>
    <row r="7256" spans="1:1" x14ac:dyDescent="0.25">
      <c r="A7256">
        <v>7255</v>
      </c>
    </row>
    <row r="7257" spans="1:1" x14ac:dyDescent="0.25">
      <c r="A7257">
        <v>7256</v>
      </c>
    </row>
    <row r="7258" spans="1:1" x14ac:dyDescent="0.25">
      <c r="A7258">
        <v>7257</v>
      </c>
    </row>
    <row r="7259" spans="1:1" x14ac:dyDescent="0.25">
      <c r="A7259">
        <v>7258</v>
      </c>
    </row>
    <row r="7260" spans="1:1" x14ac:dyDescent="0.25">
      <c r="A7260">
        <v>7259</v>
      </c>
    </row>
    <row r="7261" spans="1:1" x14ac:dyDescent="0.25">
      <c r="A7261">
        <v>7260</v>
      </c>
    </row>
    <row r="7262" spans="1:1" x14ac:dyDescent="0.25">
      <c r="A7262">
        <v>7261</v>
      </c>
    </row>
    <row r="7263" spans="1:1" x14ac:dyDescent="0.25">
      <c r="A7263">
        <v>7262</v>
      </c>
    </row>
    <row r="7264" spans="1:1" x14ac:dyDescent="0.25">
      <c r="A7264">
        <v>7263</v>
      </c>
    </row>
    <row r="7265" spans="1:1" x14ac:dyDescent="0.25">
      <c r="A7265">
        <v>7264</v>
      </c>
    </row>
    <row r="7266" spans="1:1" x14ac:dyDescent="0.25">
      <c r="A7266">
        <v>7265</v>
      </c>
    </row>
    <row r="7267" spans="1:1" x14ac:dyDescent="0.25">
      <c r="A7267">
        <v>7266</v>
      </c>
    </row>
    <row r="7268" spans="1:1" x14ac:dyDescent="0.25">
      <c r="A7268">
        <v>7267</v>
      </c>
    </row>
    <row r="7269" spans="1:1" x14ac:dyDescent="0.25">
      <c r="A7269">
        <v>7268</v>
      </c>
    </row>
    <row r="7270" spans="1:1" x14ac:dyDescent="0.25">
      <c r="A7270">
        <v>7269</v>
      </c>
    </row>
    <row r="7271" spans="1:1" x14ac:dyDescent="0.25">
      <c r="A7271">
        <v>7270</v>
      </c>
    </row>
    <row r="7272" spans="1:1" x14ac:dyDescent="0.25">
      <c r="A7272">
        <v>7271</v>
      </c>
    </row>
    <row r="7273" spans="1:1" x14ac:dyDescent="0.25">
      <c r="A7273">
        <v>7272</v>
      </c>
    </row>
    <row r="7274" spans="1:1" x14ac:dyDescent="0.25">
      <c r="A7274">
        <v>7273</v>
      </c>
    </row>
    <row r="7275" spans="1:1" x14ac:dyDescent="0.25">
      <c r="A7275">
        <v>7274</v>
      </c>
    </row>
    <row r="7276" spans="1:1" x14ac:dyDescent="0.25">
      <c r="A7276">
        <v>7275</v>
      </c>
    </row>
    <row r="7277" spans="1:1" x14ac:dyDescent="0.25">
      <c r="A7277">
        <v>7276</v>
      </c>
    </row>
    <row r="7278" spans="1:1" x14ac:dyDescent="0.25">
      <c r="A7278">
        <v>7277</v>
      </c>
    </row>
    <row r="7279" spans="1:1" x14ac:dyDescent="0.25">
      <c r="A7279">
        <v>7278</v>
      </c>
    </row>
    <row r="7280" spans="1:1" x14ac:dyDescent="0.25">
      <c r="A7280">
        <v>7279</v>
      </c>
    </row>
    <row r="7281" spans="1:1" x14ac:dyDescent="0.25">
      <c r="A7281">
        <v>7280</v>
      </c>
    </row>
    <row r="7282" spans="1:1" x14ac:dyDescent="0.25">
      <c r="A7282">
        <v>7281</v>
      </c>
    </row>
    <row r="7283" spans="1:1" x14ac:dyDescent="0.25">
      <c r="A7283">
        <v>7282</v>
      </c>
    </row>
    <row r="7284" spans="1:1" x14ac:dyDescent="0.25">
      <c r="A7284">
        <v>7283</v>
      </c>
    </row>
    <row r="7285" spans="1:1" x14ac:dyDescent="0.25">
      <c r="A7285">
        <v>7284</v>
      </c>
    </row>
    <row r="7286" spans="1:1" x14ac:dyDescent="0.25">
      <c r="A7286">
        <v>7285</v>
      </c>
    </row>
    <row r="7287" spans="1:1" x14ac:dyDescent="0.25">
      <c r="A7287">
        <v>7286</v>
      </c>
    </row>
    <row r="7288" spans="1:1" x14ac:dyDescent="0.25">
      <c r="A7288">
        <v>7287</v>
      </c>
    </row>
    <row r="7289" spans="1:1" x14ac:dyDescent="0.25">
      <c r="A7289">
        <v>7288</v>
      </c>
    </row>
    <row r="7290" spans="1:1" x14ac:dyDescent="0.25">
      <c r="A7290">
        <v>7289</v>
      </c>
    </row>
    <row r="7291" spans="1:1" x14ac:dyDescent="0.25">
      <c r="A7291">
        <v>7290</v>
      </c>
    </row>
    <row r="7292" spans="1:1" x14ac:dyDescent="0.25">
      <c r="A7292">
        <v>7291</v>
      </c>
    </row>
    <row r="7293" spans="1:1" x14ac:dyDescent="0.25">
      <c r="A7293">
        <v>7292</v>
      </c>
    </row>
    <row r="7294" spans="1:1" x14ac:dyDescent="0.25">
      <c r="A7294">
        <v>7293</v>
      </c>
    </row>
    <row r="7295" spans="1:1" x14ac:dyDescent="0.25">
      <c r="A7295">
        <v>7294</v>
      </c>
    </row>
    <row r="7296" spans="1:1" x14ac:dyDescent="0.25">
      <c r="A7296">
        <v>7295</v>
      </c>
    </row>
    <row r="7297" spans="1:1" x14ac:dyDescent="0.25">
      <c r="A7297">
        <v>7296</v>
      </c>
    </row>
    <row r="7298" spans="1:1" x14ac:dyDescent="0.25">
      <c r="A7298">
        <v>7297</v>
      </c>
    </row>
    <row r="7299" spans="1:1" x14ac:dyDescent="0.25">
      <c r="A7299">
        <v>7298</v>
      </c>
    </row>
    <row r="7300" spans="1:1" x14ac:dyDescent="0.25">
      <c r="A7300">
        <v>7299</v>
      </c>
    </row>
    <row r="7301" spans="1:1" x14ac:dyDescent="0.25">
      <c r="A7301">
        <v>7300</v>
      </c>
    </row>
    <row r="7302" spans="1:1" x14ac:dyDescent="0.25">
      <c r="A7302">
        <v>7301</v>
      </c>
    </row>
    <row r="7303" spans="1:1" x14ac:dyDescent="0.25">
      <c r="A7303">
        <v>7302</v>
      </c>
    </row>
    <row r="7304" spans="1:1" x14ac:dyDescent="0.25">
      <c r="A7304">
        <v>7303</v>
      </c>
    </row>
    <row r="7305" spans="1:1" x14ac:dyDescent="0.25">
      <c r="A7305">
        <v>7304</v>
      </c>
    </row>
    <row r="7306" spans="1:1" x14ac:dyDescent="0.25">
      <c r="A7306">
        <v>7305</v>
      </c>
    </row>
    <row r="7307" spans="1:1" x14ac:dyDescent="0.25">
      <c r="A7307">
        <v>7306</v>
      </c>
    </row>
    <row r="7308" spans="1:1" x14ac:dyDescent="0.25">
      <c r="A7308">
        <v>7307</v>
      </c>
    </row>
    <row r="7309" spans="1:1" x14ac:dyDescent="0.25">
      <c r="A7309">
        <v>7308</v>
      </c>
    </row>
    <row r="7310" spans="1:1" x14ac:dyDescent="0.25">
      <c r="A7310">
        <v>7309</v>
      </c>
    </row>
    <row r="7311" spans="1:1" x14ac:dyDescent="0.25">
      <c r="A7311">
        <v>7310</v>
      </c>
    </row>
    <row r="7312" spans="1:1" x14ac:dyDescent="0.25">
      <c r="A7312">
        <v>7311</v>
      </c>
    </row>
    <row r="7313" spans="1:1" x14ac:dyDescent="0.25">
      <c r="A7313">
        <v>7312</v>
      </c>
    </row>
    <row r="7314" spans="1:1" x14ac:dyDescent="0.25">
      <c r="A7314">
        <v>7313</v>
      </c>
    </row>
    <row r="7315" spans="1:1" x14ac:dyDescent="0.25">
      <c r="A7315">
        <v>7314</v>
      </c>
    </row>
    <row r="7316" spans="1:1" x14ac:dyDescent="0.25">
      <c r="A7316">
        <v>7315</v>
      </c>
    </row>
    <row r="7317" spans="1:1" x14ac:dyDescent="0.25">
      <c r="A7317">
        <v>7316</v>
      </c>
    </row>
    <row r="7318" spans="1:1" x14ac:dyDescent="0.25">
      <c r="A7318">
        <v>7317</v>
      </c>
    </row>
    <row r="7319" spans="1:1" x14ac:dyDescent="0.25">
      <c r="A7319">
        <v>7318</v>
      </c>
    </row>
    <row r="7320" spans="1:1" x14ac:dyDescent="0.25">
      <c r="A7320">
        <v>7319</v>
      </c>
    </row>
    <row r="7321" spans="1:1" x14ac:dyDescent="0.25">
      <c r="A7321">
        <v>7320</v>
      </c>
    </row>
    <row r="7322" spans="1:1" x14ac:dyDescent="0.25">
      <c r="A7322">
        <v>7321</v>
      </c>
    </row>
    <row r="7323" spans="1:1" x14ac:dyDescent="0.25">
      <c r="A7323">
        <v>7322</v>
      </c>
    </row>
    <row r="7324" spans="1:1" x14ac:dyDescent="0.25">
      <c r="A7324">
        <v>7323</v>
      </c>
    </row>
    <row r="7325" spans="1:1" x14ac:dyDescent="0.25">
      <c r="A7325">
        <v>7324</v>
      </c>
    </row>
    <row r="7326" spans="1:1" x14ac:dyDescent="0.25">
      <c r="A7326">
        <v>7325</v>
      </c>
    </row>
    <row r="7327" spans="1:1" x14ac:dyDescent="0.25">
      <c r="A7327">
        <v>7326</v>
      </c>
    </row>
    <row r="7328" spans="1:1" x14ac:dyDescent="0.25">
      <c r="A7328">
        <v>7327</v>
      </c>
    </row>
    <row r="7329" spans="1:1" x14ac:dyDescent="0.25">
      <c r="A7329">
        <v>7328</v>
      </c>
    </row>
    <row r="7330" spans="1:1" x14ac:dyDescent="0.25">
      <c r="A7330">
        <v>7329</v>
      </c>
    </row>
    <row r="7331" spans="1:1" x14ac:dyDescent="0.25">
      <c r="A7331">
        <v>7330</v>
      </c>
    </row>
    <row r="7332" spans="1:1" x14ac:dyDescent="0.25">
      <c r="A7332">
        <v>7331</v>
      </c>
    </row>
    <row r="7333" spans="1:1" x14ac:dyDescent="0.25">
      <c r="A7333">
        <v>7332</v>
      </c>
    </row>
    <row r="7334" spans="1:1" x14ac:dyDescent="0.25">
      <c r="A7334">
        <v>7333</v>
      </c>
    </row>
    <row r="7335" spans="1:1" x14ac:dyDescent="0.25">
      <c r="A7335">
        <v>7334</v>
      </c>
    </row>
    <row r="7336" spans="1:1" x14ac:dyDescent="0.25">
      <c r="A7336">
        <v>7335</v>
      </c>
    </row>
    <row r="7337" spans="1:1" x14ac:dyDescent="0.25">
      <c r="A7337">
        <v>7336</v>
      </c>
    </row>
    <row r="7338" spans="1:1" x14ac:dyDescent="0.25">
      <c r="A7338">
        <v>7337</v>
      </c>
    </row>
    <row r="7339" spans="1:1" x14ac:dyDescent="0.25">
      <c r="A7339">
        <v>7338</v>
      </c>
    </row>
    <row r="7340" spans="1:1" x14ac:dyDescent="0.25">
      <c r="A7340">
        <v>7339</v>
      </c>
    </row>
    <row r="7341" spans="1:1" x14ac:dyDescent="0.25">
      <c r="A7341">
        <v>7340</v>
      </c>
    </row>
    <row r="7342" spans="1:1" x14ac:dyDescent="0.25">
      <c r="A7342">
        <v>7341</v>
      </c>
    </row>
    <row r="7343" spans="1:1" x14ac:dyDescent="0.25">
      <c r="A7343">
        <v>7342</v>
      </c>
    </row>
    <row r="7344" spans="1:1" x14ac:dyDescent="0.25">
      <c r="A7344">
        <v>7343</v>
      </c>
    </row>
    <row r="7345" spans="1:1" x14ac:dyDescent="0.25">
      <c r="A7345">
        <v>7344</v>
      </c>
    </row>
    <row r="7346" spans="1:1" x14ac:dyDescent="0.25">
      <c r="A7346">
        <v>7345</v>
      </c>
    </row>
    <row r="7347" spans="1:1" x14ac:dyDescent="0.25">
      <c r="A7347">
        <v>7346</v>
      </c>
    </row>
    <row r="7348" spans="1:1" x14ac:dyDescent="0.25">
      <c r="A7348">
        <v>7347</v>
      </c>
    </row>
    <row r="7349" spans="1:1" x14ac:dyDescent="0.25">
      <c r="A7349">
        <v>7348</v>
      </c>
    </row>
    <row r="7350" spans="1:1" x14ac:dyDescent="0.25">
      <c r="A7350">
        <v>7349</v>
      </c>
    </row>
    <row r="7351" spans="1:1" x14ac:dyDescent="0.25">
      <c r="A7351">
        <v>7350</v>
      </c>
    </row>
    <row r="7352" spans="1:1" x14ac:dyDescent="0.25">
      <c r="A7352">
        <v>7351</v>
      </c>
    </row>
    <row r="7353" spans="1:1" x14ac:dyDescent="0.25">
      <c r="A7353">
        <v>7352</v>
      </c>
    </row>
    <row r="7354" spans="1:1" x14ac:dyDescent="0.25">
      <c r="A7354">
        <v>7353</v>
      </c>
    </row>
    <row r="7355" spans="1:1" x14ac:dyDescent="0.25">
      <c r="A7355">
        <v>7354</v>
      </c>
    </row>
    <row r="7356" spans="1:1" x14ac:dyDescent="0.25">
      <c r="A7356">
        <v>7355</v>
      </c>
    </row>
    <row r="7357" spans="1:1" x14ac:dyDescent="0.25">
      <c r="A7357">
        <v>7356</v>
      </c>
    </row>
    <row r="7358" spans="1:1" x14ac:dyDescent="0.25">
      <c r="A7358">
        <v>7357</v>
      </c>
    </row>
    <row r="7359" spans="1:1" x14ac:dyDescent="0.25">
      <c r="A7359">
        <v>7358</v>
      </c>
    </row>
    <row r="7360" spans="1:1" x14ac:dyDescent="0.25">
      <c r="A7360">
        <v>7359</v>
      </c>
    </row>
    <row r="7361" spans="1:1" x14ac:dyDescent="0.25">
      <c r="A7361">
        <v>7360</v>
      </c>
    </row>
    <row r="7362" spans="1:1" x14ac:dyDescent="0.25">
      <c r="A7362">
        <v>7361</v>
      </c>
    </row>
    <row r="7363" spans="1:1" x14ac:dyDescent="0.25">
      <c r="A7363">
        <v>7362</v>
      </c>
    </row>
    <row r="7364" spans="1:1" x14ac:dyDescent="0.25">
      <c r="A7364">
        <v>7363</v>
      </c>
    </row>
    <row r="7365" spans="1:1" x14ac:dyDescent="0.25">
      <c r="A7365">
        <v>7364</v>
      </c>
    </row>
    <row r="7366" spans="1:1" x14ac:dyDescent="0.25">
      <c r="A7366">
        <v>7365</v>
      </c>
    </row>
    <row r="7367" spans="1:1" x14ac:dyDescent="0.25">
      <c r="A7367">
        <v>7366</v>
      </c>
    </row>
    <row r="7368" spans="1:1" x14ac:dyDescent="0.25">
      <c r="A7368">
        <v>7367</v>
      </c>
    </row>
    <row r="7369" spans="1:1" x14ac:dyDescent="0.25">
      <c r="A7369">
        <v>7368</v>
      </c>
    </row>
    <row r="7370" spans="1:1" x14ac:dyDescent="0.25">
      <c r="A7370">
        <v>7369</v>
      </c>
    </row>
    <row r="7371" spans="1:1" x14ac:dyDescent="0.25">
      <c r="A7371">
        <v>7370</v>
      </c>
    </row>
    <row r="7372" spans="1:1" x14ac:dyDescent="0.25">
      <c r="A7372">
        <v>7371</v>
      </c>
    </row>
    <row r="7373" spans="1:1" x14ac:dyDescent="0.25">
      <c r="A7373">
        <v>7372</v>
      </c>
    </row>
    <row r="7374" spans="1:1" x14ac:dyDescent="0.25">
      <c r="A7374">
        <v>7373</v>
      </c>
    </row>
    <row r="7375" spans="1:1" x14ac:dyDescent="0.25">
      <c r="A7375">
        <v>7374</v>
      </c>
    </row>
    <row r="7376" spans="1:1" x14ac:dyDescent="0.25">
      <c r="A7376">
        <v>7375</v>
      </c>
    </row>
    <row r="7377" spans="1:1" x14ac:dyDescent="0.25">
      <c r="A7377">
        <v>7376</v>
      </c>
    </row>
    <row r="7378" spans="1:1" x14ac:dyDescent="0.25">
      <c r="A7378">
        <v>7377</v>
      </c>
    </row>
    <row r="7379" spans="1:1" x14ac:dyDescent="0.25">
      <c r="A7379">
        <v>7378</v>
      </c>
    </row>
    <row r="7380" spans="1:1" x14ac:dyDescent="0.25">
      <c r="A7380">
        <v>7379</v>
      </c>
    </row>
    <row r="7381" spans="1:1" x14ac:dyDescent="0.25">
      <c r="A7381">
        <v>7380</v>
      </c>
    </row>
    <row r="7382" spans="1:1" x14ac:dyDescent="0.25">
      <c r="A7382">
        <v>7381</v>
      </c>
    </row>
    <row r="7383" spans="1:1" x14ac:dyDescent="0.25">
      <c r="A7383">
        <v>7382</v>
      </c>
    </row>
    <row r="7384" spans="1:1" x14ac:dyDescent="0.25">
      <c r="A7384">
        <v>7383</v>
      </c>
    </row>
    <row r="7385" spans="1:1" x14ac:dyDescent="0.25">
      <c r="A7385">
        <v>7384</v>
      </c>
    </row>
    <row r="7386" spans="1:1" x14ac:dyDescent="0.25">
      <c r="A7386">
        <v>7385</v>
      </c>
    </row>
    <row r="7387" spans="1:1" x14ac:dyDescent="0.25">
      <c r="A7387">
        <v>7386</v>
      </c>
    </row>
    <row r="7388" spans="1:1" x14ac:dyDescent="0.25">
      <c r="A7388">
        <v>7387</v>
      </c>
    </row>
    <row r="7389" spans="1:1" x14ac:dyDescent="0.25">
      <c r="A7389">
        <v>7388</v>
      </c>
    </row>
    <row r="7390" spans="1:1" x14ac:dyDescent="0.25">
      <c r="A7390">
        <v>7389</v>
      </c>
    </row>
    <row r="7391" spans="1:1" x14ac:dyDescent="0.25">
      <c r="A7391">
        <v>7390</v>
      </c>
    </row>
    <row r="7392" spans="1:1" x14ac:dyDescent="0.25">
      <c r="A7392">
        <v>7391</v>
      </c>
    </row>
    <row r="7393" spans="1:1" x14ac:dyDescent="0.25">
      <c r="A7393">
        <v>7392</v>
      </c>
    </row>
    <row r="7394" spans="1:1" x14ac:dyDescent="0.25">
      <c r="A7394">
        <v>7393</v>
      </c>
    </row>
    <row r="7395" spans="1:1" x14ac:dyDescent="0.25">
      <c r="A7395">
        <v>7394</v>
      </c>
    </row>
    <row r="7396" spans="1:1" x14ac:dyDescent="0.25">
      <c r="A7396">
        <v>7395</v>
      </c>
    </row>
    <row r="7397" spans="1:1" x14ac:dyDescent="0.25">
      <c r="A7397">
        <v>7396</v>
      </c>
    </row>
    <row r="7398" spans="1:1" x14ac:dyDescent="0.25">
      <c r="A7398">
        <v>7397</v>
      </c>
    </row>
    <row r="7399" spans="1:1" x14ac:dyDescent="0.25">
      <c r="A7399">
        <v>7398</v>
      </c>
    </row>
    <row r="7400" spans="1:1" x14ac:dyDescent="0.25">
      <c r="A7400">
        <v>7399</v>
      </c>
    </row>
    <row r="7401" spans="1:1" x14ac:dyDescent="0.25">
      <c r="A7401">
        <v>7400</v>
      </c>
    </row>
    <row r="7402" spans="1:1" x14ac:dyDescent="0.25">
      <c r="A7402">
        <v>7401</v>
      </c>
    </row>
    <row r="7403" spans="1:1" x14ac:dyDescent="0.25">
      <c r="A7403">
        <v>7402</v>
      </c>
    </row>
    <row r="7404" spans="1:1" x14ac:dyDescent="0.25">
      <c r="A7404">
        <v>7403</v>
      </c>
    </row>
    <row r="7405" spans="1:1" x14ac:dyDescent="0.25">
      <c r="A7405">
        <v>7404</v>
      </c>
    </row>
    <row r="7406" spans="1:1" x14ac:dyDescent="0.25">
      <c r="A7406">
        <v>7405</v>
      </c>
    </row>
    <row r="7407" spans="1:1" x14ac:dyDescent="0.25">
      <c r="A7407">
        <v>7406</v>
      </c>
    </row>
    <row r="7408" spans="1:1" x14ac:dyDescent="0.25">
      <c r="A7408">
        <v>7407</v>
      </c>
    </row>
    <row r="7409" spans="1:1" x14ac:dyDescent="0.25">
      <c r="A7409">
        <v>7408</v>
      </c>
    </row>
    <row r="7410" spans="1:1" x14ac:dyDescent="0.25">
      <c r="A7410">
        <v>7409</v>
      </c>
    </row>
    <row r="7411" spans="1:1" x14ac:dyDescent="0.25">
      <c r="A7411">
        <v>7410</v>
      </c>
    </row>
    <row r="7412" spans="1:1" x14ac:dyDescent="0.25">
      <c r="A7412">
        <v>7411</v>
      </c>
    </row>
    <row r="7413" spans="1:1" x14ac:dyDescent="0.25">
      <c r="A7413">
        <v>7412</v>
      </c>
    </row>
    <row r="7414" spans="1:1" x14ac:dyDescent="0.25">
      <c r="A7414">
        <v>7413</v>
      </c>
    </row>
    <row r="7415" spans="1:1" x14ac:dyDescent="0.25">
      <c r="A7415">
        <v>7414</v>
      </c>
    </row>
    <row r="7416" spans="1:1" x14ac:dyDescent="0.25">
      <c r="A7416">
        <v>7415</v>
      </c>
    </row>
    <row r="7417" spans="1:1" x14ac:dyDescent="0.25">
      <c r="A7417">
        <v>7416</v>
      </c>
    </row>
    <row r="7418" spans="1:1" x14ac:dyDescent="0.25">
      <c r="A7418">
        <v>7417</v>
      </c>
    </row>
    <row r="7419" spans="1:1" x14ac:dyDescent="0.25">
      <c r="A7419">
        <v>7418</v>
      </c>
    </row>
    <row r="7420" spans="1:1" x14ac:dyDescent="0.25">
      <c r="A7420">
        <v>7419</v>
      </c>
    </row>
    <row r="7421" spans="1:1" x14ac:dyDescent="0.25">
      <c r="A7421">
        <v>7420</v>
      </c>
    </row>
    <row r="7422" spans="1:1" x14ac:dyDescent="0.25">
      <c r="A7422">
        <v>7421</v>
      </c>
    </row>
    <row r="7423" spans="1:1" x14ac:dyDescent="0.25">
      <c r="A7423">
        <v>7422</v>
      </c>
    </row>
    <row r="7424" spans="1:1" x14ac:dyDescent="0.25">
      <c r="A7424">
        <v>7423</v>
      </c>
    </row>
    <row r="7425" spans="1:1" x14ac:dyDescent="0.25">
      <c r="A7425">
        <v>7424</v>
      </c>
    </row>
    <row r="7426" spans="1:1" x14ac:dyDescent="0.25">
      <c r="A7426">
        <v>7425</v>
      </c>
    </row>
    <row r="7427" spans="1:1" x14ac:dyDescent="0.25">
      <c r="A7427">
        <v>7426</v>
      </c>
    </row>
    <row r="7428" spans="1:1" x14ac:dyDescent="0.25">
      <c r="A7428">
        <v>7427</v>
      </c>
    </row>
    <row r="7429" spans="1:1" x14ac:dyDescent="0.25">
      <c r="A7429">
        <v>7428</v>
      </c>
    </row>
    <row r="7430" spans="1:1" x14ac:dyDescent="0.25">
      <c r="A7430">
        <v>7429</v>
      </c>
    </row>
    <row r="7431" spans="1:1" x14ac:dyDescent="0.25">
      <c r="A7431">
        <v>7430</v>
      </c>
    </row>
    <row r="7432" spans="1:1" x14ac:dyDescent="0.25">
      <c r="A7432">
        <v>7431</v>
      </c>
    </row>
    <row r="7433" spans="1:1" x14ac:dyDescent="0.25">
      <c r="A7433">
        <v>7432</v>
      </c>
    </row>
    <row r="7434" spans="1:1" x14ac:dyDescent="0.25">
      <c r="A7434">
        <v>7433</v>
      </c>
    </row>
    <row r="7435" spans="1:1" x14ac:dyDescent="0.25">
      <c r="A7435">
        <v>7434</v>
      </c>
    </row>
    <row r="7436" spans="1:1" x14ac:dyDescent="0.25">
      <c r="A7436">
        <v>7435</v>
      </c>
    </row>
    <row r="7437" spans="1:1" x14ac:dyDescent="0.25">
      <c r="A7437">
        <v>7436</v>
      </c>
    </row>
    <row r="7438" spans="1:1" x14ac:dyDescent="0.25">
      <c r="A7438">
        <v>7437</v>
      </c>
    </row>
    <row r="7439" spans="1:1" x14ac:dyDescent="0.25">
      <c r="A7439">
        <v>7438</v>
      </c>
    </row>
    <row r="7440" spans="1:1" x14ac:dyDescent="0.25">
      <c r="A7440">
        <v>7439</v>
      </c>
    </row>
    <row r="7441" spans="1:1" x14ac:dyDescent="0.25">
      <c r="A7441">
        <v>7440</v>
      </c>
    </row>
    <row r="7442" spans="1:1" x14ac:dyDescent="0.25">
      <c r="A7442">
        <v>7441</v>
      </c>
    </row>
    <row r="7443" spans="1:1" x14ac:dyDescent="0.25">
      <c r="A7443">
        <v>7442</v>
      </c>
    </row>
    <row r="7444" spans="1:1" x14ac:dyDescent="0.25">
      <c r="A7444">
        <v>7443</v>
      </c>
    </row>
    <row r="7445" spans="1:1" x14ac:dyDescent="0.25">
      <c r="A7445">
        <v>7444</v>
      </c>
    </row>
    <row r="7446" spans="1:1" x14ac:dyDescent="0.25">
      <c r="A7446">
        <v>7445</v>
      </c>
    </row>
    <row r="7447" spans="1:1" x14ac:dyDescent="0.25">
      <c r="A7447">
        <v>7446</v>
      </c>
    </row>
    <row r="7448" spans="1:1" x14ac:dyDescent="0.25">
      <c r="A7448">
        <v>7447</v>
      </c>
    </row>
    <row r="7449" spans="1:1" x14ac:dyDescent="0.25">
      <c r="A7449">
        <v>7448</v>
      </c>
    </row>
    <row r="7450" spans="1:1" x14ac:dyDescent="0.25">
      <c r="A7450">
        <v>7449</v>
      </c>
    </row>
    <row r="7451" spans="1:1" x14ac:dyDescent="0.25">
      <c r="A7451">
        <v>7450</v>
      </c>
    </row>
    <row r="7452" spans="1:1" x14ac:dyDescent="0.25">
      <c r="A7452">
        <v>7451</v>
      </c>
    </row>
    <row r="7453" spans="1:1" x14ac:dyDescent="0.25">
      <c r="A7453">
        <v>7452</v>
      </c>
    </row>
    <row r="7454" spans="1:1" x14ac:dyDescent="0.25">
      <c r="A7454">
        <v>7453</v>
      </c>
    </row>
    <row r="7455" spans="1:1" x14ac:dyDescent="0.25">
      <c r="A7455">
        <v>7454</v>
      </c>
    </row>
    <row r="7456" spans="1:1" x14ac:dyDescent="0.25">
      <c r="A7456">
        <v>7455</v>
      </c>
    </row>
    <row r="7457" spans="1:1" x14ac:dyDescent="0.25">
      <c r="A7457">
        <v>7456</v>
      </c>
    </row>
    <row r="7458" spans="1:1" x14ac:dyDescent="0.25">
      <c r="A7458">
        <v>7457</v>
      </c>
    </row>
    <row r="7459" spans="1:1" x14ac:dyDescent="0.25">
      <c r="A7459">
        <v>7458</v>
      </c>
    </row>
    <row r="7460" spans="1:1" x14ac:dyDescent="0.25">
      <c r="A7460">
        <v>7459</v>
      </c>
    </row>
    <row r="7461" spans="1:1" x14ac:dyDescent="0.25">
      <c r="A7461">
        <v>7460</v>
      </c>
    </row>
    <row r="7462" spans="1:1" x14ac:dyDescent="0.25">
      <c r="A7462">
        <v>7461</v>
      </c>
    </row>
    <row r="7463" spans="1:1" x14ac:dyDescent="0.25">
      <c r="A7463">
        <v>7462</v>
      </c>
    </row>
    <row r="7464" spans="1:1" x14ac:dyDescent="0.25">
      <c r="A7464">
        <v>7463</v>
      </c>
    </row>
    <row r="7465" spans="1:1" x14ac:dyDescent="0.25">
      <c r="A7465">
        <v>7464</v>
      </c>
    </row>
    <row r="7466" spans="1:1" x14ac:dyDescent="0.25">
      <c r="A7466">
        <v>7465</v>
      </c>
    </row>
    <row r="7467" spans="1:1" x14ac:dyDescent="0.25">
      <c r="A7467">
        <v>7466</v>
      </c>
    </row>
    <row r="7468" spans="1:1" x14ac:dyDescent="0.25">
      <c r="A7468">
        <v>7467</v>
      </c>
    </row>
    <row r="7469" spans="1:1" x14ac:dyDescent="0.25">
      <c r="A7469">
        <v>7468</v>
      </c>
    </row>
    <row r="7470" spans="1:1" x14ac:dyDescent="0.25">
      <c r="A7470">
        <v>7469</v>
      </c>
    </row>
    <row r="7471" spans="1:1" x14ac:dyDescent="0.25">
      <c r="A7471">
        <v>7470</v>
      </c>
    </row>
    <row r="7472" spans="1:1" x14ac:dyDescent="0.25">
      <c r="A7472">
        <v>7471</v>
      </c>
    </row>
    <row r="7473" spans="1:1" x14ac:dyDescent="0.25">
      <c r="A7473">
        <v>7472</v>
      </c>
    </row>
    <row r="7474" spans="1:1" x14ac:dyDescent="0.25">
      <c r="A7474">
        <v>7473</v>
      </c>
    </row>
    <row r="7475" spans="1:1" x14ac:dyDescent="0.25">
      <c r="A7475">
        <v>7474</v>
      </c>
    </row>
    <row r="7476" spans="1:1" x14ac:dyDescent="0.25">
      <c r="A7476">
        <v>7475</v>
      </c>
    </row>
    <row r="7477" spans="1:1" x14ac:dyDescent="0.25">
      <c r="A7477">
        <v>7476</v>
      </c>
    </row>
    <row r="7478" spans="1:1" x14ac:dyDescent="0.25">
      <c r="A7478">
        <v>7477</v>
      </c>
    </row>
    <row r="7479" spans="1:1" x14ac:dyDescent="0.25">
      <c r="A7479">
        <v>7478</v>
      </c>
    </row>
    <row r="7480" spans="1:1" x14ac:dyDescent="0.25">
      <c r="A7480">
        <v>7479</v>
      </c>
    </row>
    <row r="7481" spans="1:1" x14ac:dyDescent="0.25">
      <c r="A7481">
        <v>7480</v>
      </c>
    </row>
    <row r="7482" spans="1:1" x14ac:dyDescent="0.25">
      <c r="A7482">
        <v>7481</v>
      </c>
    </row>
    <row r="7483" spans="1:1" x14ac:dyDescent="0.25">
      <c r="A7483">
        <v>7482</v>
      </c>
    </row>
    <row r="7484" spans="1:1" x14ac:dyDescent="0.25">
      <c r="A7484">
        <v>7483</v>
      </c>
    </row>
    <row r="7485" spans="1:1" x14ac:dyDescent="0.25">
      <c r="A7485">
        <v>7484</v>
      </c>
    </row>
    <row r="7486" spans="1:1" x14ac:dyDescent="0.25">
      <c r="A7486">
        <v>7485</v>
      </c>
    </row>
    <row r="7487" spans="1:1" x14ac:dyDescent="0.25">
      <c r="A7487">
        <v>7486</v>
      </c>
    </row>
    <row r="7488" spans="1:1" x14ac:dyDescent="0.25">
      <c r="A7488">
        <v>7487</v>
      </c>
    </row>
    <row r="7489" spans="1:1" x14ac:dyDescent="0.25">
      <c r="A7489">
        <v>7488</v>
      </c>
    </row>
    <row r="7490" spans="1:1" x14ac:dyDescent="0.25">
      <c r="A7490">
        <v>7489</v>
      </c>
    </row>
    <row r="7491" spans="1:1" x14ac:dyDescent="0.25">
      <c r="A7491">
        <v>7490</v>
      </c>
    </row>
    <row r="7492" spans="1:1" x14ac:dyDescent="0.25">
      <c r="A7492">
        <v>7491</v>
      </c>
    </row>
    <row r="7493" spans="1:1" x14ac:dyDescent="0.25">
      <c r="A7493">
        <v>7492</v>
      </c>
    </row>
    <row r="7494" spans="1:1" x14ac:dyDescent="0.25">
      <c r="A7494">
        <v>7493</v>
      </c>
    </row>
    <row r="7495" spans="1:1" x14ac:dyDescent="0.25">
      <c r="A7495">
        <v>7494</v>
      </c>
    </row>
    <row r="7496" spans="1:1" x14ac:dyDescent="0.25">
      <c r="A7496">
        <v>7495</v>
      </c>
    </row>
    <row r="7497" spans="1:1" x14ac:dyDescent="0.25">
      <c r="A7497">
        <v>7496</v>
      </c>
    </row>
    <row r="7498" spans="1:1" x14ac:dyDescent="0.25">
      <c r="A7498">
        <v>7497</v>
      </c>
    </row>
    <row r="7499" spans="1:1" x14ac:dyDescent="0.25">
      <c r="A7499">
        <v>7498</v>
      </c>
    </row>
    <row r="7500" spans="1:1" x14ac:dyDescent="0.25">
      <c r="A7500">
        <v>7499</v>
      </c>
    </row>
    <row r="7501" spans="1:1" x14ac:dyDescent="0.25">
      <c r="A7501">
        <v>7500</v>
      </c>
    </row>
    <row r="7502" spans="1:1" x14ac:dyDescent="0.25">
      <c r="A7502">
        <v>7501</v>
      </c>
    </row>
    <row r="7503" spans="1:1" x14ac:dyDescent="0.25">
      <c r="A7503">
        <v>7502</v>
      </c>
    </row>
    <row r="7504" spans="1:1" x14ac:dyDescent="0.25">
      <c r="A7504">
        <v>7503</v>
      </c>
    </row>
    <row r="7505" spans="1:1" x14ac:dyDescent="0.25">
      <c r="A7505">
        <v>7504</v>
      </c>
    </row>
    <row r="7506" spans="1:1" x14ac:dyDescent="0.25">
      <c r="A7506">
        <v>7505</v>
      </c>
    </row>
    <row r="7507" spans="1:1" x14ac:dyDescent="0.25">
      <c r="A7507">
        <v>7506</v>
      </c>
    </row>
    <row r="7508" spans="1:1" x14ac:dyDescent="0.25">
      <c r="A7508">
        <v>7507</v>
      </c>
    </row>
    <row r="7509" spans="1:1" x14ac:dyDescent="0.25">
      <c r="A7509">
        <v>7508</v>
      </c>
    </row>
    <row r="7510" spans="1:1" x14ac:dyDescent="0.25">
      <c r="A7510">
        <v>7509</v>
      </c>
    </row>
    <row r="7511" spans="1:1" x14ac:dyDescent="0.25">
      <c r="A7511">
        <v>7510</v>
      </c>
    </row>
    <row r="7512" spans="1:1" x14ac:dyDescent="0.25">
      <c r="A7512">
        <v>7511</v>
      </c>
    </row>
    <row r="7513" spans="1:1" x14ac:dyDescent="0.25">
      <c r="A7513">
        <v>7512</v>
      </c>
    </row>
    <row r="7514" spans="1:1" x14ac:dyDescent="0.25">
      <c r="A7514">
        <v>7513</v>
      </c>
    </row>
    <row r="7515" spans="1:1" x14ac:dyDescent="0.25">
      <c r="A7515">
        <v>7514</v>
      </c>
    </row>
    <row r="7516" spans="1:1" x14ac:dyDescent="0.25">
      <c r="A7516">
        <v>7515</v>
      </c>
    </row>
    <row r="7517" spans="1:1" x14ac:dyDescent="0.25">
      <c r="A7517">
        <v>7516</v>
      </c>
    </row>
    <row r="7518" spans="1:1" x14ac:dyDescent="0.25">
      <c r="A7518">
        <v>7517</v>
      </c>
    </row>
    <row r="7519" spans="1:1" x14ac:dyDescent="0.25">
      <c r="A7519">
        <v>7518</v>
      </c>
    </row>
    <row r="7520" spans="1:1" x14ac:dyDescent="0.25">
      <c r="A7520">
        <v>7519</v>
      </c>
    </row>
    <row r="7521" spans="1:1" x14ac:dyDescent="0.25">
      <c r="A7521">
        <v>7520</v>
      </c>
    </row>
    <row r="7522" spans="1:1" x14ac:dyDescent="0.25">
      <c r="A7522">
        <v>7521</v>
      </c>
    </row>
    <row r="7523" spans="1:1" x14ac:dyDescent="0.25">
      <c r="A7523">
        <v>7522</v>
      </c>
    </row>
    <row r="7524" spans="1:1" x14ac:dyDescent="0.25">
      <c r="A7524">
        <v>7523</v>
      </c>
    </row>
    <row r="7525" spans="1:1" x14ac:dyDescent="0.25">
      <c r="A7525">
        <v>7524</v>
      </c>
    </row>
    <row r="7526" spans="1:1" x14ac:dyDescent="0.25">
      <c r="A7526">
        <v>7525</v>
      </c>
    </row>
    <row r="7527" spans="1:1" x14ac:dyDescent="0.25">
      <c r="A7527">
        <v>7526</v>
      </c>
    </row>
    <row r="7528" spans="1:1" x14ac:dyDescent="0.25">
      <c r="A7528">
        <v>7527</v>
      </c>
    </row>
    <row r="7529" spans="1:1" x14ac:dyDescent="0.25">
      <c r="A7529">
        <v>7528</v>
      </c>
    </row>
    <row r="7530" spans="1:1" x14ac:dyDescent="0.25">
      <c r="A7530">
        <v>7529</v>
      </c>
    </row>
    <row r="7531" spans="1:1" x14ac:dyDescent="0.25">
      <c r="A7531">
        <v>7530</v>
      </c>
    </row>
    <row r="7532" spans="1:1" x14ac:dyDescent="0.25">
      <c r="A7532">
        <v>7531</v>
      </c>
    </row>
    <row r="7533" spans="1:1" x14ac:dyDescent="0.25">
      <c r="A7533">
        <v>7532</v>
      </c>
    </row>
    <row r="7534" spans="1:1" x14ac:dyDescent="0.25">
      <c r="A7534">
        <v>7533</v>
      </c>
    </row>
    <row r="7535" spans="1:1" x14ac:dyDescent="0.25">
      <c r="A7535">
        <v>7534</v>
      </c>
    </row>
    <row r="7536" spans="1:1" x14ac:dyDescent="0.25">
      <c r="A7536">
        <v>7535</v>
      </c>
    </row>
    <row r="7537" spans="1:1" x14ac:dyDescent="0.25">
      <c r="A7537">
        <v>7536</v>
      </c>
    </row>
    <row r="7538" spans="1:1" x14ac:dyDescent="0.25">
      <c r="A7538">
        <v>7537</v>
      </c>
    </row>
    <row r="7539" spans="1:1" x14ac:dyDescent="0.25">
      <c r="A7539">
        <v>7538</v>
      </c>
    </row>
    <row r="7540" spans="1:1" x14ac:dyDescent="0.25">
      <c r="A7540">
        <v>7539</v>
      </c>
    </row>
    <row r="7541" spans="1:1" x14ac:dyDescent="0.25">
      <c r="A7541">
        <v>7540</v>
      </c>
    </row>
    <row r="7542" spans="1:1" x14ac:dyDescent="0.25">
      <c r="A7542">
        <v>7541</v>
      </c>
    </row>
    <row r="7543" spans="1:1" x14ac:dyDescent="0.25">
      <c r="A7543">
        <v>7542</v>
      </c>
    </row>
    <row r="7544" spans="1:1" x14ac:dyDescent="0.25">
      <c r="A7544">
        <v>7543</v>
      </c>
    </row>
    <row r="7545" spans="1:1" x14ac:dyDescent="0.25">
      <c r="A7545">
        <v>7544</v>
      </c>
    </row>
    <row r="7546" spans="1:1" x14ac:dyDescent="0.25">
      <c r="A7546">
        <v>7545</v>
      </c>
    </row>
    <row r="7547" spans="1:1" x14ac:dyDescent="0.25">
      <c r="A7547">
        <v>7546</v>
      </c>
    </row>
    <row r="7548" spans="1:1" x14ac:dyDescent="0.25">
      <c r="A7548">
        <v>7547</v>
      </c>
    </row>
    <row r="7549" spans="1:1" x14ac:dyDescent="0.25">
      <c r="A7549">
        <v>7548</v>
      </c>
    </row>
    <row r="7550" spans="1:1" x14ac:dyDescent="0.25">
      <c r="A7550">
        <v>7549</v>
      </c>
    </row>
    <row r="7551" spans="1:1" x14ac:dyDescent="0.25">
      <c r="A7551">
        <v>7550</v>
      </c>
    </row>
    <row r="7552" spans="1:1" x14ac:dyDescent="0.25">
      <c r="A7552">
        <v>7551</v>
      </c>
    </row>
    <row r="7553" spans="1:1" x14ac:dyDescent="0.25">
      <c r="A7553">
        <v>7552</v>
      </c>
    </row>
    <row r="7554" spans="1:1" x14ac:dyDescent="0.25">
      <c r="A7554">
        <v>7553</v>
      </c>
    </row>
    <row r="7555" spans="1:1" x14ac:dyDescent="0.25">
      <c r="A7555">
        <v>7554</v>
      </c>
    </row>
    <row r="7556" spans="1:1" x14ac:dyDescent="0.25">
      <c r="A7556">
        <v>7555</v>
      </c>
    </row>
    <row r="7557" spans="1:1" x14ac:dyDescent="0.25">
      <c r="A7557">
        <v>7556</v>
      </c>
    </row>
    <row r="7558" spans="1:1" x14ac:dyDescent="0.25">
      <c r="A7558">
        <v>7557</v>
      </c>
    </row>
    <row r="7559" spans="1:1" x14ac:dyDescent="0.25">
      <c r="A7559">
        <v>7558</v>
      </c>
    </row>
    <row r="7560" spans="1:1" x14ac:dyDescent="0.25">
      <c r="A7560">
        <v>7559</v>
      </c>
    </row>
    <row r="7561" spans="1:1" x14ac:dyDescent="0.25">
      <c r="A7561">
        <v>7560</v>
      </c>
    </row>
    <row r="7562" spans="1:1" x14ac:dyDescent="0.25">
      <c r="A7562">
        <v>7561</v>
      </c>
    </row>
    <row r="7563" spans="1:1" x14ac:dyDescent="0.25">
      <c r="A7563">
        <v>7562</v>
      </c>
    </row>
    <row r="7564" spans="1:1" x14ac:dyDescent="0.25">
      <c r="A7564">
        <v>7563</v>
      </c>
    </row>
    <row r="7565" spans="1:1" x14ac:dyDescent="0.25">
      <c r="A7565">
        <v>7564</v>
      </c>
    </row>
    <row r="7566" spans="1:1" x14ac:dyDescent="0.25">
      <c r="A7566">
        <v>7565</v>
      </c>
    </row>
    <row r="7567" spans="1:1" x14ac:dyDescent="0.25">
      <c r="A7567">
        <v>7566</v>
      </c>
    </row>
    <row r="7568" spans="1:1" x14ac:dyDescent="0.25">
      <c r="A7568">
        <v>7567</v>
      </c>
    </row>
    <row r="7569" spans="1:1" x14ac:dyDescent="0.25">
      <c r="A7569">
        <v>7568</v>
      </c>
    </row>
    <row r="7570" spans="1:1" x14ac:dyDescent="0.25">
      <c r="A7570">
        <v>7569</v>
      </c>
    </row>
    <row r="7571" spans="1:1" x14ac:dyDescent="0.25">
      <c r="A7571">
        <v>7570</v>
      </c>
    </row>
    <row r="7572" spans="1:1" x14ac:dyDescent="0.25">
      <c r="A7572">
        <v>7571</v>
      </c>
    </row>
    <row r="7573" spans="1:1" x14ac:dyDescent="0.25">
      <c r="A7573">
        <v>7572</v>
      </c>
    </row>
    <row r="7574" spans="1:1" x14ac:dyDescent="0.25">
      <c r="A7574">
        <v>7573</v>
      </c>
    </row>
    <row r="7575" spans="1:1" x14ac:dyDescent="0.25">
      <c r="A7575">
        <v>7574</v>
      </c>
    </row>
    <row r="7576" spans="1:1" x14ac:dyDescent="0.25">
      <c r="A7576">
        <v>7575</v>
      </c>
    </row>
    <row r="7577" spans="1:1" x14ac:dyDescent="0.25">
      <c r="A7577">
        <v>7576</v>
      </c>
    </row>
    <row r="7578" spans="1:1" x14ac:dyDescent="0.25">
      <c r="A7578">
        <v>7577</v>
      </c>
    </row>
    <row r="7579" spans="1:1" x14ac:dyDescent="0.25">
      <c r="A7579">
        <v>7578</v>
      </c>
    </row>
    <row r="7580" spans="1:1" x14ac:dyDescent="0.25">
      <c r="A7580">
        <v>7579</v>
      </c>
    </row>
    <row r="7581" spans="1:1" x14ac:dyDescent="0.25">
      <c r="A7581">
        <v>7580</v>
      </c>
    </row>
    <row r="7582" spans="1:1" x14ac:dyDescent="0.25">
      <c r="A7582">
        <v>7581</v>
      </c>
    </row>
    <row r="7583" spans="1:1" x14ac:dyDescent="0.25">
      <c r="A7583">
        <v>7582</v>
      </c>
    </row>
    <row r="7584" spans="1:1" x14ac:dyDescent="0.25">
      <c r="A7584">
        <v>7583</v>
      </c>
    </row>
    <row r="7585" spans="1:1" x14ac:dyDescent="0.25">
      <c r="A7585">
        <v>7584</v>
      </c>
    </row>
    <row r="7586" spans="1:1" x14ac:dyDescent="0.25">
      <c r="A7586">
        <v>7585</v>
      </c>
    </row>
    <row r="7587" spans="1:1" x14ac:dyDescent="0.25">
      <c r="A7587">
        <v>7586</v>
      </c>
    </row>
    <row r="7588" spans="1:1" x14ac:dyDescent="0.25">
      <c r="A7588">
        <v>7587</v>
      </c>
    </row>
    <row r="7589" spans="1:1" x14ac:dyDescent="0.25">
      <c r="A7589">
        <v>7588</v>
      </c>
    </row>
    <row r="7590" spans="1:1" x14ac:dyDescent="0.25">
      <c r="A7590">
        <v>7589</v>
      </c>
    </row>
    <row r="7591" spans="1:1" x14ac:dyDescent="0.25">
      <c r="A7591">
        <v>7590</v>
      </c>
    </row>
    <row r="7592" spans="1:1" x14ac:dyDescent="0.25">
      <c r="A7592">
        <v>7591</v>
      </c>
    </row>
    <row r="7593" spans="1:1" x14ac:dyDescent="0.25">
      <c r="A7593">
        <v>7592</v>
      </c>
    </row>
    <row r="7594" spans="1:1" x14ac:dyDescent="0.25">
      <c r="A7594">
        <v>7593</v>
      </c>
    </row>
    <row r="7595" spans="1:1" x14ac:dyDescent="0.25">
      <c r="A7595">
        <v>7594</v>
      </c>
    </row>
    <row r="7596" spans="1:1" x14ac:dyDescent="0.25">
      <c r="A7596">
        <v>7595</v>
      </c>
    </row>
    <row r="7597" spans="1:1" x14ac:dyDescent="0.25">
      <c r="A7597">
        <v>7596</v>
      </c>
    </row>
    <row r="7598" spans="1:1" x14ac:dyDescent="0.25">
      <c r="A7598">
        <v>7597</v>
      </c>
    </row>
    <row r="7599" spans="1:1" x14ac:dyDescent="0.25">
      <c r="A7599">
        <v>7598</v>
      </c>
    </row>
    <row r="7600" spans="1:1" x14ac:dyDescent="0.25">
      <c r="A7600">
        <v>7599</v>
      </c>
    </row>
    <row r="7601" spans="1:1" x14ac:dyDescent="0.25">
      <c r="A7601">
        <v>7600</v>
      </c>
    </row>
    <row r="7602" spans="1:1" x14ac:dyDescent="0.25">
      <c r="A7602">
        <v>7601</v>
      </c>
    </row>
    <row r="7603" spans="1:1" x14ac:dyDescent="0.25">
      <c r="A7603">
        <v>7602</v>
      </c>
    </row>
    <row r="7604" spans="1:1" x14ac:dyDescent="0.25">
      <c r="A7604">
        <v>7603</v>
      </c>
    </row>
    <row r="7605" spans="1:1" x14ac:dyDescent="0.25">
      <c r="A7605">
        <v>7604</v>
      </c>
    </row>
    <row r="7606" spans="1:1" x14ac:dyDescent="0.25">
      <c r="A7606">
        <v>7605</v>
      </c>
    </row>
    <row r="7607" spans="1:1" x14ac:dyDescent="0.25">
      <c r="A7607">
        <v>7606</v>
      </c>
    </row>
    <row r="7608" spans="1:1" x14ac:dyDescent="0.25">
      <c r="A7608">
        <v>7607</v>
      </c>
    </row>
    <row r="7609" spans="1:1" x14ac:dyDescent="0.25">
      <c r="A7609">
        <v>7608</v>
      </c>
    </row>
    <row r="7610" spans="1:1" x14ac:dyDescent="0.25">
      <c r="A7610">
        <v>7609</v>
      </c>
    </row>
    <row r="7611" spans="1:1" x14ac:dyDescent="0.25">
      <c r="A7611">
        <v>7610</v>
      </c>
    </row>
    <row r="7612" spans="1:1" x14ac:dyDescent="0.25">
      <c r="A7612">
        <v>7611</v>
      </c>
    </row>
    <row r="7613" spans="1:1" x14ac:dyDescent="0.25">
      <c r="A7613">
        <v>7612</v>
      </c>
    </row>
    <row r="7614" spans="1:1" x14ac:dyDescent="0.25">
      <c r="A7614">
        <v>7613</v>
      </c>
    </row>
    <row r="7615" spans="1:1" x14ac:dyDescent="0.25">
      <c r="A7615">
        <v>7614</v>
      </c>
    </row>
    <row r="7616" spans="1:1" x14ac:dyDescent="0.25">
      <c r="A7616">
        <v>7615</v>
      </c>
    </row>
    <row r="7617" spans="1:1" x14ac:dyDescent="0.25">
      <c r="A7617">
        <v>7616</v>
      </c>
    </row>
    <row r="7618" spans="1:1" x14ac:dyDescent="0.25">
      <c r="A7618">
        <v>7617</v>
      </c>
    </row>
    <row r="7619" spans="1:1" x14ac:dyDescent="0.25">
      <c r="A7619">
        <v>7618</v>
      </c>
    </row>
    <row r="7620" spans="1:1" x14ac:dyDescent="0.25">
      <c r="A7620">
        <v>7619</v>
      </c>
    </row>
    <row r="7621" spans="1:1" x14ac:dyDescent="0.25">
      <c r="A7621">
        <v>7620</v>
      </c>
    </row>
    <row r="7622" spans="1:1" x14ac:dyDescent="0.25">
      <c r="A7622">
        <v>7621</v>
      </c>
    </row>
    <row r="7623" spans="1:1" x14ac:dyDescent="0.25">
      <c r="A7623">
        <v>7622</v>
      </c>
    </row>
    <row r="7624" spans="1:1" x14ac:dyDescent="0.25">
      <c r="A7624">
        <v>7623</v>
      </c>
    </row>
    <row r="7625" spans="1:1" x14ac:dyDescent="0.25">
      <c r="A7625">
        <v>7624</v>
      </c>
    </row>
    <row r="7626" spans="1:1" x14ac:dyDescent="0.25">
      <c r="A7626">
        <v>7625</v>
      </c>
    </row>
    <row r="7627" spans="1:1" x14ac:dyDescent="0.25">
      <c r="A7627">
        <v>7626</v>
      </c>
    </row>
    <row r="7628" spans="1:1" x14ac:dyDescent="0.25">
      <c r="A7628">
        <v>7627</v>
      </c>
    </row>
    <row r="7629" spans="1:1" x14ac:dyDescent="0.25">
      <c r="A7629">
        <v>7628</v>
      </c>
    </row>
    <row r="7630" spans="1:1" x14ac:dyDescent="0.25">
      <c r="A7630">
        <v>7629</v>
      </c>
    </row>
    <row r="7631" spans="1:1" x14ac:dyDescent="0.25">
      <c r="A7631">
        <v>7630</v>
      </c>
    </row>
    <row r="7632" spans="1:1" x14ac:dyDescent="0.25">
      <c r="A7632">
        <v>7631</v>
      </c>
    </row>
    <row r="7633" spans="1:1" x14ac:dyDescent="0.25">
      <c r="A7633">
        <v>7632</v>
      </c>
    </row>
    <row r="7634" spans="1:1" x14ac:dyDescent="0.25">
      <c r="A7634">
        <v>7633</v>
      </c>
    </row>
    <row r="7635" spans="1:1" x14ac:dyDescent="0.25">
      <c r="A7635">
        <v>7634</v>
      </c>
    </row>
    <row r="7636" spans="1:1" x14ac:dyDescent="0.25">
      <c r="A7636">
        <v>7635</v>
      </c>
    </row>
    <row r="7637" spans="1:1" x14ac:dyDescent="0.25">
      <c r="A7637">
        <v>7636</v>
      </c>
    </row>
    <row r="7638" spans="1:1" x14ac:dyDescent="0.25">
      <c r="A7638">
        <v>7637</v>
      </c>
    </row>
    <row r="7639" spans="1:1" x14ac:dyDescent="0.25">
      <c r="A7639">
        <v>7638</v>
      </c>
    </row>
    <row r="7640" spans="1:1" x14ac:dyDescent="0.25">
      <c r="A7640">
        <v>7639</v>
      </c>
    </row>
    <row r="7641" spans="1:1" x14ac:dyDescent="0.25">
      <c r="A7641">
        <v>7640</v>
      </c>
    </row>
    <row r="7642" spans="1:1" x14ac:dyDescent="0.25">
      <c r="A7642">
        <v>7641</v>
      </c>
    </row>
    <row r="7643" spans="1:1" x14ac:dyDescent="0.25">
      <c r="A7643">
        <v>7642</v>
      </c>
    </row>
    <row r="7644" spans="1:1" x14ac:dyDescent="0.25">
      <c r="A7644">
        <v>7643</v>
      </c>
    </row>
    <row r="7645" spans="1:1" x14ac:dyDescent="0.25">
      <c r="A7645">
        <v>7644</v>
      </c>
    </row>
    <row r="7646" spans="1:1" x14ac:dyDescent="0.25">
      <c r="A7646">
        <v>7645</v>
      </c>
    </row>
    <row r="7647" spans="1:1" x14ac:dyDescent="0.25">
      <c r="A7647">
        <v>7646</v>
      </c>
    </row>
    <row r="7648" spans="1:1" x14ac:dyDescent="0.25">
      <c r="A7648">
        <v>7647</v>
      </c>
    </row>
    <row r="7649" spans="1:1" x14ac:dyDescent="0.25">
      <c r="A7649">
        <v>7648</v>
      </c>
    </row>
    <row r="7650" spans="1:1" x14ac:dyDescent="0.25">
      <c r="A7650">
        <v>7649</v>
      </c>
    </row>
    <row r="7651" spans="1:1" x14ac:dyDescent="0.25">
      <c r="A7651">
        <v>7650</v>
      </c>
    </row>
    <row r="7652" spans="1:1" x14ac:dyDescent="0.25">
      <c r="A7652">
        <v>7651</v>
      </c>
    </row>
    <row r="7653" spans="1:1" x14ac:dyDescent="0.25">
      <c r="A7653">
        <v>7652</v>
      </c>
    </row>
    <row r="7654" spans="1:1" x14ac:dyDescent="0.25">
      <c r="A7654">
        <v>7653</v>
      </c>
    </row>
    <row r="7655" spans="1:1" x14ac:dyDescent="0.25">
      <c r="A7655">
        <v>7654</v>
      </c>
    </row>
    <row r="7656" spans="1:1" x14ac:dyDescent="0.25">
      <c r="A7656">
        <v>7655</v>
      </c>
    </row>
    <row r="7657" spans="1:1" x14ac:dyDescent="0.25">
      <c r="A7657">
        <v>7656</v>
      </c>
    </row>
    <row r="7658" spans="1:1" x14ac:dyDescent="0.25">
      <c r="A7658">
        <v>7657</v>
      </c>
    </row>
    <row r="7659" spans="1:1" x14ac:dyDescent="0.25">
      <c r="A7659">
        <v>7658</v>
      </c>
    </row>
    <row r="7660" spans="1:1" x14ac:dyDescent="0.25">
      <c r="A7660">
        <v>7659</v>
      </c>
    </row>
    <row r="7661" spans="1:1" x14ac:dyDescent="0.25">
      <c r="A7661">
        <v>7660</v>
      </c>
    </row>
    <row r="7662" spans="1:1" x14ac:dyDescent="0.25">
      <c r="A7662">
        <v>7661</v>
      </c>
    </row>
    <row r="7663" spans="1:1" x14ac:dyDescent="0.25">
      <c r="A7663">
        <v>7662</v>
      </c>
    </row>
    <row r="7664" spans="1:1" x14ac:dyDescent="0.25">
      <c r="A7664">
        <v>7663</v>
      </c>
    </row>
    <row r="7665" spans="1:1" x14ac:dyDescent="0.25">
      <c r="A7665">
        <v>7664</v>
      </c>
    </row>
    <row r="7666" spans="1:1" x14ac:dyDescent="0.25">
      <c r="A7666">
        <v>7665</v>
      </c>
    </row>
    <row r="7667" spans="1:1" x14ac:dyDescent="0.25">
      <c r="A7667">
        <v>7666</v>
      </c>
    </row>
    <row r="7668" spans="1:1" x14ac:dyDescent="0.25">
      <c r="A7668">
        <v>7667</v>
      </c>
    </row>
    <row r="7669" spans="1:1" x14ac:dyDescent="0.25">
      <c r="A7669">
        <v>7668</v>
      </c>
    </row>
    <row r="7670" spans="1:1" x14ac:dyDescent="0.25">
      <c r="A7670">
        <v>7669</v>
      </c>
    </row>
    <row r="7671" spans="1:1" x14ac:dyDescent="0.25">
      <c r="A7671">
        <v>7670</v>
      </c>
    </row>
    <row r="7672" spans="1:1" x14ac:dyDescent="0.25">
      <c r="A7672">
        <v>7671</v>
      </c>
    </row>
    <row r="7673" spans="1:1" x14ac:dyDescent="0.25">
      <c r="A7673">
        <v>7672</v>
      </c>
    </row>
    <row r="7674" spans="1:1" x14ac:dyDescent="0.25">
      <c r="A7674">
        <v>7673</v>
      </c>
    </row>
    <row r="7675" spans="1:1" x14ac:dyDescent="0.25">
      <c r="A7675">
        <v>7674</v>
      </c>
    </row>
    <row r="7676" spans="1:1" x14ac:dyDescent="0.25">
      <c r="A7676">
        <v>7675</v>
      </c>
    </row>
    <row r="7677" spans="1:1" x14ac:dyDescent="0.25">
      <c r="A7677">
        <v>7676</v>
      </c>
    </row>
    <row r="7678" spans="1:1" x14ac:dyDescent="0.25">
      <c r="A7678">
        <v>7677</v>
      </c>
    </row>
    <row r="7679" spans="1:1" x14ac:dyDescent="0.25">
      <c r="A7679">
        <v>7678</v>
      </c>
    </row>
    <row r="7680" spans="1:1" x14ac:dyDescent="0.25">
      <c r="A7680">
        <v>7679</v>
      </c>
    </row>
    <row r="7681" spans="1:1" x14ac:dyDescent="0.25">
      <c r="A7681">
        <v>7680</v>
      </c>
    </row>
    <row r="7682" spans="1:1" x14ac:dyDescent="0.25">
      <c r="A7682">
        <v>7681</v>
      </c>
    </row>
    <row r="7683" spans="1:1" x14ac:dyDescent="0.25">
      <c r="A7683">
        <v>7682</v>
      </c>
    </row>
    <row r="7684" spans="1:1" x14ac:dyDescent="0.25">
      <c r="A7684">
        <v>7683</v>
      </c>
    </row>
    <row r="7685" spans="1:1" x14ac:dyDescent="0.25">
      <c r="A7685">
        <v>7684</v>
      </c>
    </row>
    <row r="7686" spans="1:1" x14ac:dyDescent="0.25">
      <c r="A7686">
        <v>7685</v>
      </c>
    </row>
    <row r="7687" spans="1:1" x14ac:dyDescent="0.25">
      <c r="A7687">
        <v>7686</v>
      </c>
    </row>
    <row r="7688" spans="1:1" x14ac:dyDescent="0.25">
      <c r="A7688">
        <v>7687</v>
      </c>
    </row>
    <row r="7689" spans="1:1" x14ac:dyDescent="0.25">
      <c r="A7689">
        <v>7688</v>
      </c>
    </row>
    <row r="7690" spans="1:1" x14ac:dyDescent="0.25">
      <c r="A7690">
        <v>7689</v>
      </c>
    </row>
    <row r="7691" spans="1:1" x14ac:dyDescent="0.25">
      <c r="A7691">
        <v>7690</v>
      </c>
    </row>
    <row r="7692" spans="1:1" x14ac:dyDescent="0.25">
      <c r="A7692">
        <v>7691</v>
      </c>
    </row>
    <row r="7693" spans="1:1" x14ac:dyDescent="0.25">
      <c r="A7693">
        <v>7692</v>
      </c>
    </row>
    <row r="7694" spans="1:1" x14ac:dyDescent="0.25">
      <c r="A7694">
        <v>7693</v>
      </c>
    </row>
    <row r="7695" spans="1:1" x14ac:dyDescent="0.25">
      <c r="A7695">
        <v>7694</v>
      </c>
    </row>
    <row r="7696" spans="1:1" x14ac:dyDescent="0.25">
      <c r="A7696">
        <v>7695</v>
      </c>
    </row>
    <row r="7697" spans="1:1" x14ac:dyDescent="0.25">
      <c r="A7697">
        <v>7696</v>
      </c>
    </row>
    <row r="7698" spans="1:1" x14ac:dyDescent="0.25">
      <c r="A7698">
        <v>7697</v>
      </c>
    </row>
    <row r="7699" spans="1:1" x14ac:dyDescent="0.25">
      <c r="A7699">
        <v>7698</v>
      </c>
    </row>
    <row r="7700" spans="1:1" x14ac:dyDescent="0.25">
      <c r="A7700">
        <v>7699</v>
      </c>
    </row>
    <row r="7701" spans="1:1" x14ac:dyDescent="0.25">
      <c r="A7701">
        <v>7700</v>
      </c>
    </row>
    <row r="7702" spans="1:1" x14ac:dyDescent="0.25">
      <c r="A7702">
        <v>7701</v>
      </c>
    </row>
    <row r="7703" spans="1:1" x14ac:dyDescent="0.25">
      <c r="A7703">
        <v>7702</v>
      </c>
    </row>
    <row r="7704" spans="1:1" x14ac:dyDescent="0.25">
      <c r="A7704">
        <v>7703</v>
      </c>
    </row>
    <row r="7705" spans="1:1" x14ac:dyDescent="0.25">
      <c r="A7705">
        <v>7704</v>
      </c>
    </row>
    <row r="7706" spans="1:1" x14ac:dyDescent="0.25">
      <c r="A7706">
        <v>7705</v>
      </c>
    </row>
    <row r="7707" spans="1:1" x14ac:dyDescent="0.25">
      <c r="A7707">
        <v>7706</v>
      </c>
    </row>
    <row r="7708" spans="1:1" x14ac:dyDescent="0.25">
      <c r="A7708">
        <v>7707</v>
      </c>
    </row>
    <row r="7709" spans="1:1" x14ac:dyDescent="0.25">
      <c r="A7709">
        <v>7708</v>
      </c>
    </row>
    <row r="7710" spans="1:1" x14ac:dyDescent="0.25">
      <c r="A7710">
        <v>7709</v>
      </c>
    </row>
    <row r="7711" spans="1:1" x14ac:dyDescent="0.25">
      <c r="A7711">
        <v>7710</v>
      </c>
    </row>
    <row r="7712" spans="1:1" x14ac:dyDescent="0.25">
      <c r="A7712">
        <v>7711</v>
      </c>
    </row>
    <row r="7713" spans="1:1" x14ac:dyDescent="0.25">
      <c r="A7713">
        <v>7712</v>
      </c>
    </row>
    <row r="7714" spans="1:1" x14ac:dyDescent="0.25">
      <c r="A7714">
        <v>7713</v>
      </c>
    </row>
    <row r="7715" spans="1:1" x14ac:dyDescent="0.25">
      <c r="A7715">
        <v>7714</v>
      </c>
    </row>
    <row r="7716" spans="1:1" x14ac:dyDescent="0.25">
      <c r="A7716">
        <v>7715</v>
      </c>
    </row>
    <row r="7717" spans="1:1" x14ac:dyDescent="0.25">
      <c r="A7717">
        <v>7716</v>
      </c>
    </row>
    <row r="7718" spans="1:1" x14ac:dyDescent="0.25">
      <c r="A7718">
        <v>7717</v>
      </c>
    </row>
    <row r="7719" spans="1:1" x14ac:dyDescent="0.25">
      <c r="A7719">
        <v>7718</v>
      </c>
    </row>
    <row r="7720" spans="1:1" x14ac:dyDescent="0.25">
      <c r="A7720">
        <v>7719</v>
      </c>
    </row>
    <row r="7721" spans="1:1" x14ac:dyDescent="0.25">
      <c r="A7721">
        <v>7720</v>
      </c>
    </row>
    <row r="7722" spans="1:1" x14ac:dyDescent="0.25">
      <c r="A7722">
        <v>7721</v>
      </c>
    </row>
    <row r="7723" spans="1:1" x14ac:dyDescent="0.25">
      <c r="A7723">
        <v>7722</v>
      </c>
    </row>
    <row r="7724" spans="1:1" x14ac:dyDescent="0.25">
      <c r="A7724">
        <v>7723</v>
      </c>
    </row>
    <row r="7725" spans="1:1" x14ac:dyDescent="0.25">
      <c r="A7725">
        <v>7724</v>
      </c>
    </row>
    <row r="7726" spans="1:1" x14ac:dyDescent="0.25">
      <c r="A7726">
        <v>7725</v>
      </c>
    </row>
    <row r="7727" spans="1:1" x14ac:dyDescent="0.25">
      <c r="A7727">
        <v>7726</v>
      </c>
    </row>
    <row r="7728" spans="1:1" x14ac:dyDescent="0.25">
      <c r="A7728">
        <v>7727</v>
      </c>
    </row>
    <row r="7729" spans="1:1" x14ac:dyDescent="0.25">
      <c r="A7729">
        <v>7728</v>
      </c>
    </row>
    <row r="7730" spans="1:1" x14ac:dyDescent="0.25">
      <c r="A7730">
        <v>7729</v>
      </c>
    </row>
    <row r="7731" spans="1:1" x14ac:dyDescent="0.25">
      <c r="A7731">
        <v>7730</v>
      </c>
    </row>
    <row r="7732" spans="1:1" x14ac:dyDescent="0.25">
      <c r="A7732">
        <v>7731</v>
      </c>
    </row>
    <row r="7733" spans="1:1" x14ac:dyDescent="0.25">
      <c r="A7733">
        <v>7732</v>
      </c>
    </row>
    <row r="7734" spans="1:1" x14ac:dyDescent="0.25">
      <c r="A7734">
        <v>7733</v>
      </c>
    </row>
    <row r="7735" spans="1:1" x14ac:dyDescent="0.25">
      <c r="A7735">
        <v>7734</v>
      </c>
    </row>
    <row r="7736" spans="1:1" x14ac:dyDescent="0.25">
      <c r="A7736">
        <v>7735</v>
      </c>
    </row>
    <row r="7737" spans="1:1" x14ac:dyDescent="0.25">
      <c r="A7737">
        <v>7736</v>
      </c>
    </row>
    <row r="7738" spans="1:1" x14ac:dyDescent="0.25">
      <c r="A7738">
        <v>7737</v>
      </c>
    </row>
    <row r="7739" spans="1:1" x14ac:dyDescent="0.25">
      <c r="A7739">
        <v>7738</v>
      </c>
    </row>
    <row r="7740" spans="1:1" x14ac:dyDescent="0.25">
      <c r="A7740">
        <v>7739</v>
      </c>
    </row>
    <row r="7741" spans="1:1" x14ac:dyDescent="0.25">
      <c r="A7741">
        <v>7740</v>
      </c>
    </row>
    <row r="7742" spans="1:1" x14ac:dyDescent="0.25">
      <c r="A7742">
        <v>7741</v>
      </c>
    </row>
    <row r="7743" spans="1:1" x14ac:dyDescent="0.25">
      <c r="A7743">
        <v>7742</v>
      </c>
    </row>
    <row r="7744" spans="1:1" x14ac:dyDescent="0.25">
      <c r="A7744">
        <v>7743</v>
      </c>
    </row>
    <row r="7745" spans="1:1" x14ac:dyDescent="0.25">
      <c r="A7745">
        <v>7744</v>
      </c>
    </row>
    <row r="7746" spans="1:1" x14ac:dyDescent="0.25">
      <c r="A7746">
        <v>7745</v>
      </c>
    </row>
    <row r="7747" spans="1:1" x14ac:dyDescent="0.25">
      <c r="A7747">
        <v>7746</v>
      </c>
    </row>
    <row r="7748" spans="1:1" x14ac:dyDescent="0.25">
      <c r="A7748">
        <v>7747</v>
      </c>
    </row>
    <row r="7749" spans="1:1" x14ac:dyDescent="0.25">
      <c r="A7749">
        <v>7748</v>
      </c>
    </row>
    <row r="7750" spans="1:1" x14ac:dyDescent="0.25">
      <c r="A7750">
        <v>7749</v>
      </c>
    </row>
    <row r="7751" spans="1:1" x14ac:dyDescent="0.25">
      <c r="A7751">
        <v>7750</v>
      </c>
    </row>
    <row r="7752" spans="1:1" x14ac:dyDescent="0.25">
      <c r="A7752">
        <v>7751</v>
      </c>
    </row>
    <row r="7753" spans="1:1" x14ac:dyDescent="0.25">
      <c r="A7753">
        <v>7752</v>
      </c>
    </row>
    <row r="7754" spans="1:1" x14ac:dyDescent="0.25">
      <c r="A7754">
        <v>7753</v>
      </c>
    </row>
    <row r="7755" spans="1:1" x14ac:dyDescent="0.25">
      <c r="A7755">
        <v>7754</v>
      </c>
    </row>
    <row r="7756" spans="1:1" x14ac:dyDescent="0.25">
      <c r="A7756">
        <v>7755</v>
      </c>
    </row>
    <row r="7757" spans="1:1" x14ac:dyDescent="0.25">
      <c r="A7757">
        <v>7756</v>
      </c>
    </row>
    <row r="7758" spans="1:1" x14ac:dyDescent="0.25">
      <c r="A7758">
        <v>7757</v>
      </c>
    </row>
    <row r="7759" spans="1:1" x14ac:dyDescent="0.25">
      <c r="A7759">
        <v>7758</v>
      </c>
    </row>
    <row r="7760" spans="1:1" x14ac:dyDescent="0.25">
      <c r="A7760">
        <v>7759</v>
      </c>
    </row>
    <row r="7761" spans="1:1" x14ac:dyDescent="0.25">
      <c r="A7761">
        <v>7760</v>
      </c>
    </row>
    <row r="7762" spans="1:1" x14ac:dyDescent="0.25">
      <c r="A7762">
        <v>7761</v>
      </c>
    </row>
    <row r="7763" spans="1:1" x14ac:dyDescent="0.25">
      <c r="A7763">
        <v>7762</v>
      </c>
    </row>
    <row r="7764" spans="1:1" x14ac:dyDescent="0.25">
      <c r="A7764">
        <v>7763</v>
      </c>
    </row>
    <row r="7765" spans="1:1" x14ac:dyDescent="0.25">
      <c r="A7765">
        <v>7764</v>
      </c>
    </row>
    <row r="7766" spans="1:1" x14ac:dyDescent="0.25">
      <c r="A7766">
        <v>7765</v>
      </c>
    </row>
    <row r="7767" spans="1:1" x14ac:dyDescent="0.25">
      <c r="A7767">
        <v>7766</v>
      </c>
    </row>
    <row r="7768" spans="1:1" x14ac:dyDescent="0.25">
      <c r="A7768">
        <v>7767</v>
      </c>
    </row>
    <row r="7769" spans="1:1" x14ac:dyDescent="0.25">
      <c r="A7769">
        <v>7768</v>
      </c>
    </row>
    <row r="7770" spans="1:1" x14ac:dyDescent="0.25">
      <c r="A7770">
        <v>7769</v>
      </c>
    </row>
    <row r="7771" spans="1:1" x14ac:dyDescent="0.25">
      <c r="A7771">
        <v>7770</v>
      </c>
    </row>
    <row r="7772" spans="1:1" x14ac:dyDescent="0.25">
      <c r="A7772">
        <v>7771</v>
      </c>
    </row>
    <row r="7773" spans="1:1" x14ac:dyDescent="0.25">
      <c r="A7773">
        <v>7772</v>
      </c>
    </row>
    <row r="7774" spans="1:1" x14ac:dyDescent="0.25">
      <c r="A7774">
        <v>7773</v>
      </c>
    </row>
    <row r="7775" spans="1:1" x14ac:dyDescent="0.25">
      <c r="A7775">
        <v>7774</v>
      </c>
    </row>
    <row r="7776" spans="1:1" x14ac:dyDescent="0.25">
      <c r="A7776">
        <v>7775</v>
      </c>
    </row>
    <row r="7777" spans="1:1" x14ac:dyDescent="0.25">
      <c r="A7777">
        <v>7776</v>
      </c>
    </row>
    <row r="7778" spans="1:1" x14ac:dyDescent="0.25">
      <c r="A7778">
        <v>7777</v>
      </c>
    </row>
    <row r="7779" spans="1:1" x14ac:dyDescent="0.25">
      <c r="A7779">
        <v>7778</v>
      </c>
    </row>
    <row r="7780" spans="1:1" x14ac:dyDescent="0.25">
      <c r="A7780">
        <v>7779</v>
      </c>
    </row>
    <row r="7781" spans="1:1" x14ac:dyDescent="0.25">
      <c r="A7781">
        <v>7780</v>
      </c>
    </row>
    <row r="7782" spans="1:1" x14ac:dyDescent="0.25">
      <c r="A7782">
        <v>7781</v>
      </c>
    </row>
    <row r="7783" spans="1:1" x14ac:dyDescent="0.25">
      <c r="A7783">
        <v>7782</v>
      </c>
    </row>
    <row r="7784" spans="1:1" x14ac:dyDescent="0.25">
      <c r="A7784">
        <v>7783</v>
      </c>
    </row>
    <row r="7785" spans="1:1" x14ac:dyDescent="0.25">
      <c r="A7785">
        <v>7784</v>
      </c>
    </row>
    <row r="7786" spans="1:1" x14ac:dyDescent="0.25">
      <c r="A7786">
        <v>7785</v>
      </c>
    </row>
    <row r="7787" spans="1:1" x14ac:dyDescent="0.25">
      <c r="A7787">
        <v>7786</v>
      </c>
    </row>
    <row r="7788" spans="1:1" x14ac:dyDescent="0.25">
      <c r="A7788">
        <v>7787</v>
      </c>
    </row>
    <row r="7789" spans="1:1" x14ac:dyDescent="0.25">
      <c r="A7789">
        <v>7788</v>
      </c>
    </row>
    <row r="7790" spans="1:1" x14ac:dyDescent="0.25">
      <c r="A7790">
        <v>7789</v>
      </c>
    </row>
    <row r="7791" spans="1:1" x14ac:dyDescent="0.25">
      <c r="A7791">
        <v>7790</v>
      </c>
    </row>
    <row r="7792" spans="1:1" x14ac:dyDescent="0.25">
      <c r="A7792">
        <v>7791</v>
      </c>
    </row>
    <row r="7793" spans="1:1" x14ac:dyDescent="0.25">
      <c r="A7793">
        <v>7792</v>
      </c>
    </row>
    <row r="7794" spans="1:1" x14ac:dyDescent="0.25">
      <c r="A7794">
        <v>7793</v>
      </c>
    </row>
    <row r="7795" spans="1:1" x14ac:dyDescent="0.25">
      <c r="A7795">
        <v>7794</v>
      </c>
    </row>
    <row r="7796" spans="1:1" x14ac:dyDescent="0.25">
      <c r="A7796">
        <v>7795</v>
      </c>
    </row>
    <row r="7797" spans="1:1" x14ac:dyDescent="0.25">
      <c r="A7797">
        <v>7796</v>
      </c>
    </row>
    <row r="7798" spans="1:1" x14ac:dyDescent="0.25">
      <c r="A7798">
        <v>7797</v>
      </c>
    </row>
    <row r="7799" spans="1:1" x14ac:dyDescent="0.25">
      <c r="A7799">
        <v>7798</v>
      </c>
    </row>
    <row r="7800" spans="1:1" x14ac:dyDescent="0.25">
      <c r="A7800">
        <v>7799</v>
      </c>
    </row>
    <row r="7801" spans="1:1" x14ac:dyDescent="0.25">
      <c r="A7801">
        <v>7800</v>
      </c>
    </row>
    <row r="7802" spans="1:1" x14ac:dyDescent="0.25">
      <c r="A7802">
        <v>7801</v>
      </c>
    </row>
    <row r="7803" spans="1:1" x14ac:dyDescent="0.25">
      <c r="A7803">
        <v>7802</v>
      </c>
    </row>
    <row r="7804" spans="1:1" x14ac:dyDescent="0.25">
      <c r="A7804">
        <v>7803</v>
      </c>
    </row>
    <row r="7805" spans="1:1" x14ac:dyDescent="0.25">
      <c r="A7805">
        <v>7804</v>
      </c>
    </row>
    <row r="7806" spans="1:1" x14ac:dyDescent="0.25">
      <c r="A7806">
        <v>7805</v>
      </c>
    </row>
    <row r="7807" spans="1:1" x14ac:dyDescent="0.25">
      <c r="A7807">
        <v>7806</v>
      </c>
    </row>
    <row r="7808" spans="1:1" x14ac:dyDescent="0.25">
      <c r="A7808">
        <v>7807</v>
      </c>
    </row>
    <row r="7809" spans="1:1" x14ac:dyDescent="0.25">
      <c r="A7809">
        <v>7808</v>
      </c>
    </row>
    <row r="7810" spans="1:1" x14ac:dyDescent="0.25">
      <c r="A7810">
        <v>7809</v>
      </c>
    </row>
    <row r="7811" spans="1:1" x14ac:dyDescent="0.25">
      <c r="A7811">
        <v>7810</v>
      </c>
    </row>
    <row r="7812" spans="1:1" x14ac:dyDescent="0.25">
      <c r="A7812">
        <v>7811</v>
      </c>
    </row>
    <row r="7813" spans="1:1" x14ac:dyDescent="0.25">
      <c r="A7813">
        <v>7812</v>
      </c>
    </row>
    <row r="7814" spans="1:1" x14ac:dyDescent="0.25">
      <c r="A7814">
        <v>7813</v>
      </c>
    </row>
    <row r="7815" spans="1:1" x14ac:dyDescent="0.25">
      <c r="A7815">
        <v>7814</v>
      </c>
    </row>
    <row r="7816" spans="1:1" x14ac:dyDescent="0.25">
      <c r="A7816">
        <v>7815</v>
      </c>
    </row>
    <row r="7817" spans="1:1" x14ac:dyDescent="0.25">
      <c r="A7817">
        <v>7816</v>
      </c>
    </row>
    <row r="7818" spans="1:1" x14ac:dyDescent="0.25">
      <c r="A7818">
        <v>7817</v>
      </c>
    </row>
    <row r="7819" spans="1:1" x14ac:dyDescent="0.25">
      <c r="A7819">
        <v>7818</v>
      </c>
    </row>
    <row r="7820" spans="1:1" x14ac:dyDescent="0.25">
      <c r="A7820">
        <v>7819</v>
      </c>
    </row>
    <row r="7821" spans="1:1" x14ac:dyDescent="0.25">
      <c r="A7821">
        <v>7820</v>
      </c>
    </row>
    <row r="7822" spans="1:1" x14ac:dyDescent="0.25">
      <c r="A7822">
        <v>7821</v>
      </c>
    </row>
    <row r="7823" spans="1:1" x14ac:dyDescent="0.25">
      <c r="A7823">
        <v>7822</v>
      </c>
    </row>
    <row r="7824" spans="1:1" x14ac:dyDescent="0.25">
      <c r="A7824">
        <v>7823</v>
      </c>
    </row>
    <row r="7825" spans="1:1" x14ac:dyDescent="0.25">
      <c r="A7825">
        <v>7824</v>
      </c>
    </row>
    <row r="7826" spans="1:1" x14ac:dyDescent="0.25">
      <c r="A7826">
        <v>7825</v>
      </c>
    </row>
    <row r="7827" spans="1:1" x14ac:dyDescent="0.25">
      <c r="A7827">
        <v>7826</v>
      </c>
    </row>
    <row r="7828" spans="1:1" x14ac:dyDescent="0.25">
      <c r="A7828">
        <v>7827</v>
      </c>
    </row>
    <row r="7829" spans="1:1" x14ac:dyDescent="0.25">
      <c r="A7829">
        <v>7828</v>
      </c>
    </row>
    <row r="7830" spans="1:1" x14ac:dyDescent="0.25">
      <c r="A7830">
        <v>7829</v>
      </c>
    </row>
    <row r="7831" spans="1:1" x14ac:dyDescent="0.25">
      <c r="A7831">
        <v>7830</v>
      </c>
    </row>
    <row r="7832" spans="1:1" x14ac:dyDescent="0.25">
      <c r="A7832">
        <v>7831</v>
      </c>
    </row>
    <row r="7833" spans="1:1" x14ac:dyDescent="0.25">
      <c r="A7833">
        <v>7832</v>
      </c>
    </row>
    <row r="7834" spans="1:1" x14ac:dyDescent="0.25">
      <c r="A7834">
        <v>7833</v>
      </c>
    </row>
    <row r="7835" spans="1:1" x14ac:dyDescent="0.25">
      <c r="A7835">
        <v>7834</v>
      </c>
    </row>
    <row r="7836" spans="1:1" x14ac:dyDescent="0.25">
      <c r="A7836">
        <v>7835</v>
      </c>
    </row>
    <row r="7837" spans="1:1" x14ac:dyDescent="0.25">
      <c r="A7837">
        <v>7836</v>
      </c>
    </row>
    <row r="7838" spans="1:1" x14ac:dyDescent="0.25">
      <c r="A7838">
        <v>7837</v>
      </c>
    </row>
    <row r="7839" spans="1:1" x14ac:dyDescent="0.25">
      <c r="A7839">
        <v>7838</v>
      </c>
    </row>
    <row r="7840" spans="1:1" x14ac:dyDescent="0.25">
      <c r="A7840">
        <v>7839</v>
      </c>
    </row>
    <row r="7841" spans="1:1" x14ac:dyDescent="0.25">
      <c r="A7841">
        <v>7840</v>
      </c>
    </row>
    <row r="7842" spans="1:1" x14ac:dyDescent="0.25">
      <c r="A7842">
        <v>7841</v>
      </c>
    </row>
    <row r="7843" spans="1:1" x14ac:dyDescent="0.25">
      <c r="A7843">
        <v>7842</v>
      </c>
    </row>
    <row r="7844" spans="1:1" x14ac:dyDescent="0.25">
      <c r="A7844">
        <v>7843</v>
      </c>
    </row>
    <row r="7845" spans="1:1" x14ac:dyDescent="0.25">
      <c r="A7845">
        <v>7844</v>
      </c>
    </row>
    <row r="7846" spans="1:1" x14ac:dyDescent="0.25">
      <c r="A7846">
        <v>7845</v>
      </c>
    </row>
    <row r="7847" spans="1:1" x14ac:dyDescent="0.25">
      <c r="A7847">
        <v>7846</v>
      </c>
    </row>
    <row r="7848" spans="1:1" x14ac:dyDescent="0.25">
      <c r="A7848">
        <v>7847</v>
      </c>
    </row>
    <row r="7849" spans="1:1" x14ac:dyDescent="0.25">
      <c r="A7849">
        <v>7848</v>
      </c>
    </row>
    <row r="7850" spans="1:1" x14ac:dyDescent="0.25">
      <c r="A7850">
        <v>7849</v>
      </c>
    </row>
    <row r="7851" spans="1:1" x14ac:dyDescent="0.25">
      <c r="A7851">
        <v>7850</v>
      </c>
    </row>
    <row r="7852" spans="1:1" x14ac:dyDescent="0.25">
      <c r="A7852">
        <v>7851</v>
      </c>
    </row>
    <row r="7853" spans="1:1" x14ac:dyDescent="0.25">
      <c r="A7853">
        <v>7852</v>
      </c>
    </row>
    <row r="7854" spans="1:1" x14ac:dyDescent="0.25">
      <c r="A7854">
        <v>7853</v>
      </c>
    </row>
    <row r="7855" spans="1:1" x14ac:dyDescent="0.25">
      <c r="A7855">
        <v>7854</v>
      </c>
    </row>
    <row r="7856" spans="1:1" x14ac:dyDescent="0.25">
      <c r="A7856">
        <v>7855</v>
      </c>
    </row>
    <row r="7857" spans="1:1" x14ac:dyDescent="0.25">
      <c r="A7857">
        <v>7856</v>
      </c>
    </row>
    <row r="7858" spans="1:1" x14ac:dyDescent="0.25">
      <c r="A7858">
        <v>7857</v>
      </c>
    </row>
    <row r="7859" spans="1:1" x14ac:dyDescent="0.25">
      <c r="A7859">
        <v>7858</v>
      </c>
    </row>
    <row r="7860" spans="1:1" x14ac:dyDescent="0.25">
      <c r="A7860">
        <v>7859</v>
      </c>
    </row>
    <row r="7861" spans="1:1" x14ac:dyDescent="0.25">
      <c r="A7861">
        <v>7860</v>
      </c>
    </row>
    <row r="7862" spans="1:1" x14ac:dyDescent="0.25">
      <c r="A7862">
        <v>7861</v>
      </c>
    </row>
    <row r="7863" spans="1:1" x14ac:dyDescent="0.25">
      <c r="A7863">
        <v>7862</v>
      </c>
    </row>
    <row r="7864" spans="1:1" x14ac:dyDescent="0.25">
      <c r="A7864">
        <v>7863</v>
      </c>
    </row>
    <row r="7865" spans="1:1" x14ac:dyDescent="0.25">
      <c r="A7865">
        <v>7864</v>
      </c>
    </row>
    <row r="7866" spans="1:1" x14ac:dyDescent="0.25">
      <c r="A7866">
        <v>7865</v>
      </c>
    </row>
    <row r="7867" spans="1:1" x14ac:dyDescent="0.25">
      <c r="A7867">
        <v>7866</v>
      </c>
    </row>
    <row r="7868" spans="1:1" x14ac:dyDescent="0.25">
      <c r="A7868">
        <v>7867</v>
      </c>
    </row>
    <row r="7869" spans="1:1" x14ac:dyDescent="0.25">
      <c r="A7869">
        <v>7868</v>
      </c>
    </row>
    <row r="7870" spans="1:1" x14ac:dyDescent="0.25">
      <c r="A7870">
        <v>7869</v>
      </c>
    </row>
    <row r="7871" spans="1:1" x14ac:dyDescent="0.25">
      <c r="A7871">
        <v>7870</v>
      </c>
    </row>
    <row r="7872" spans="1:1" x14ac:dyDescent="0.25">
      <c r="A7872">
        <v>7871</v>
      </c>
    </row>
    <row r="7873" spans="1:1" x14ac:dyDescent="0.25">
      <c r="A7873">
        <v>7872</v>
      </c>
    </row>
    <row r="7874" spans="1:1" x14ac:dyDescent="0.25">
      <c r="A7874">
        <v>7873</v>
      </c>
    </row>
    <row r="7875" spans="1:1" x14ac:dyDescent="0.25">
      <c r="A7875">
        <v>7874</v>
      </c>
    </row>
    <row r="7876" spans="1:1" x14ac:dyDescent="0.25">
      <c r="A7876">
        <v>7875</v>
      </c>
    </row>
    <row r="7877" spans="1:1" x14ac:dyDescent="0.25">
      <c r="A7877">
        <v>7876</v>
      </c>
    </row>
    <row r="7878" spans="1:1" x14ac:dyDescent="0.25">
      <c r="A7878">
        <v>7877</v>
      </c>
    </row>
    <row r="7879" spans="1:1" x14ac:dyDescent="0.25">
      <c r="A7879">
        <v>7878</v>
      </c>
    </row>
    <row r="7880" spans="1:1" x14ac:dyDescent="0.25">
      <c r="A7880">
        <v>7879</v>
      </c>
    </row>
    <row r="7881" spans="1:1" x14ac:dyDescent="0.25">
      <c r="A7881">
        <v>7880</v>
      </c>
    </row>
    <row r="7882" spans="1:1" x14ac:dyDescent="0.25">
      <c r="A7882">
        <v>7881</v>
      </c>
    </row>
    <row r="7883" spans="1:1" x14ac:dyDescent="0.25">
      <c r="A7883">
        <v>7882</v>
      </c>
    </row>
    <row r="7884" spans="1:1" x14ac:dyDescent="0.25">
      <c r="A7884">
        <v>7883</v>
      </c>
    </row>
    <row r="7885" spans="1:1" x14ac:dyDescent="0.25">
      <c r="A7885">
        <v>7884</v>
      </c>
    </row>
    <row r="7886" spans="1:1" x14ac:dyDescent="0.25">
      <c r="A7886">
        <v>7885</v>
      </c>
    </row>
    <row r="7887" spans="1:1" x14ac:dyDescent="0.25">
      <c r="A7887">
        <v>7886</v>
      </c>
    </row>
    <row r="7888" spans="1:1" x14ac:dyDescent="0.25">
      <c r="A7888">
        <v>7887</v>
      </c>
    </row>
    <row r="7889" spans="1:1" x14ac:dyDescent="0.25">
      <c r="A7889">
        <v>7888</v>
      </c>
    </row>
    <row r="7890" spans="1:1" x14ac:dyDescent="0.25">
      <c r="A7890">
        <v>7889</v>
      </c>
    </row>
    <row r="7891" spans="1:1" x14ac:dyDescent="0.25">
      <c r="A7891">
        <v>7890</v>
      </c>
    </row>
    <row r="7892" spans="1:1" x14ac:dyDescent="0.25">
      <c r="A7892">
        <v>7891</v>
      </c>
    </row>
    <row r="7893" spans="1:1" x14ac:dyDescent="0.25">
      <c r="A7893">
        <v>7892</v>
      </c>
    </row>
    <row r="7894" spans="1:1" x14ac:dyDescent="0.25">
      <c r="A7894">
        <v>7893</v>
      </c>
    </row>
    <row r="7895" spans="1:1" x14ac:dyDescent="0.25">
      <c r="A7895">
        <v>7894</v>
      </c>
    </row>
    <row r="7896" spans="1:1" x14ac:dyDescent="0.25">
      <c r="A7896">
        <v>7895</v>
      </c>
    </row>
    <row r="7897" spans="1:1" x14ac:dyDescent="0.25">
      <c r="A7897">
        <v>7896</v>
      </c>
    </row>
    <row r="7898" spans="1:1" x14ac:dyDescent="0.25">
      <c r="A7898">
        <v>7897</v>
      </c>
    </row>
    <row r="7899" spans="1:1" x14ac:dyDescent="0.25">
      <c r="A7899">
        <v>7898</v>
      </c>
    </row>
    <row r="7900" spans="1:1" x14ac:dyDescent="0.25">
      <c r="A7900">
        <v>7899</v>
      </c>
    </row>
    <row r="7901" spans="1:1" x14ac:dyDescent="0.25">
      <c r="A7901">
        <v>7900</v>
      </c>
    </row>
    <row r="7902" spans="1:1" x14ac:dyDescent="0.25">
      <c r="A7902">
        <v>7901</v>
      </c>
    </row>
    <row r="7903" spans="1:1" x14ac:dyDescent="0.25">
      <c r="A7903">
        <v>7902</v>
      </c>
    </row>
    <row r="7904" spans="1:1" x14ac:dyDescent="0.25">
      <c r="A7904">
        <v>7903</v>
      </c>
    </row>
    <row r="7905" spans="1:1" x14ac:dyDescent="0.25">
      <c r="A7905">
        <v>7904</v>
      </c>
    </row>
    <row r="7906" spans="1:1" x14ac:dyDescent="0.25">
      <c r="A7906">
        <v>7905</v>
      </c>
    </row>
    <row r="7907" spans="1:1" x14ac:dyDescent="0.25">
      <c r="A7907">
        <v>7906</v>
      </c>
    </row>
    <row r="7908" spans="1:1" x14ac:dyDescent="0.25">
      <c r="A7908">
        <v>7907</v>
      </c>
    </row>
    <row r="7909" spans="1:1" x14ac:dyDescent="0.25">
      <c r="A7909">
        <v>7908</v>
      </c>
    </row>
    <row r="7910" spans="1:1" x14ac:dyDescent="0.25">
      <c r="A7910">
        <v>7909</v>
      </c>
    </row>
    <row r="7911" spans="1:1" x14ac:dyDescent="0.25">
      <c r="A7911">
        <v>7910</v>
      </c>
    </row>
    <row r="7912" spans="1:1" x14ac:dyDescent="0.25">
      <c r="A7912">
        <v>7911</v>
      </c>
    </row>
    <row r="7913" spans="1:1" x14ac:dyDescent="0.25">
      <c r="A7913">
        <v>7912</v>
      </c>
    </row>
    <row r="7914" spans="1:1" x14ac:dyDescent="0.25">
      <c r="A7914">
        <v>7913</v>
      </c>
    </row>
    <row r="7915" spans="1:1" x14ac:dyDescent="0.25">
      <c r="A7915">
        <v>7914</v>
      </c>
    </row>
    <row r="7916" spans="1:1" x14ac:dyDescent="0.25">
      <c r="A7916">
        <v>7915</v>
      </c>
    </row>
    <row r="7917" spans="1:1" x14ac:dyDescent="0.25">
      <c r="A7917">
        <v>7916</v>
      </c>
    </row>
    <row r="7918" spans="1:1" x14ac:dyDescent="0.25">
      <c r="A7918">
        <v>7917</v>
      </c>
    </row>
    <row r="7919" spans="1:1" x14ac:dyDescent="0.25">
      <c r="A7919">
        <v>7918</v>
      </c>
    </row>
    <row r="7920" spans="1:1" x14ac:dyDescent="0.25">
      <c r="A7920">
        <v>7919</v>
      </c>
    </row>
    <row r="7921" spans="1:1" x14ac:dyDescent="0.25">
      <c r="A7921">
        <v>7920</v>
      </c>
    </row>
    <row r="7922" spans="1:1" x14ac:dyDescent="0.25">
      <c r="A7922">
        <v>7921</v>
      </c>
    </row>
    <row r="7923" spans="1:1" x14ac:dyDescent="0.25">
      <c r="A7923">
        <v>7922</v>
      </c>
    </row>
    <row r="7924" spans="1:1" x14ac:dyDescent="0.25">
      <c r="A7924">
        <v>7923</v>
      </c>
    </row>
    <row r="7925" spans="1:1" x14ac:dyDescent="0.25">
      <c r="A7925">
        <v>7924</v>
      </c>
    </row>
    <row r="7926" spans="1:1" x14ac:dyDescent="0.25">
      <c r="A7926">
        <v>7925</v>
      </c>
    </row>
    <row r="7927" spans="1:1" x14ac:dyDescent="0.25">
      <c r="A7927">
        <v>7926</v>
      </c>
    </row>
    <row r="7928" spans="1:1" x14ac:dyDescent="0.25">
      <c r="A7928">
        <v>7927</v>
      </c>
    </row>
    <row r="7929" spans="1:1" x14ac:dyDescent="0.25">
      <c r="A7929">
        <v>7928</v>
      </c>
    </row>
    <row r="7930" spans="1:1" x14ac:dyDescent="0.25">
      <c r="A7930">
        <v>7929</v>
      </c>
    </row>
    <row r="7931" spans="1:1" x14ac:dyDescent="0.25">
      <c r="A7931">
        <v>7930</v>
      </c>
    </row>
    <row r="7932" spans="1:1" x14ac:dyDescent="0.25">
      <c r="A7932">
        <v>7931</v>
      </c>
    </row>
    <row r="7933" spans="1:1" x14ac:dyDescent="0.25">
      <c r="A7933">
        <v>7932</v>
      </c>
    </row>
    <row r="7934" spans="1:1" x14ac:dyDescent="0.25">
      <c r="A7934">
        <v>7933</v>
      </c>
    </row>
    <row r="7935" spans="1:1" x14ac:dyDescent="0.25">
      <c r="A7935">
        <v>7934</v>
      </c>
    </row>
    <row r="7936" spans="1:1" x14ac:dyDescent="0.25">
      <c r="A7936">
        <v>7935</v>
      </c>
    </row>
    <row r="7937" spans="1:1" x14ac:dyDescent="0.25">
      <c r="A7937">
        <v>7936</v>
      </c>
    </row>
    <row r="7938" spans="1:1" x14ac:dyDescent="0.25">
      <c r="A7938">
        <v>7937</v>
      </c>
    </row>
    <row r="7939" spans="1:1" x14ac:dyDescent="0.25">
      <c r="A7939">
        <v>7938</v>
      </c>
    </row>
    <row r="7940" spans="1:1" x14ac:dyDescent="0.25">
      <c r="A7940">
        <v>7939</v>
      </c>
    </row>
    <row r="7941" spans="1:1" x14ac:dyDescent="0.25">
      <c r="A7941">
        <v>7940</v>
      </c>
    </row>
    <row r="7942" spans="1:1" x14ac:dyDescent="0.25">
      <c r="A7942">
        <v>7941</v>
      </c>
    </row>
    <row r="7943" spans="1:1" x14ac:dyDescent="0.25">
      <c r="A7943">
        <v>7942</v>
      </c>
    </row>
    <row r="7944" spans="1:1" x14ac:dyDescent="0.25">
      <c r="A7944">
        <v>7943</v>
      </c>
    </row>
    <row r="7945" spans="1:1" x14ac:dyDescent="0.25">
      <c r="A7945">
        <v>7944</v>
      </c>
    </row>
    <row r="7946" spans="1:1" x14ac:dyDescent="0.25">
      <c r="A7946">
        <v>7945</v>
      </c>
    </row>
    <row r="7947" spans="1:1" x14ac:dyDescent="0.25">
      <c r="A7947">
        <v>7946</v>
      </c>
    </row>
    <row r="7948" spans="1:1" x14ac:dyDescent="0.25">
      <c r="A7948">
        <v>7947</v>
      </c>
    </row>
    <row r="7949" spans="1:1" x14ac:dyDescent="0.25">
      <c r="A7949">
        <v>7948</v>
      </c>
    </row>
    <row r="7950" spans="1:1" x14ac:dyDescent="0.25">
      <c r="A7950">
        <v>7949</v>
      </c>
    </row>
    <row r="7951" spans="1:1" x14ac:dyDescent="0.25">
      <c r="A7951">
        <v>7950</v>
      </c>
    </row>
    <row r="7952" spans="1:1" x14ac:dyDescent="0.25">
      <c r="A7952">
        <v>7951</v>
      </c>
    </row>
    <row r="7953" spans="1:1" x14ac:dyDescent="0.25">
      <c r="A7953">
        <v>7952</v>
      </c>
    </row>
    <row r="7954" spans="1:1" x14ac:dyDescent="0.25">
      <c r="A7954">
        <v>7953</v>
      </c>
    </row>
    <row r="7955" spans="1:1" x14ac:dyDescent="0.25">
      <c r="A7955">
        <v>7954</v>
      </c>
    </row>
    <row r="7956" spans="1:1" x14ac:dyDescent="0.25">
      <c r="A7956">
        <v>7955</v>
      </c>
    </row>
    <row r="7957" spans="1:1" x14ac:dyDescent="0.25">
      <c r="A7957">
        <v>7956</v>
      </c>
    </row>
    <row r="7958" spans="1:1" x14ac:dyDescent="0.25">
      <c r="A7958">
        <v>7957</v>
      </c>
    </row>
    <row r="7959" spans="1:1" x14ac:dyDescent="0.25">
      <c r="A7959">
        <v>7958</v>
      </c>
    </row>
    <row r="7960" spans="1:1" x14ac:dyDescent="0.25">
      <c r="A7960">
        <v>7959</v>
      </c>
    </row>
    <row r="7961" spans="1:1" x14ac:dyDescent="0.25">
      <c r="A7961">
        <v>7960</v>
      </c>
    </row>
    <row r="7962" spans="1:1" x14ac:dyDescent="0.25">
      <c r="A7962">
        <v>7961</v>
      </c>
    </row>
    <row r="7963" spans="1:1" x14ac:dyDescent="0.25">
      <c r="A7963">
        <v>7962</v>
      </c>
    </row>
    <row r="7964" spans="1:1" x14ac:dyDescent="0.25">
      <c r="A7964">
        <v>7963</v>
      </c>
    </row>
    <row r="7965" spans="1:1" x14ac:dyDescent="0.25">
      <c r="A7965">
        <v>7964</v>
      </c>
    </row>
    <row r="7966" spans="1:1" x14ac:dyDescent="0.25">
      <c r="A7966">
        <v>7965</v>
      </c>
    </row>
    <row r="7967" spans="1:1" x14ac:dyDescent="0.25">
      <c r="A7967">
        <v>7966</v>
      </c>
    </row>
    <row r="7968" spans="1:1" x14ac:dyDescent="0.25">
      <c r="A7968">
        <v>7967</v>
      </c>
    </row>
    <row r="7969" spans="1:1" x14ac:dyDescent="0.25">
      <c r="A7969">
        <v>7968</v>
      </c>
    </row>
    <row r="7970" spans="1:1" x14ac:dyDescent="0.25">
      <c r="A7970">
        <v>7969</v>
      </c>
    </row>
    <row r="7971" spans="1:1" x14ac:dyDescent="0.25">
      <c r="A7971">
        <v>7970</v>
      </c>
    </row>
    <row r="7972" spans="1:1" x14ac:dyDescent="0.25">
      <c r="A7972">
        <v>7971</v>
      </c>
    </row>
    <row r="7973" spans="1:1" x14ac:dyDescent="0.25">
      <c r="A7973">
        <v>7972</v>
      </c>
    </row>
    <row r="7974" spans="1:1" x14ac:dyDescent="0.25">
      <c r="A7974">
        <v>7973</v>
      </c>
    </row>
    <row r="7975" spans="1:1" x14ac:dyDescent="0.25">
      <c r="A7975">
        <v>7974</v>
      </c>
    </row>
    <row r="7976" spans="1:1" x14ac:dyDescent="0.25">
      <c r="A7976">
        <v>7975</v>
      </c>
    </row>
    <row r="7977" spans="1:1" x14ac:dyDescent="0.25">
      <c r="A7977">
        <v>7976</v>
      </c>
    </row>
    <row r="7978" spans="1:1" x14ac:dyDescent="0.25">
      <c r="A7978">
        <v>7977</v>
      </c>
    </row>
    <row r="7979" spans="1:1" x14ac:dyDescent="0.25">
      <c r="A7979">
        <v>7978</v>
      </c>
    </row>
    <row r="7980" spans="1:1" x14ac:dyDescent="0.25">
      <c r="A7980">
        <v>7979</v>
      </c>
    </row>
    <row r="7981" spans="1:1" x14ac:dyDescent="0.25">
      <c r="A7981">
        <v>7980</v>
      </c>
    </row>
    <row r="7982" spans="1:1" x14ac:dyDescent="0.25">
      <c r="A7982">
        <v>7981</v>
      </c>
    </row>
    <row r="7983" spans="1:1" x14ac:dyDescent="0.25">
      <c r="A7983">
        <v>7982</v>
      </c>
    </row>
    <row r="7984" spans="1:1" x14ac:dyDescent="0.25">
      <c r="A7984">
        <v>7983</v>
      </c>
    </row>
    <row r="7985" spans="1:1" x14ac:dyDescent="0.25">
      <c r="A7985">
        <v>7984</v>
      </c>
    </row>
    <row r="7986" spans="1:1" x14ac:dyDescent="0.25">
      <c r="A7986">
        <v>7985</v>
      </c>
    </row>
    <row r="7987" spans="1:1" x14ac:dyDescent="0.25">
      <c r="A7987">
        <v>7986</v>
      </c>
    </row>
    <row r="7988" spans="1:1" x14ac:dyDescent="0.25">
      <c r="A7988">
        <v>7987</v>
      </c>
    </row>
    <row r="7989" spans="1:1" x14ac:dyDescent="0.25">
      <c r="A7989">
        <v>7988</v>
      </c>
    </row>
    <row r="7990" spans="1:1" x14ac:dyDescent="0.25">
      <c r="A7990">
        <v>7989</v>
      </c>
    </row>
    <row r="7991" spans="1:1" x14ac:dyDescent="0.25">
      <c r="A7991">
        <v>7990</v>
      </c>
    </row>
    <row r="7992" spans="1:1" x14ac:dyDescent="0.25">
      <c r="A7992">
        <v>7991</v>
      </c>
    </row>
    <row r="7993" spans="1:1" x14ac:dyDescent="0.25">
      <c r="A7993">
        <v>7992</v>
      </c>
    </row>
    <row r="7994" spans="1:1" x14ac:dyDescent="0.25">
      <c r="A7994">
        <v>7993</v>
      </c>
    </row>
    <row r="7995" spans="1:1" x14ac:dyDescent="0.25">
      <c r="A7995">
        <v>7994</v>
      </c>
    </row>
    <row r="7996" spans="1:1" x14ac:dyDescent="0.25">
      <c r="A7996">
        <v>7995</v>
      </c>
    </row>
    <row r="7997" spans="1:1" x14ac:dyDescent="0.25">
      <c r="A7997">
        <v>7996</v>
      </c>
    </row>
    <row r="7998" spans="1:1" x14ac:dyDescent="0.25">
      <c r="A7998">
        <v>7997</v>
      </c>
    </row>
    <row r="7999" spans="1:1" x14ac:dyDescent="0.25">
      <c r="A7999">
        <v>7998</v>
      </c>
    </row>
    <row r="8000" spans="1:1" x14ac:dyDescent="0.25">
      <c r="A8000">
        <v>7999</v>
      </c>
    </row>
    <row r="8001" spans="1:1" x14ac:dyDescent="0.25">
      <c r="A8001">
        <v>8000</v>
      </c>
    </row>
    <row r="8002" spans="1:1" x14ac:dyDescent="0.25">
      <c r="A8002">
        <v>8001</v>
      </c>
    </row>
    <row r="8003" spans="1:1" x14ac:dyDescent="0.25">
      <c r="A8003">
        <v>8002</v>
      </c>
    </row>
    <row r="8004" spans="1:1" x14ac:dyDescent="0.25">
      <c r="A8004">
        <v>8003</v>
      </c>
    </row>
    <row r="8005" spans="1:1" x14ac:dyDescent="0.25">
      <c r="A8005">
        <v>8004</v>
      </c>
    </row>
    <row r="8006" spans="1:1" x14ac:dyDescent="0.25">
      <c r="A8006">
        <v>8005</v>
      </c>
    </row>
    <row r="8007" spans="1:1" x14ac:dyDescent="0.25">
      <c r="A8007">
        <v>8006</v>
      </c>
    </row>
    <row r="8008" spans="1:1" x14ac:dyDescent="0.25">
      <c r="A8008">
        <v>8007</v>
      </c>
    </row>
    <row r="8009" spans="1:1" x14ac:dyDescent="0.25">
      <c r="A8009">
        <v>8008</v>
      </c>
    </row>
    <row r="8010" spans="1:1" x14ac:dyDescent="0.25">
      <c r="A8010">
        <v>8009</v>
      </c>
    </row>
    <row r="8011" spans="1:1" x14ac:dyDescent="0.25">
      <c r="A8011">
        <v>8010</v>
      </c>
    </row>
    <row r="8012" spans="1:1" x14ac:dyDescent="0.25">
      <c r="A8012">
        <v>8011</v>
      </c>
    </row>
    <row r="8013" spans="1:1" x14ac:dyDescent="0.25">
      <c r="A8013">
        <v>8012</v>
      </c>
    </row>
    <row r="8014" spans="1:1" x14ac:dyDescent="0.25">
      <c r="A8014">
        <v>8013</v>
      </c>
    </row>
    <row r="8015" spans="1:1" x14ac:dyDescent="0.25">
      <c r="A8015">
        <v>8014</v>
      </c>
    </row>
    <row r="8016" spans="1:1" x14ac:dyDescent="0.25">
      <c r="A8016">
        <v>8015</v>
      </c>
    </row>
    <row r="8017" spans="1:1" x14ac:dyDescent="0.25">
      <c r="A8017">
        <v>8016</v>
      </c>
    </row>
    <row r="8018" spans="1:1" x14ac:dyDescent="0.25">
      <c r="A8018">
        <v>8017</v>
      </c>
    </row>
    <row r="8019" spans="1:1" x14ac:dyDescent="0.25">
      <c r="A8019">
        <v>8018</v>
      </c>
    </row>
    <row r="8020" spans="1:1" x14ac:dyDescent="0.25">
      <c r="A8020">
        <v>8019</v>
      </c>
    </row>
    <row r="8021" spans="1:1" x14ac:dyDescent="0.25">
      <c r="A8021">
        <v>8020</v>
      </c>
    </row>
    <row r="8022" spans="1:1" x14ac:dyDescent="0.25">
      <c r="A8022">
        <v>8021</v>
      </c>
    </row>
    <row r="8023" spans="1:1" x14ac:dyDescent="0.25">
      <c r="A8023">
        <v>8022</v>
      </c>
    </row>
    <row r="8024" spans="1:1" x14ac:dyDescent="0.25">
      <c r="A8024">
        <v>8023</v>
      </c>
    </row>
    <row r="8025" spans="1:1" x14ac:dyDescent="0.25">
      <c r="A8025">
        <v>8024</v>
      </c>
    </row>
    <row r="8026" spans="1:1" x14ac:dyDescent="0.25">
      <c r="A8026">
        <v>8025</v>
      </c>
    </row>
    <row r="8027" spans="1:1" x14ac:dyDescent="0.25">
      <c r="A8027">
        <v>8026</v>
      </c>
    </row>
    <row r="8028" spans="1:1" x14ac:dyDescent="0.25">
      <c r="A8028">
        <v>8027</v>
      </c>
    </row>
    <row r="8029" spans="1:1" x14ac:dyDescent="0.25">
      <c r="A8029">
        <v>8028</v>
      </c>
    </row>
    <row r="8030" spans="1:1" x14ac:dyDescent="0.25">
      <c r="A8030">
        <v>8029</v>
      </c>
    </row>
    <row r="8031" spans="1:1" x14ac:dyDescent="0.25">
      <c r="A8031">
        <v>8030</v>
      </c>
    </row>
    <row r="8032" spans="1:1" x14ac:dyDescent="0.25">
      <c r="A8032">
        <v>8031</v>
      </c>
    </row>
    <row r="8033" spans="1:1" x14ac:dyDescent="0.25">
      <c r="A8033">
        <v>8032</v>
      </c>
    </row>
    <row r="8034" spans="1:1" x14ac:dyDescent="0.25">
      <c r="A8034">
        <v>8033</v>
      </c>
    </row>
    <row r="8035" spans="1:1" x14ac:dyDescent="0.25">
      <c r="A8035">
        <v>8034</v>
      </c>
    </row>
    <row r="8036" spans="1:1" x14ac:dyDescent="0.25">
      <c r="A8036">
        <v>8035</v>
      </c>
    </row>
    <row r="8037" spans="1:1" x14ac:dyDescent="0.25">
      <c r="A8037">
        <v>8036</v>
      </c>
    </row>
    <row r="8038" spans="1:1" x14ac:dyDescent="0.25">
      <c r="A8038">
        <v>8037</v>
      </c>
    </row>
    <row r="8039" spans="1:1" x14ac:dyDescent="0.25">
      <c r="A8039">
        <v>8038</v>
      </c>
    </row>
    <row r="8040" spans="1:1" x14ac:dyDescent="0.25">
      <c r="A8040">
        <v>8039</v>
      </c>
    </row>
    <row r="8041" spans="1:1" x14ac:dyDescent="0.25">
      <c r="A8041">
        <v>8040</v>
      </c>
    </row>
    <row r="8042" spans="1:1" x14ac:dyDescent="0.25">
      <c r="A8042">
        <v>8041</v>
      </c>
    </row>
    <row r="8043" spans="1:1" x14ac:dyDescent="0.25">
      <c r="A8043">
        <v>8042</v>
      </c>
    </row>
    <row r="8044" spans="1:1" x14ac:dyDescent="0.25">
      <c r="A8044">
        <v>8043</v>
      </c>
    </row>
    <row r="8045" spans="1:1" x14ac:dyDescent="0.25">
      <c r="A8045">
        <v>8044</v>
      </c>
    </row>
    <row r="8046" spans="1:1" x14ac:dyDescent="0.25">
      <c r="A8046">
        <v>8045</v>
      </c>
    </row>
    <row r="8047" spans="1:1" x14ac:dyDescent="0.25">
      <c r="A8047">
        <v>8046</v>
      </c>
    </row>
    <row r="8048" spans="1:1" x14ac:dyDescent="0.25">
      <c r="A8048">
        <v>8047</v>
      </c>
    </row>
    <row r="8049" spans="1:1" x14ac:dyDescent="0.25">
      <c r="A8049">
        <v>8048</v>
      </c>
    </row>
    <row r="8050" spans="1:1" x14ac:dyDescent="0.25">
      <c r="A8050">
        <v>8049</v>
      </c>
    </row>
    <row r="8051" spans="1:1" x14ac:dyDescent="0.25">
      <c r="A8051">
        <v>8050</v>
      </c>
    </row>
    <row r="8052" spans="1:1" x14ac:dyDescent="0.25">
      <c r="A8052">
        <v>8051</v>
      </c>
    </row>
    <row r="8053" spans="1:1" x14ac:dyDescent="0.25">
      <c r="A8053">
        <v>8052</v>
      </c>
    </row>
    <row r="8054" spans="1:1" x14ac:dyDescent="0.25">
      <c r="A8054">
        <v>8053</v>
      </c>
    </row>
    <row r="8055" spans="1:1" x14ac:dyDescent="0.25">
      <c r="A8055">
        <v>8054</v>
      </c>
    </row>
    <row r="8056" spans="1:1" x14ac:dyDescent="0.25">
      <c r="A8056">
        <v>8055</v>
      </c>
    </row>
    <row r="8057" spans="1:1" x14ac:dyDescent="0.25">
      <c r="A8057">
        <v>8056</v>
      </c>
    </row>
    <row r="8058" spans="1:1" x14ac:dyDescent="0.25">
      <c r="A8058">
        <v>8057</v>
      </c>
    </row>
    <row r="8059" spans="1:1" x14ac:dyDescent="0.25">
      <c r="A8059">
        <v>8058</v>
      </c>
    </row>
    <row r="8060" spans="1:1" x14ac:dyDescent="0.25">
      <c r="A8060">
        <v>8059</v>
      </c>
    </row>
    <row r="8061" spans="1:1" x14ac:dyDescent="0.25">
      <c r="A8061">
        <v>8060</v>
      </c>
    </row>
    <row r="8062" spans="1:1" x14ac:dyDescent="0.25">
      <c r="A8062">
        <v>8061</v>
      </c>
    </row>
    <row r="8063" spans="1:1" x14ac:dyDescent="0.25">
      <c r="A8063">
        <v>8062</v>
      </c>
    </row>
    <row r="8064" spans="1:1" x14ac:dyDescent="0.25">
      <c r="A8064">
        <v>8063</v>
      </c>
    </row>
    <row r="8065" spans="1:1" x14ac:dyDescent="0.25">
      <c r="A8065">
        <v>8064</v>
      </c>
    </row>
    <row r="8066" spans="1:1" x14ac:dyDescent="0.25">
      <c r="A8066">
        <v>8065</v>
      </c>
    </row>
    <row r="8067" spans="1:1" x14ac:dyDescent="0.25">
      <c r="A8067">
        <v>8066</v>
      </c>
    </row>
    <row r="8068" spans="1:1" x14ac:dyDescent="0.25">
      <c r="A8068">
        <v>8067</v>
      </c>
    </row>
    <row r="8069" spans="1:1" x14ac:dyDescent="0.25">
      <c r="A8069">
        <v>8068</v>
      </c>
    </row>
    <row r="8070" spans="1:1" x14ac:dyDescent="0.25">
      <c r="A8070">
        <v>8069</v>
      </c>
    </row>
    <row r="8071" spans="1:1" x14ac:dyDescent="0.25">
      <c r="A8071">
        <v>8070</v>
      </c>
    </row>
    <row r="8072" spans="1:1" x14ac:dyDescent="0.25">
      <c r="A8072">
        <v>8071</v>
      </c>
    </row>
    <row r="8073" spans="1:1" x14ac:dyDescent="0.25">
      <c r="A8073">
        <v>8072</v>
      </c>
    </row>
    <row r="8074" spans="1:1" x14ac:dyDescent="0.25">
      <c r="A8074">
        <v>8073</v>
      </c>
    </row>
    <row r="8075" spans="1:1" x14ac:dyDescent="0.25">
      <c r="A8075">
        <v>8074</v>
      </c>
    </row>
    <row r="8076" spans="1:1" x14ac:dyDescent="0.25">
      <c r="A8076">
        <v>8075</v>
      </c>
    </row>
    <row r="8077" spans="1:1" x14ac:dyDescent="0.25">
      <c r="A8077">
        <v>8076</v>
      </c>
    </row>
    <row r="8078" spans="1:1" x14ac:dyDescent="0.25">
      <c r="A8078">
        <v>8077</v>
      </c>
    </row>
    <row r="8079" spans="1:1" x14ac:dyDescent="0.25">
      <c r="A8079">
        <v>8078</v>
      </c>
    </row>
    <row r="8080" spans="1:1" x14ac:dyDescent="0.25">
      <c r="A8080">
        <v>8079</v>
      </c>
    </row>
    <row r="8081" spans="1:1" x14ac:dyDescent="0.25">
      <c r="A8081">
        <v>8080</v>
      </c>
    </row>
    <row r="8082" spans="1:1" x14ac:dyDescent="0.25">
      <c r="A8082">
        <v>8081</v>
      </c>
    </row>
    <row r="8083" spans="1:1" x14ac:dyDescent="0.25">
      <c r="A8083">
        <v>8082</v>
      </c>
    </row>
    <row r="8084" spans="1:1" x14ac:dyDescent="0.25">
      <c r="A8084">
        <v>8083</v>
      </c>
    </row>
    <row r="8085" spans="1:1" x14ac:dyDescent="0.25">
      <c r="A8085">
        <v>8084</v>
      </c>
    </row>
    <row r="8086" spans="1:1" x14ac:dyDescent="0.25">
      <c r="A8086">
        <v>8085</v>
      </c>
    </row>
    <row r="8087" spans="1:1" x14ac:dyDescent="0.25">
      <c r="A8087">
        <v>8086</v>
      </c>
    </row>
    <row r="8088" spans="1:1" x14ac:dyDescent="0.25">
      <c r="A8088">
        <v>8087</v>
      </c>
    </row>
    <row r="8089" spans="1:1" x14ac:dyDescent="0.25">
      <c r="A8089">
        <v>8088</v>
      </c>
    </row>
    <row r="8090" spans="1:1" x14ac:dyDescent="0.25">
      <c r="A8090">
        <v>8089</v>
      </c>
    </row>
    <row r="8091" spans="1:1" x14ac:dyDescent="0.25">
      <c r="A8091">
        <v>8090</v>
      </c>
    </row>
    <row r="8092" spans="1:1" x14ac:dyDescent="0.25">
      <c r="A8092">
        <v>8091</v>
      </c>
    </row>
    <row r="8093" spans="1:1" x14ac:dyDescent="0.25">
      <c r="A8093">
        <v>8092</v>
      </c>
    </row>
    <row r="8094" spans="1:1" x14ac:dyDescent="0.25">
      <c r="A8094">
        <v>8093</v>
      </c>
    </row>
    <row r="8095" spans="1:1" x14ac:dyDescent="0.25">
      <c r="A8095">
        <v>8094</v>
      </c>
    </row>
    <row r="8096" spans="1:1" x14ac:dyDescent="0.25">
      <c r="A8096">
        <v>8095</v>
      </c>
    </row>
    <row r="8097" spans="1:1" x14ac:dyDescent="0.25">
      <c r="A8097">
        <v>8096</v>
      </c>
    </row>
    <row r="8098" spans="1:1" x14ac:dyDescent="0.25">
      <c r="A8098">
        <v>8097</v>
      </c>
    </row>
    <row r="8099" spans="1:1" x14ac:dyDescent="0.25">
      <c r="A8099">
        <v>8098</v>
      </c>
    </row>
    <row r="8100" spans="1:1" x14ac:dyDescent="0.25">
      <c r="A8100">
        <v>8099</v>
      </c>
    </row>
    <row r="8101" spans="1:1" x14ac:dyDescent="0.25">
      <c r="A8101">
        <v>8100</v>
      </c>
    </row>
    <row r="8102" spans="1:1" x14ac:dyDescent="0.25">
      <c r="A8102">
        <v>8101</v>
      </c>
    </row>
    <row r="8103" spans="1:1" x14ac:dyDescent="0.25">
      <c r="A8103">
        <v>8102</v>
      </c>
    </row>
    <row r="8104" spans="1:1" x14ac:dyDescent="0.25">
      <c r="A8104">
        <v>8103</v>
      </c>
    </row>
    <row r="8105" spans="1:1" x14ac:dyDescent="0.25">
      <c r="A8105">
        <v>8104</v>
      </c>
    </row>
    <row r="8106" spans="1:1" x14ac:dyDescent="0.25">
      <c r="A8106">
        <v>8105</v>
      </c>
    </row>
    <row r="8107" spans="1:1" x14ac:dyDescent="0.25">
      <c r="A8107">
        <v>8106</v>
      </c>
    </row>
    <row r="8108" spans="1:1" x14ac:dyDescent="0.25">
      <c r="A8108">
        <v>8107</v>
      </c>
    </row>
    <row r="8109" spans="1:1" x14ac:dyDescent="0.25">
      <c r="A8109">
        <v>8108</v>
      </c>
    </row>
    <row r="8110" spans="1:1" x14ac:dyDescent="0.25">
      <c r="A8110">
        <v>8109</v>
      </c>
    </row>
    <row r="8111" spans="1:1" x14ac:dyDescent="0.25">
      <c r="A8111">
        <v>8110</v>
      </c>
    </row>
    <row r="8112" spans="1:1" x14ac:dyDescent="0.25">
      <c r="A8112">
        <v>8111</v>
      </c>
    </row>
    <row r="8113" spans="1:1" x14ac:dyDescent="0.25">
      <c r="A8113">
        <v>8112</v>
      </c>
    </row>
    <row r="8114" spans="1:1" x14ac:dyDescent="0.25">
      <c r="A8114">
        <v>8113</v>
      </c>
    </row>
    <row r="8115" spans="1:1" x14ac:dyDescent="0.25">
      <c r="A8115">
        <v>8114</v>
      </c>
    </row>
    <row r="8116" spans="1:1" x14ac:dyDescent="0.25">
      <c r="A8116">
        <v>8115</v>
      </c>
    </row>
    <row r="8117" spans="1:1" x14ac:dyDescent="0.25">
      <c r="A8117">
        <v>8116</v>
      </c>
    </row>
    <row r="8118" spans="1:1" x14ac:dyDescent="0.25">
      <c r="A8118">
        <v>8117</v>
      </c>
    </row>
    <row r="8119" spans="1:1" x14ac:dyDescent="0.25">
      <c r="A8119">
        <v>8118</v>
      </c>
    </row>
    <row r="8120" spans="1:1" x14ac:dyDescent="0.25">
      <c r="A8120">
        <v>8119</v>
      </c>
    </row>
    <row r="8121" spans="1:1" x14ac:dyDescent="0.25">
      <c r="A8121">
        <v>8120</v>
      </c>
    </row>
    <row r="8122" spans="1:1" x14ac:dyDescent="0.25">
      <c r="A8122">
        <v>8121</v>
      </c>
    </row>
    <row r="8123" spans="1:1" x14ac:dyDescent="0.25">
      <c r="A8123">
        <v>8122</v>
      </c>
    </row>
    <row r="8124" spans="1:1" x14ac:dyDescent="0.25">
      <c r="A8124">
        <v>8123</v>
      </c>
    </row>
    <row r="8125" spans="1:1" x14ac:dyDescent="0.25">
      <c r="A8125">
        <v>8124</v>
      </c>
    </row>
    <row r="8126" spans="1:1" x14ac:dyDescent="0.25">
      <c r="A8126">
        <v>8125</v>
      </c>
    </row>
    <row r="8127" spans="1:1" x14ac:dyDescent="0.25">
      <c r="A8127">
        <v>8126</v>
      </c>
    </row>
    <row r="8128" spans="1:1" x14ac:dyDescent="0.25">
      <c r="A8128">
        <v>8127</v>
      </c>
    </row>
    <row r="8129" spans="1:1" x14ac:dyDescent="0.25">
      <c r="A8129">
        <v>8128</v>
      </c>
    </row>
    <row r="8130" spans="1:1" x14ac:dyDescent="0.25">
      <c r="A8130">
        <v>8129</v>
      </c>
    </row>
    <row r="8131" spans="1:1" x14ac:dyDescent="0.25">
      <c r="A8131">
        <v>8130</v>
      </c>
    </row>
    <row r="8132" spans="1:1" x14ac:dyDescent="0.25">
      <c r="A8132">
        <v>8131</v>
      </c>
    </row>
    <row r="8133" spans="1:1" x14ac:dyDescent="0.25">
      <c r="A8133">
        <v>8132</v>
      </c>
    </row>
    <row r="8134" spans="1:1" x14ac:dyDescent="0.25">
      <c r="A8134">
        <v>8133</v>
      </c>
    </row>
    <row r="8135" spans="1:1" x14ac:dyDescent="0.25">
      <c r="A8135">
        <v>8134</v>
      </c>
    </row>
    <row r="8136" spans="1:1" x14ac:dyDescent="0.25">
      <c r="A8136">
        <v>8135</v>
      </c>
    </row>
    <row r="8137" spans="1:1" x14ac:dyDescent="0.25">
      <c r="A8137">
        <v>8136</v>
      </c>
    </row>
    <row r="8138" spans="1:1" x14ac:dyDescent="0.25">
      <c r="A8138">
        <v>8137</v>
      </c>
    </row>
    <row r="8139" spans="1:1" x14ac:dyDescent="0.25">
      <c r="A8139">
        <v>8138</v>
      </c>
    </row>
    <row r="8140" spans="1:1" x14ac:dyDescent="0.25">
      <c r="A8140">
        <v>8139</v>
      </c>
    </row>
    <row r="8141" spans="1:1" x14ac:dyDescent="0.25">
      <c r="A8141">
        <v>8140</v>
      </c>
    </row>
    <row r="8142" spans="1:1" x14ac:dyDescent="0.25">
      <c r="A8142">
        <v>8141</v>
      </c>
    </row>
    <row r="8143" spans="1:1" x14ac:dyDescent="0.25">
      <c r="A8143">
        <v>8142</v>
      </c>
    </row>
    <row r="8144" spans="1:1" x14ac:dyDescent="0.25">
      <c r="A8144">
        <v>8143</v>
      </c>
    </row>
    <row r="8145" spans="1:1" x14ac:dyDescent="0.25">
      <c r="A8145">
        <v>8144</v>
      </c>
    </row>
    <row r="8146" spans="1:1" x14ac:dyDescent="0.25">
      <c r="A8146">
        <v>8145</v>
      </c>
    </row>
    <row r="8147" spans="1:1" x14ac:dyDescent="0.25">
      <c r="A8147">
        <v>8146</v>
      </c>
    </row>
    <row r="8148" spans="1:1" x14ac:dyDescent="0.25">
      <c r="A8148">
        <v>8147</v>
      </c>
    </row>
    <row r="8149" spans="1:1" x14ac:dyDescent="0.25">
      <c r="A8149">
        <v>8148</v>
      </c>
    </row>
    <row r="8150" spans="1:1" x14ac:dyDescent="0.25">
      <c r="A8150">
        <v>8149</v>
      </c>
    </row>
    <row r="8151" spans="1:1" x14ac:dyDescent="0.25">
      <c r="A8151">
        <v>8150</v>
      </c>
    </row>
    <row r="8152" spans="1:1" x14ac:dyDescent="0.25">
      <c r="A8152">
        <v>8151</v>
      </c>
    </row>
    <row r="8153" spans="1:1" x14ac:dyDescent="0.25">
      <c r="A8153">
        <v>8152</v>
      </c>
    </row>
    <row r="8154" spans="1:1" x14ac:dyDescent="0.25">
      <c r="A8154">
        <v>8153</v>
      </c>
    </row>
    <row r="8155" spans="1:1" x14ac:dyDescent="0.25">
      <c r="A8155">
        <v>8154</v>
      </c>
    </row>
    <row r="8156" spans="1:1" x14ac:dyDescent="0.25">
      <c r="A8156">
        <v>8155</v>
      </c>
    </row>
    <row r="8157" spans="1:1" x14ac:dyDescent="0.25">
      <c r="A8157">
        <v>8156</v>
      </c>
    </row>
    <row r="8158" spans="1:1" x14ac:dyDescent="0.25">
      <c r="A8158">
        <v>8157</v>
      </c>
    </row>
    <row r="8159" spans="1:1" x14ac:dyDescent="0.25">
      <c r="A8159">
        <v>8158</v>
      </c>
    </row>
    <row r="8160" spans="1:1" x14ac:dyDescent="0.25">
      <c r="A8160">
        <v>8159</v>
      </c>
    </row>
    <row r="8161" spans="1:1" x14ac:dyDescent="0.25">
      <c r="A8161">
        <v>8160</v>
      </c>
    </row>
    <row r="8162" spans="1:1" x14ac:dyDescent="0.25">
      <c r="A8162">
        <v>8161</v>
      </c>
    </row>
    <row r="8163" spans="1:1" x14ac:dyDescent="0.25">
      <c r="A8163">
        <v>8162</v>
      </c>
    </row>
    <row r="8164" spans="1:1" x14ac:dyDescent="0.25">
      <c r="A8164">
        <v>8163</v>
      </c>
    </row>
    <row r="8165" spans="1:1" x14ac:dyDescent="0.25">
      <c r="A8165">
        <v>8164</v>
      </c>
    </row>
    <row r="8166" spans="1:1" x14ac:dyDescent="0.25">
      <c r="A8166">
        <v>8165</v>
      </c>
    </row>
    <row r="8167" spans="1:1" x14ac:dyDescent="0.25">
      <c r="A8167">
        <v>8166</v>
      </c>
    </row>
    <row r="8168" spans="1:1" x14ac:dyDescent="0.25">
      <c r="A8168">
        <v>8167</v>
      </c>
    </row>
    <row r="8169" spans="1:1" x14ac:dyDescent="0.25">
      <c r="A8169">
        <v>8168</v>
      </c>
    </row>
    <row r="8170" spans="1:1" x14ac:dyDescent="0.25">
      <c r="A8170">
        <v>8169</v>
      </c>
    </row>
    <row r="8171" spans="1:1" x14ac:dyDescent="0.25">
      <c r="A8171">
        <v>8170</v>
      </c>
    </row>
    <row r="8172" spans="1:1" x14ac:dyDescent="0.25">
      <c r="A8172">
        <v>8171</v>
      </c>
    </row>
    <row r="8173" spans="1:1" x14ac:dyDescent="0.25">
      <c r="A8173">
        <v>8172</v>
      </c>
    </row>
    <row r="8174" spans="1:1" x14ac:dyDescent="0.25">
      <c r="A8174">
        <v>8173</v>
      </c>
    </row>
    <row r="8175" spans="1:1" x14ac:dyDescent="0.25">
      <c r="A8175">
        <v>8174</v>
      </c>
    </row>
    <row r="8176" spans="1:1" x14ac:dyDescent="0.25">
      <c r="A8176">
        <v>8175</v>
      </c>
    </row>
    <row r="8177" spans="1:1" x14ac:dyDescent="0.25">
      <c r="A8177">
        <v>8176</v>
      </c>
    </row>
    <row r="8178" spans="1:1" x14ac:dyDescent="0.25">
      <c r="A8178">
        <v>8177</v>
      </c>
    </row>
    <row r="8179" spans="1:1" x14ac:dyDescent="0.25">
      <c r="A8179">
        <v>8178</v>
      </c>
    </row>
    <row r="8180" spans="1:1" x14ac:dyDescent="0.25">
      <c r="A8180">
        <v>8179</v>
      </c>
    </row>
    <row r="8181" spans="1:1" x14ac:dyDescent="0.25">
      <c r="A8181">
        <v>8180</v>
      </c>
    </row>
    <row r="8182" spans="1:1" x14ac:dyDescent="0.25">
      <c r="A8182">
        <v>8181</v>
      </c>
    </row>
    <row r="8183" spans="1:1" x14ac:dyDescent="0.25">
      <c r="A8183">
        <v>8182</v>
      </c>
    </row>
    <row r="8184" spans="1:1" x14ac:dyDescent="0.25">
      <c r="A8184">
        <v>8183</v>
      </c>
    </row>
    <row r="8185" spans="1:1" x14ac:dyDescent="0.25">
      <c r="A8185">
        <v>8184</v>
      </c>
    </row>
    <row r="8186" spans="1:1" x14ac:dyDescent="0.25">
      <c r="A8186">
        <v>8185</v>
      </c>
    </row>
    <row r="8187" spans="1:1" x14ac:dyDescent="0.25">
      <c r="A8187">
        <v>8186</v>
      </c>
    </row>
    <row r="8188" spans="1:1" x14ac:dyDescent="0.25">
      <c r="A8188">
        <v>8187</v>
      </c>
    </row>
    <row r="8189" spans="1:1" x14ac:dyDescent="0.25">
      <c r="A8189">
        <v>8188</v>
      </c>
    </row>
    <row r="8190" spans="1:1" x14ac:dyDescent="0.25">
      <c r="A8190">
        <v>8189</v>
      </c>
    </row>
    <row r="8191" spans="1:1" x14ac:dyDescent="0.25">
      <c r="A8191">
        <v>8190</v>
      </c>
    </row>
    <row r="8192" spans="1:1" x14ac:dyDescent="0.25">
      <c r="A8192">
        <v>8191</v>
      </c>
    </row>
    <row r="8193" spans="1:1" x14ac:dyDescent="0.25">
      <c r="A8193">
        <v>8192</v>
      </c>
    </row>
    <row r="8194" spans="1:1" x14ac:dyDescent="0.25">
      <c r="A8194">
        <v>8193</v>
      </c>
    </row>
    <row r="8195" spans="1:1" x14ac:dyDescent="0.25">
      <c r="A8195">
        <v>8194</v>
      </c>
    </row>
    <row r="8196" spans="1:1" x14ac:dyDescent="0.25">
      <c r="A8196">
        <v>8195</v>
      </c>
    </row>
    <row r="8197" spans="1:1" x14ac:dyDescent="0.25">
      <c r="A8197">
        <v>8196</v>
      </c>
    </row>
    <row r="8198" spans="1:1" x14ac:dyDescent="0.25">
      <c r="A8198">
        <v>8197</v>
      </c>
    </row>
    <row r="8199" spans="1:1" x14ac:dyDescent="0.25">
      <c r="A8199">
        <v>8198</v>
      </c>
    </row>
    <row r="8200" spans="1:1" x14ac:dyDescent="0.25">
      <c r="A8200">
        <v>8199</v>
      </c>
    </row>
    <row r="8201" spans="1:1" x14ac:dyDescent="0.25">
      <c r="A8201">
        <v>8200</v>
      </c>
    </row>
    <row r="8202" spans="1:1" x14ac:dyDescent="0.25">
      <c r="A8202">
        <v>8201</v>
      </c>
    </row>
    <row r="8203" spans="1:1" x14ac:dyDescent="0.25">
      <c r="A8203">
        <v>8202</v>
      </c>
    </row>
    <row r="8204" spans="1:1" x14ac:dyDescent="0.25">
      <c r="A8204">
        <v>8203</v>
      </c>
    </row>
    <row r="8205" spans="1:1" x14ac:dyDescent="0.25">
      <c r="A8205">
        <v>8204</v>
      </c>
    </row>
    <row r="8206" spans="1:1" x14ac:dyDescent="0.25">
      <c r="A8206">
        <v>8205</v>
      </c>
    </row>
    <row r="8207" spans="1:1" x14ac:dyDescent="0.25">
      <c r="A8207">
        <v>8206</v>
      </c>
    </row>
    <row r="8208" spans="1:1" x14ac:dyDescent="0.25">
      <c r="A8208">
        <v>8207</v>
      </c>
    </row>
    <row r="8209" spans="1:1" x14ac:dyDescent="0.25">
      <c r="A8209">
        <v>8208</v>
      </c>
    </row>
    <row r="8210" spans="1:1" x14ac:dyDescent="0.25">
      <c r="A8210">
        <v>8209</v>
      </c>
    </row>
    <row r="8211" spans="1:1" x14ac:dyDescent="0.25">
      <c r="A8211">
        <v>8210</v>
      </c>
    </row>
    <row r="8212" spans="1:1" x14ac:dyDescent="0.25">
      <c r="A8212">
        <v>8211</v>
      </c>
    </row>
    <row r="8213" spans="1:1" x14ac:dyDescent="0.25">
      <c r="A8213">
        <v>8212</v>
      </c>
    </row>
    <row r="8214" spans="1:1" x14ac:dyDescent="0.25">
      <c r="A8214">
        <v>8213</v>
      </c>
    </row>
    <row r="8215" spans="1:1" x14ac:dyDescent="0.25">
      <c r="A8215">
        <v>8214</v>
      </c>
    </row>
    <row r="8216" spans="1:1" x14ac:dyDescent="0.25">
      <c r="A8216">
        <v>8215</v>
      </c>
    </row>
    <row r="8217" spans="1:1" x14ac:dyDescent="0.25">
      <c r="A8217">
        <v>8216</v>
      </c>
    </row>
    <row r="8218" spans="1:1" x14ac:dyDescent="0.25">
      <c r="A8218">
        <v>8217</v>
      </c>
    </row>
    <row r="8219" spans="1:1" x14ac:dyDescent="0.25">
      <c r="A8219">
        <v>8218</v>
      </c>
    </row>
    <row r="8220" spans="1:1" x14ac:dyDescent="0.25">
      <c r="A8220">
        <v>8219</v>
      </c>
    </row>
    <row r="8221" spans="1:1" x14ac:dyDescent="0.25">
      <c r="A8221">
        <v>8220</v>
      </c>
    </row>
    <row r="8222" spans="1:1" x14ac:dyDescent="0.25">
      <c r="A8222">
        <v>8221</v>
      </c>
    </row>
    <row r="8223" spans="1:1" x14ac:dyDescent="0.25">
      <c r="A8223">
        <v>8222</v>
      </c>
    </row>
    <row r="8224" spans="1:1" x14ac:dyDescent="0.25">
      <c r="A8224">
        <v>8223</v>
      </c>
    </row>
    <row r="8225" spans="1:1" x14ac:dyDescent="0.25">
      <c r="A8225">
        <v>8224</v>
      </c>
    </row>
    <row r="8226" spans="1:1" x14ac:dyDescent="0.25">
      <c r="A8226">
        <v>8225</v>
      </c>
    </row>
    <row r="8227" spans="1:1" x14ac:dyDescent="0.25">
      <c r="A8227">
        <v>8226</v>
      </c>
    </row>
    <row r="8228" spans="1:1" x14ac:dyDescent="0.25">
      <c r="A8228">
        <v>8227</v>
      </c>
    </row>
    <row r="8229" spans="1:1" x14ac:dyDescent="0.25">
      <c r="A8229">
        <v>8228</v>
      </c>
    </row>
    <row r="8230" spans="1:1" x14ac:dyDescent="0.25">
      <c r="A8230">
        <v>8229</v>
      </c>
    </row>
    <row r="8231" spans="1:1" x14ac:dyDescent="0.25">
      <c r="A8231">
        <v>8230</v>
      </c>
    </row>
    <row r="8232" spans="1:1" x14ac:dyDescent="0.25">
      <c r="A8232">
        <v>8231</v>
      </c>
    </row>
    <row r="8233" spans="1:1" x14ac:dyDescent="0.25">
      <c r="A8233">
        <v>8232</v>
      </c>
    </row>
    <row r="8234" spans="1:1" x14ac:dyDescent="0.25">
      <c r="A8234">
        <v>8233</v>
      </c>
    </row>
    <row r="8235" spans="1:1" x14ac:dyDescent="0.25">
      <c r="A8235">
        <v>8234</v>
      </c>
    </row>
    <row r="8236" spans="1:1" x14ac:dyDescent="0.25">
      <c r="A8236">
        <v>8235</v>
      </c>
    </row>
    <row r="8237" spans="1:1" x14ac:dyDescent="0.25">
      <c r="A8237">
        <v>8236</v>
      </c>
    </row>
    <row r="8238" spans="1:1" x14ac:dyDescent="0.25">
      <c r="A8238">
        <v>8237</v>
      </c>
    </row>
    <row r="8239" spans="1:1" x14ac:dyDescent="0.25">
      <c r="A8239">
        <v>8238</v>
      </c>
    </row>
    <row r="8240" spans="1:1" x14ac:dyDescent="0.25">
      <c r="A8240">
        <v>8239</v>
      </c>
    </row>
    <row r="8241" spans="1:1" x14ac:dyDescent="0.25">
      <c r="A8241">
        <v>8240</v>
      </c>
    </row>
    <row r="8242" spans="1:1" x14ac:dyDescent="0.25">
      <c r="A8242">
        <v>8241</v>
      </c>
    </row>
    <row r="8243" spans="1:1" x14ac:dyDescent="0.25">
      <c r="A8243">
        <v>8242</v>
      </c>
    </row>
    <row r="8244" spans="1:1" x14ac:dyDescent="0.25">
      <c r="A8244">
        <v>8243</v>
      </c>
    </row>
    <row r="8245" spans="1:1" x14ac:dyDescent="0.25">
      <c r="A8245">
        <v>8244</v>
      </c>
    </row>
    <row r="8246" spans="1:1" x14ac:dyDescent="0.25">
      <c r="A8246">
        <v>8245</v>
      </c>
    </row>
    <row r="8247" spans="1:1" x14ac:dyDescent="0.25">
      <c r="A8247">
        <v>8246</v>
      </c>
    </row>
    <row r="8248" spans="1:1" x14ac:dyDescent="0.25">
      <c r="A8248">
        <v>8247</v>
      </c>
    </row>
    <row r="8249" spans="1:1" x14ac:dyDescent="0.25">
      <c r="A8249">
        <v>8248</v>
      </c>
    </row>
    <row r="8250" spans="1:1" x14ac:dyDescent="0.25">
      <c r="A8250">
        <v>8249</v>
      </c>
    </row>
    <row r="8251" spans="1:1" x14ac:dyDescent="0.25">
      <c r="A8251">
        <v>8250</v>
      </c>
    </row>
    <row r="8252" spans="1:1" x14ac:dyDescent="0.25">
      <c r="A8252">
        <v>8251</v>
      </c>
    </row>
    <row r="8253" spans="1:1" x14ac:dyDescent="0.25">
      <c r="A8253">
        <v>8252</v>
      </c>
    </row>
    <row r="8254" spans="1:1" x14ac:dyDescent="0.25">
      <c r="A8254">
        <v>8253</v>
      </c>
    </row>
    <row r="8255" spans="1:1" x14ac:dyDescent="0.25">
      <c r="A8255">
        <v>8254</v>
      </c>
    </row>
    <row r="8256" spans="1:1" x14ac:dyDescent="0.25">
      <c r="A8256">
        <v>8255</v>
      </c>
    </row>
    <row r="8257" spans="1:1" x14ac:dyDescent="0.25">
      <c r="A8257">
        <v>8256</v>
      </c>
    </row>
    <row r="8258" spans="1:1" x14ac:dyDescent="0.25">
      <c r="A8258">
        <v>8257</v>
      </c>
    </row>
    <row r="8259" spans="1:1" x14ac:dyDescent="0.25">
      <c r="A8259">
        <v>8258</v>
      </c>
    </row>
    <row r="8260" spans="1:1" x14ac:dyDescent="0.25">
      <c r="A8260">
        <v>8259</v>
      </c>
    </row>
    <row r="8261" spans="1:1" x14ac:dyDescent="0.25">
      <c r="A8261">
        <v>8260</v>
      </c>
    </row>
    <row r="8262" spans="1:1" x14ac:dyDescent="0.25">
      <c r="A8262">
        <v>8261</v>
      </c>
    </row>
    <row r="8263" spans="1:1" x14ac:dyDescent="0.25">
      <c r="A8263">
        <v>8262</v>
      </c>
    </row>
    <row r="8264" spans="1:1" x14ac:dyDescent="0.25">
      <c r="A8264">
        <v>8263</v>
      </c>
    </row>
    <row r="8265" spans="1:1" x14ac:dyDescent="0.25">
      <c r="A8265">
        <v>8264</v>
      </c>
    </row>
    <row r="8266" spans="1:1" x14ac:dyDescent="0.25">
      <c r="A8266">
        <v>8265</v>
      </c>
    </row>
    <row r="8267" spans="1:1" x14ac:dyDescent="0.25">
      <c r="A8267">
        <v>8266</v>
      </c>
    </row>
    <row r="8268" spans="1:1" x14ac:dyDescent="0.25">
      <c r="A8268">
        <v>8267</v>
      </c>
    </row>
    <row r="8269" spans="1:1" x14ac:dyDescent="0.25">
      <c r="A8269">
        <v>8268</v>
      </c>
    </row>
    <row r="8270" spans="1:1" x14ac:dyDescent="0.25">
      <c r="A8270">
        <v>8269</v>
      </c>
    </row>
    <row r="8271" spans="1:1" x14ac:dyDescent="0.25">
      <c r="A8271">
        <v>8270</v>
      </c>
    </row>
    <row r="8272" spans="1:1" x14ac:dyDescent="0.25">
      <c r="A8272">
        <v>8271</v>
      </c>
    </row>
    <row r="8273" spans="1:1" x14ac:dyDescent="0.25">
      <c r="A8273">
        <v>8272</v>
      </c>
    </row>
    <row r="8274" spans="1:1" x14ac:dyDescent="0.25">
      <c r="A8274">
        <v>8273</v>
      </c>
    </row>
    <row r="8275" spans="1:1" x14ac:dyDescent="0.25">
      <c r="A8275">
        <v>8274</v>
      </c>
    </row>
    <row r="8276" spans="1:1" x14ac:dyDescent="0.25">
      <c r="A8276">
        <v>8275</v>
      </c>
    </row>
    <row r="8277" spans="1:1" x14ac:dyDescent="0.25">
      <c r="A8277">
        <v>8276</v>
      </c>
    </row>
    <row r="8278" spans="1:1" x14ac:dyDescent="0.25">
      <c r="A8278">
        <v>8277</v>
      </c>
    </row>
    <row r="8279" spans="1:1" x14ac:dyDescent="0.25">
      <c r="A8279">
        <v>8278</v>
      </c>
    </row>
    <row r="8280" spans="1:1" x14ac:dyDescent="0.25">
      <c r="A8280">
        <v>8279</v>
      </c>
    </row>
    <row r="8281" spans="1:1" x14ac:dyDescent="0.25">
      <c r="A8281">
        <v>8280</v>
      </c>
    </row>
    <row r="8282" spans="1:1" x14ac:dyDescent="0.25">
      <c r="A8282">
        <v>8281</v>
      </c>
    </row>
    <row r="8283" spans="1:1" x14ac:dyDescent="0.25">
      <c r="A8283">
        <v>8282</v>
      </c>
    </row>
    <row r="8284" spans="1:1" x14ac:dyDescent="0.25">
      <c r="A8284">
        <v>8283</v>
      </c>
    </row>
    <row r="8285" spans="1:1" x14ac:dyDescent="0.25">
      <c r="A8285">
        <v>8284</v>
      </c>
    </row>
    <row r="8286" spans="1:1" x14ac:dyDescent="0.25">
      <c r="A8286">
        <v>8285</v>
      </c>
    </row>
    <row r="8287" spans="1:1" x14ac:dyDescent="0.25">
      <c r="A8287">
        <v>8286</v>
      </c>
    </row>
    <row r="8288" spans="1:1" x14ac:dyDescent="0.25">
      <c r="A8288">
        <v>8287</v>
      </c>
    </row>
    <row r="8289" spans="1:1" x14ac:dyDescent="0.25">
      <c r="A8289">
        <v>8288</v>
      </c>
    </row>
    <row r="8290" spans="1:1" x14ac:dyDescent="0.25">
      <c r="A8290">
        <v>8289</v>
      </c>
    </row>
    <row r="8291" spans="1:1" x14ac:dyDescent="0.25">
      <c r="A8291">
        <v>8290</v>
      </c>
    </row>
    <row r="8292" spans="1:1" x14ac:dyDescent="0.25">
      <c r="A8292">
        <v>8291</v>
      </c>
    </row>
    <row r="8293" spans="1:1" x14ac:dyDescent="0.25">
      <c r="A8293">
        <v>8292</v>
      </c>
    </row>
    <row r="8294" spans="1:1" x14ac:dyDescent="0.25">
      <c r="A8294">
        <v>8293</v>
      </c>
    </row>
    <row r="8295" spans="1:1" x14ac:dyDescent="0.25">
      <c r="A8295">
        <v>8294</v>
      </c>
    </row>
    <row r="8296" spans="1:1" x14ac:dyDescent="0.25">
      <c r="A8296">
        <v>8295</v>
      </c>
    </row>
    <row r="8297" spans="1:1" x14ac:dyDescent="0.25">
      <c r="A8297">
        <v>8296</v>
      </c>
    </row>
    <row r="8298" spans="1:1" x14ac:dyDescent="0.25">
      <c r="A8298">
        <v>8297</v>
      </c>
    </row>
    <row r="8299" spans="1:1" x14ac:dyDescent="0.25">
      <c r="A8299">
        <v>8298</v>
      </c>
    </row>
    <row r="8300" spans="1:1" x14ac:dyDescent="0.25">
      <c r="A8300">
        <v>8299</v>
      </c>
    </row>
    <row r="8301" spans="1:1" x14ac:dyDescent="0.25">
      <c r="A8301">
        <v>8300</v>
      </c>
    </row>
    <row r="8302" spans="1:1" x14ac:dyDescent="0.25">
      <c r="A8302">
        <v>8301</v>
      </c>
    </row>
    <row r="8303" spans="1:1" x14ac:dyDescent="0.25">
      <c r="A8303">
        <v>8302</v>
      </c>
    </row>
    <row r="8304" spans="1:1" x14ac:dyDescent="0.25">
      <c r="A8304">
        <v>8303</v>
      </c>
    </row>
    <row r="8305" spans="1:1" x14ac:dyDescent="0.25">
      <c r="A8305">
        <v>8304</v>
      </c>
    </row>
    <row r="8306" spans="1:1" x14ac:dyDescent="0.25">
      <c r="A8306">
        <v>8305</v>
      </c>
    </row>
    <row r="8307" spans="1:1" x14ac:dyDescent="0.25">
      <c r="A8307">
        <v>8306</v>
      </c>
    </row>
    <row r="8308" spans="1:1" x14ac:dyDescent="0.25">
      <c r="A8308">
        <v>8307</v>
      </c>
    </row>
    <row r="8309" spans="1:1" x14ac:dyDescent="0.25">
      <c r="A8309">
        <v>8308</v>
      </c>
    </row>
    <row r="8310" spans="1:1" x14ac:dyDescent="0.25">
      <c r="A8310">
        <v>8309</v>
      </c>
    </row>
    <row r="8311" spans="1:1" x14ac:dyDescent="0.25">
      <c r="A8311">
        <v>8310</v>
      </c>
    </row>
    <row r="8312" spans="1:1" x14ac:dyDescent="0.25">
      <c r="A8312">
        <v>8311</v>
      </c>
    </row>
    <row r="8313" spans="1:1" x14ac:dyDescent="0.25">
      <c r="A8313">
        <v>8312</v>
      </c>
    </row>
    <row r="8314" spans="1:1" x14ac:dyDescent="0.25">
      <c r="A8314">
        <v>8313</v>
      </c>
    </row>
    <row r="8315" spans="1:1" x14ac:dyDescent="0.25">
      <c r="A8315">
        <v>8314</v>
      </c>
    </row>
    <row r="8316" spans="1:1" x14ac:dyDescent="0.25">
      <c r="A8316">
        <v>8315</v>
      </c>
    </row>
    <row r="8317" spans="1:1" x14ac:dyDescent="0.25">
      <c r="A8317">
        <v>8316</v>
      </c>
    </row>
    <row r="8318" spans="1:1" x14ac:dyDescent="0.25">
      <c r="A8318">
        <v>8317</v>
      </c>
    </row>
    <row r="8319" spans="1:1" x14ac:dyDescent="0.25">
      <c r="A8319">
        <v>8318</v>
      </c>
    </row>
    <row r="8320" spans="1:1" x14ac:dyDescent="0.25">
      <c r="A8320">
        <v>8319</v>
      </c>
    </row>
    <row r="8321" spans="1:1" x14ac:dyDescent="0.25">
      <c r="A8321">
        <v>8320</v>
      </c>
    </row>
    <row r="8322" spans="1:1" x14ac:dyDescent="0.25">
      <c r="A8322">
        <v>8321</v>
      </c>
    </row>
    <row r="8323" spans="1:1" x14ac:dyDescent="0.25">
      <c r="A8323">
        <v>8322</v>
      </c>
    </row>
    <row r="8324" spans="1:1" x14ac:dyDescent="0.25">
      <c r="A8324">
        <v>8323</v>
      </c>
    </row>
    <row r="8325" spans="1:1" x14ac:dyDescent="0.25">
      <c r="A8325">
        <v>8324</v>
      </c>
    </row>
    <row r="8326" spans="1:1" x14ac:dyDescent="0.25">
      <c r="A8326">
        <v>8325</v>
      </c>
    </row>
    <row r="8327" spans="1:1" x14ac:dyDescent="0.25">
      <c r="A8327">
        <v>8326</v>
      </c>
    </row>
    <row r="8328" spans="1:1" x14ac:dyDescent="0.25">
      <c r="A8328">
        <v>8327</v>
      </c>
    </row>
    <row r="8329" spans="1:1" x14ac:dyDescent="0.25">
      <c r="A8329">
        <v>8328</v>
      </c>
    </row>
    <row r="8330" spans="1:1" x14ac:dyDescent="0.25">
      <c r="A8330">
        <v>8329</v>
      </c>
    </row>
    <row r="8331" spans="1:1" x14ac:dyDescent="0.25">
      <c r="A8331">
        <v>8330</v>
      </c>
    </row>
    <row r="8332" spans="1:1" x14ac:dyDescent="0.25">
      <c r="A8332">
        <v>8331</v>
      </c>
    </row>
    <row r="8333" spans="1:1" x14ac:dyDescent="0.25">
      <c r="A8333">
        <v>8332</v>
      </c>
    </row>
    <row r="8334" spans="1:1" x14ac:dyDescent="0.25">
      <c r="A8334">
        <v>8333</v>
      </c>
    </row>
    <row r="8335" spans="1:1" x14ac:dyDescent="0.25">
      <c r="A8335">
        <v>8334</v>
      </c>
    </row>
    <row r="8336" spans="1:1" x14ac:dyDescent="0.25">
      <c r="A8336">
        <v>8335</v>
      </c>
    </row>
    <row r="8337" spans="1:1" x14ac:dyDescent="0.25">
      <c r="A8337">
        <v>8336</v>
      </c>
    </row>
    <row r="8338" spans="1:1" x14ac:dyDescent="0.25">
      <c r="A8338">
        <v>8337</v>
      </c>
    </row>
    <row r="8339" spans="1:1" x14ac:dyDescent="0.25">
      <c r="A8339">
        <v>8338</v>
      </c>
    </row>
    <row r="8340" spans="1:1" x14ac:dyDescent="0.25">
      <c r="A8340">
        <v>8339</v>
      </c>
    </row>
    <row r="8341" spans="1:1" x14ac:dyDescent="0.25">
      <c r="A8341">
        <v>8340</v>
      </c>
    </row>
    <row r="8342" spans="1:1" x14ac:dyDescent="0.25">
      <c r="A8342">
        <v>8341</v>
      </c>
    </row>
    <row r="8343" spans="1:1" x14ac:dyDescent="0.25">
      <c r="A8343">
        <v>8342</v>
      </c>
    </row>
    <row r="8344" spans="1:1" x14ac:dyDescent="0.25">
      <c r="A8344">
        <v>8343</v>
      </c>
    </row>
    <row r="8345" spans="1:1" x14ac:dyDescent="0.25">
      <c r="A8345">
        <v>8344</v>
      </c>
    </row>
    <row r="8346" spans="1:1" x14ac:dyDescent="0.25">
      <c r="A8346">
        <v>8345</v>
      </c>
    </row>
    <row r="8347" spans="1:1" x14ac:dyDescent="0.25">
      <c r="A8347">
        <v>8346</v>
      </c>
    </row>
    <row r="8348" spans="1:1" x14ac:dyDescent="0.25">
      <c r="A8348">
        <v>8347</v>
      </c>
    </row>
    <row r="8349" spans="1:1" x14ac:dyDescent="0.25">
      <c r="A8349">
        <v>8348</v>
      </c>
    </row>
    <row r="8350" spans="1:1" x14ac:dyDescent="0.25">
      <c r="A8350">
        <v>8349</v>
      </c>
    </row>
    <row r="8351" spans="1:1" x14ac:dyDescent="0.25">
      <c r="A8351">
        <v>8350</v>
      </c>
    </row>
    <row r="8352" spans="1:1" x14ac:dyDescent="0.25">
      <c r="A8352">
        <v>8351</v>
      </c>
    </row>
    <row r="8353" spans="1:1" x14ac:dyDescent="0.25">
      <c r="A8353">
        <v>8352</v>
      </c>
    </row>
    <row r="8354" spans="1:1" x14ac:dyDescent="0.25">
      <c r="A8354">
        <v>8353</v>
      </c>
    </row>
    <row r="8355" spans="1:1" x14ac:dyDescent="0.25">
      <c r="A8355">
        <v>8354</v>
      </c>
    </row>
    <row r="8356" spans="1:1" x14ac:dyDescent="0.25">
      <c r="A8356">
        <v>8355</v>
      </c>
    </row>
    <row r="8357" spans="1:1" x14ac:dyDescent="0.25">
      <c r="A8357">
        <v>8356</v>
      </c>
    </row>
    <row r="8358" spans="1:1" x14ac:dyDescent="0.25">
      <c r="A8358">
        <v>8357</v>
      </c>
    </row>
    <row r="8359" spans="1:1" x14ac:dyDescent="0.25">
      <c r="A8359">
        <v>8358</v>
      </c>
    </row>
    <row r="8360" spans="1:1" x14ac:dyDescent="0.25">
      <c r="A8360">
        <v>8359</v>
      </c>
    </row>
    <row r="8361" spans="1:1" x14ac:dyDescent="0.25">
      <c r="A8361">
        <v>8360</v>
      </c>
    </row>
    <row r="8362" spans="1:1" x14ac:dyDescent="0.25">
      <c r="A8362">
        <v>8361</v>
      </c>
    </row>
    <row r="8363" spans="1:1" x14ac:dyDescent="0.25">
      <c r="A8363">
        <v>8362</v>
      </c>
    </row>
    <row r="8364" spans="1:1" x14ac:dyDescent="0.25">
      <c r="A8364">
        <v>8363</v>
      </c>
    </row>
    <row r="8365" spans="1:1" x14ac:dyDescent="0.25">
      <c r="A8365">
        <v>8364</v>
      </c>
    </row>
    <row r="8366" spans="1:1" x14ac:dyDescent="0.25">
      <c r="A8366">
        <v>8365</v>
      </c>
    </row>
    <row r="8367" spans="1:1" x14ac:dyDescent="0.25">
      <c r="A8367">
        <v>8366</v>
      </c>
    </row>
    <row r="8368" spans="1:1" x14ac:dyDescent="0.25">
      <c r="A8368">
        <v>8367</v>
      </c>
    </row>
    <row r="8369" spans="1:1" x14ac:dyDescent="0.25">
      <c r="A8369">
        <v>8368</v>
      </c>
    </row>
    <row r="8370" spans="1:1" x14ac:dyDescent="0.25">
      <c r="A8370">
        <v>8369</v>
      </c>
    </row>
    <row r="8371" spans="1:1" x14ac:dyDescent="0.25">
      <c r="A8371">
        <v>8370</v>
      </c>
    </row>
    <row r="8372" spans="1:1" x14ac:dyDescent="0.25">
      <c r="A8372">
        <v>8371</v>
      </c>
    </row>
    <row r="8373" spans="1:1" x14ac:dyDescent="0.25">
      <c r="A8373">
        <v>8372</v>
      </c>
    </row>
    <row r="8374" spans="1:1" x14ac:dyDescent="0.25">
      <c r="A8374">
        <v>8373</v>
      </c>
    </row>
    <row r="8375" spans="1:1" x14ac:dyDescent="0.25">
      <c r="A8375">
        <v>8374</v>
      </c>
    </row>
    <row r="8376" spans="1:1" x14ac:dyDescent="0.25">
      <c r="A8376">
        <v>8375</v>
      </c>
    </row>
    <row r="8377" spans="1:1" x14ac:dyDescent="0.25">
      <c r="A8377">
        <v>8376</v>
      </c>
    </row>
    <row r="8378" spans="1:1" x14ac:dyDescent="0.25">
      <c r="A8378">
        <v>8377</v>
      </c>
    </row>
    <row r="8379" spans="1:1" x14ac:dyDescent="0.25">
      <c r="A8379">
        <v>8378</v>
      </c>
    </row>
    <row r="8380" spans="1:1" x14ac:dyDescent="0.25">
      <c r="A8380">
        <v>8379</v>
      </c>
    </row>
    <row r="8381" spans="1:1" x14ac:dyDescent="0.25">
      <c r="A8381">
        <v>8380</v>
      </c>
    </row>
    <row r="8382" spans="1:1" x14ac:dyDescent="0.25">
      <c r="A8382">
        <v>8381</v>
      </c>
    </row>
    <row r="8383" spans="1:1" x14ac:dyDescent="0.25">
      <c r="A8383">
        <v>8382</v>
      </c>
    </row>
    <row r="8384" spans="1:1" x14ac:dyDescent="0.25">
      <c r="A8384">
        <v>8383</v>
      </c>
    </row>
    <row r="8385" spans="1:1" x14ac:dyDescent="0.25">
      <c r="A8385">
        <v>8384</v>
      </c>
    </row>
    <row r="8386" spans="1:1" x14ac:dyDescent="0.25">
      <c r="A8386">
        <v>8385</v>
      </c>
    </row>
    <row r="8387" spans="1:1" x14ac:dyDescent="0.25">
      <c r="A8387">
        <v>8386</v>
      </c>
    </row>
    <row r="8388" spans="1:1" x14ac:dyDescent="0.25">
      <c r="A8388">
        <v>8387</v>
      </c>
    </row>
    <row r="8389" spans="1:1" x14ac:dyDescent="0.25">
      <c r="A8389">
        <v>8388</v>
      </c>
    </row>
    <row r="8390" spans="1:1" x14ac:dyDescent="0.25">
      <c r="A8390">
        <v>8389</v>
      </c>
    </row>
    <row r="8391" spans="1:1" x14ac:dyDescent="0.25">
      <c r="A8391">
        <v>8390</v>
      </c>
    </row>
    <row r="8392" spans="1:1" x14ac:dyDescent="0.25">
      <c r="A8392">
        <v>8391</v>
      </c>
    </row>
    <row r="8393" spans="1:1" x14ac:dyDescent="0.25">
      <c r="A8393">
        <v>8392</v>
      </c>
    </row>
    <row r="8394" spans="1:1" x14ac:dyDescent="0.25">
      <c r="A8394">
        <v>8393</v>
      </c>
    </row>
    <row r="8395" spans="1:1" x14ac:dyDescent="0.25">
      <c r="A8395">
        <v>8394</v>
      </c>
    </row>
    <row r="8396" spans="1:1" x14ac:dyDescent="0.25">
      <c r="A8396">
        <v>8395</v>
      </c>
    </row>
    <row r="8397" spans="1:1" x14ac:dyDescent="0.25">
      <c r="A8397">
        <v>8396</v>
      </c>
    </row>
    <row r="8398" spans="1:1" x14ac:dyDescent="0.25">
      <c r="A8398">
        <v>8397</v>
      </c>
    </row>
    <row r="8399" spans="1:1" x14ac:dyDescent="0.25">
      <c r="A8399">
        <v>8398</v>
      </c>
    </row>
    <row r="8400" spans="1:1" x14ac:dyDescent="0.25">
      <c r="A8400">
        <v>8399</v>
      </c>
    </row>
    <row r="8401" spans="1:1" x14ac:dyDescent="0.25">
      <c r="A8401">
        <v>8400</v>
      </c>
    </row>
    <row r="8402" spans="1:1" x14ac:dyDescent="0.25">
      <c r="A8402">
        <v>8401</v>
      </c>
    </row>
    <row r="8403" spans="1:1" x14ac:dyDescent="0.25">
      <c r="A8403">
        <v>8402</v>
      </c>
    </row>
    <row r="8404" spans="1:1" x14ac:dyDescent="0.25">
      <c r="A8404">
        <v>8403</v>
      </c>
    </row>
    <row r="8405" spans="1:1" x14ac:dyDescent="0.25">
      <c r="A8405">
        <v>8404</v>
      </c>
    </row>
    <row r="8406" spans="1:1" x14ac:dyDescent="0.25">
      <c r="A8406">
        <v>8405</v>
      </c>
    </row>
    <row r="8407" spans="1:1" x14ac:dyDescent="0.25">
      <c r="A8407">
        <v>8406</v>
      </c>
    </row>
    <row r="8408" spans="1:1" x14ac:dyDescent="0.25">
      <c r="A8408">
        <v>8407</v>
      </c>
    </row>
    <row r="8409" spans="1:1" x14ac:dyDescent="0.25">
      <c r="A8409">
        <v>8408</v>
      </c>
    </row>
    <row r="8410" spans="1:1" x14ac:dyDescent="0.25">
      <c r="A8410">
        <v>8409</v>
      </c>
    </row>
    <row r="8411" spans="1:1" x14ac:dyDescent="0.25">
      <c r="A8411">
        <v>8410</v>
      </c>
    </row>
    <row r="8412" spans="1:1" x14ac:dyDescent="0.25">
      <c r="A8412">
        <v>8411</v>
      </c>
    </row>
    <row r="8413" spans="1:1" x14ac:dyDescent="0.25">
      <c r="A8413">
        <v>8412</v>
      </c>
    </row>
    <row r="8414" spans="1:1" x14ac:dyDescent="0.25">
      <c r="A8414">
        <v>8413</v>
      </c>
    </row>
    <row r="8415" spans="1:1" x14ac:dyDescent="0.25">
      <c r="A8415">
        <v>8414</v>
      </c>
    </row>
    <row r="8416" spans="1:1" x14ac:dyDescent="0.25">
      <c r="A8416">
        <v>8415</v>
      </c>
    </row>
    <row r="8417" spans="1:1" x14ac:dyDescent="0.25">
      <c r="A8417">
        <v>8416</v>
      </c>
    </row>
    <row r="8418" spans="1:1" x14ac:dyDescent="0.25">
      <c r="A8418">
        <v>8417</v>
      </c>
    </row>
    <row r="8419" spans="1:1" x14ac:dyDescent="0.25">
      <c r="A8419">
        <v>8418</v>
      </c>
    </row>
    <row r="8420" spans="1:1" x14ac:dyDescent="0.25">
      <c r="A8420">
        <v>8419</v>
      </c>
    </row>
    <row r="8421" spans="1:1" x14ac:dyDescent="0.25">
      <c r="A8421">
        <v>8420</v>
      </c>
    </row>
    <row r="8422" spans="1:1" x14ac:dyDescent="0.25">
      <c r="A8422">
        <v>8421</v>
      </c>
    </row>
    <row r="8423" spans="1:1" x14ac:dyDescent="0.25">
      <c r="A8423">
        <v>8422</v>
      </c>
    </row>
    <row r="8424" spans="1:1" x14ac:dyDescent="0.25">
      <c r="A8424">
        <v>8423</v>
      </c>
    </row>
    <row r="8425" spans="1:1" x14ac:dyDescent="0.25">
      <c r="A8425">
        <v>8424</v>
      </c>
    </row>
    <row r="8426" spans="1:1" x14ac:dyDescent="0.25">
      <c r="A8426">
        <v>8425</v>
      </c>
    </row>
    <row r="8427" spans="1:1" x14ac:dyDescent="0.25">
      <c r="A8427">
        <v>8426</v>
      </c>
    </row>
    <row r="8428" spans="1:1" x14ac:dyDescent="0.25">
      <c r="A8428">
        <v>8427</v>
      </c>
    </row>
    <row r="8429" spans="1:1" x14ac:dyDescent="0.25">
      <c r="A8429">
        <v>8428</v>
      </c>
    </row>
    <row r="8430" spans="1:1" x14ac:dyDescent="0.25">
      <c r="A8430">
        <v>8429</v>
      </c>
    </row>
    <row r="8431" spans="1:1" x14ac:dyDescent="0.25">
      <c r="A8431">
        <v>8430</v>
      </c>
    </row>
    <row r="8432" spans="1:1" x14ac:dyDescent="0.25">
      <c r="A8432">
        <v>8431</v>
      </c>
    </row>
    <row r="8433" spans="1:1" x14ac:dyDescent="0.25">
      <c r="A8433">
        <v>8432</v>
      </c>
    </row>
    <row r="8434" spans="1:1" x14ac:dyDescent="0.25">
      <c r="A8434">
        <v>8433</v>
      </c>
    </row>
    <row r="8435" spans="1:1" x14ac:dyDescent="0.25">
      <c r="A8435">
        <v>8434</v>
      </c>
    </row>
    <row r="8436" spans="1:1" x14ac:dyDescent="0.25">
      <c r="A8436">
        <v>8435</v>
      </c>
    </row>
    <row r="8437" spans="1:1" x14ac:dyDescent="0.25">
      <c r="A8437">
        <v>8436</v>
      </c>
    </row>
    <row r="8438" spans="1:1" x14ac:dyDescent="0.25">
      <c r="A8438">
        <v>8437</v>
      </c>
    </row>
    <row r="8439" spans="1:1" x14ac:dyDescent="0.25">
      <c r="A8439">
        <v>8438</v>
      </c>
    </row>
    <row r="8440" spans="1:1" x14ac:dyDescent="0.25">
      <c r="A8440">
        <v>8439</v>
      </c>
    </row>
    <row r="8441" spans="1:1" x14ac:dyDescent="0.25">
      <c r="A8441">
        <v>8440</v>
      </c>
    </row>
    <row r="8442" spans="1:1" x14ac:dyDescent="0.25">
      <c r="A8442">
        <v>8441</v>
      </c>
    </row>
    <row r="8443" spans="1:1" x14ac:dyDescent="0.25">
      <c r="A8443">
        <v>8442</v>
      </c>
    </row>
    <row r="8444" spans="1:1" x14ac:dyDescent="0.25">
      <c r="A8444">
        <v>8443</v>
      </c>
    </row>
    <row r="8445" spans="1:1" x14ac:dyDescent="0.25">
      <c r="A8445">
        <v>8444</v>
      </c>
    </row>
    <row r="8446" spans="1:1" x14ac:dyDescent="0.25">
      <c r="A8446">
        <v>8445</v>
      </c>
    </row>
    <row r="8447" spans="1:1" x14ac:dyDescent="0.25">
      <c r="A8447">
        <v>8446</v>
      </c>
    </row>
    <row r="8448" spans="1:1" x14ac:dyDescent="0.25">
      <c r="A8448">
        <v>8447</v>
      </c>
    </row>
    <row r="8449" spans="1:1" x14ac:dyDescent="0.25">
      <c r="A8449">
        <v>8448</v>
      </c>
    </row>
    <row r="8450" spans="1:1" x14ac:dyDescent="0.25">
      <c r="A8450">
        <v>8449</v>
      </c>
    </row>
    <row r="8451" spans="1:1" x14ac:dyDescent="0.25">
      <c r="A8451">
        <v>8450</v>
      </c>
    </row>
    <row r="8452" spans="1:1" x14ac:dyDescent="0.25">
      <c r="A8452">
        <v>8451</v>
      </c>
    </row>
    <row r="8453" spans="1:1" x14ac:dyDescent="0.25">
      <c r="A8453">
        <v>8452</v>
      </c>
    </row>
    <row r="8454" spans="1:1" x14ac:dyDescent="0.25">
      <c r="A8454">
        <v>8453</v>
      </c>
    </row>
    <row r="8455" spans="1:1" x14ac:dyDescent="0.25">
      <c r="A8455">
        <v>8454</v>
      </c>
    </row>
    <row r="8456" spans="1:1" x14ac:dyDescent="0.25">
      <c r="A8456">
        <v>8455</v>
      </c>
    </row>
    <row r="8457" spans="1:1" x14ac:dyDescent="0.25">
      <c r="A8457">
        <v>8456</v>
      </c>
    </row>
    <row r="8458" spans="1:1" x14ac:dyDescent="0.25">
      <c r="A8458">
        <v>8457</v>
      </c>
    </row>
    <row r="8459" spans="1:1" x14ac:dyDescent="0.25">
      <c r="A8459">
        <v>8458</v>
      </c>
    </row>
    <row r="8460" spans="1:1" x14ac:dyDescent="0.25">
      <c r="A8460">
        <v>8459</v>
      </c>
    </row>
    <row r="8461" spans="1:1" x14ac:dyDescent="0.25">
      <c r="A8461">
        <v>8460</v>
      </c>
    </row>
    <row r="8462" spans="1:1" x14ac:dyDescent="0.25">
      <c r="A8462">
        <v>8461</v>
      </c>
    </row>
    <row r="8463" spans="1:1" x14ac:dyDescent="0.25">
      <c r="A8463">
        <v>8462</v>
      </c>
    </row>
    <row r="8464" spans="1:1" x14ac:dyDescent="0.25">
      <c r="A8464">
        <v>8463</v>
      </c>
    </row>
    <row r="8465" spans="1:1" x14ac:dyDescent="0.25">
      <c r="A8465">
        <v>8464</v>
      </c>
    </row>
    <row r="8466" spans="1:1" x14ac:dyDescent="0.25">
      <c r="A8466">
        <v>8465</v>
      </c>
    </row>
    <row r="8467" spans="1:1" x14ac:dyDescent="0.25">
      <c r="A8467">
        <v>8466</v>
      </c>
    </row>
    <row r="8468" spans="1:1" x14ac:dyDescent="0.25">
      <c r="A8468">
        <v>8467</v>
      </c>
    </row>
    <row r="8469" spans="1:1" x14ac:dyDescent="0.25">
      <c r="A8469">
        <v>8468</v>
      </c>
    </row>
    <row r="8470" spans="1:1" x14ac:dyDescent="0.25">
      <c r="A8470">
        <v>8469</v>
      </c>
    </row>
    <row r="8471" spans="1:1" x14ac:dyDescent="0.25">
      <c r="A8471">
        <v>8470</v>
      </c>
    </row>
    <row r="8472" spans="1:1" x14ac:dyDescent="0.25">
      <c r="A8472">
        <v>8471</v>
      </c>
    </row>
    <row r="8473" spans="1:1" x14ac:dyDescent="0.25">
      <c r="A8473">
        <v>8472</v>
      </c>
    </row>
    <row r="8474" spans="1:1" x14ac:dyDescent="0.25">
      <c r="A8474">
        <v>8473</v>
      </c>
    </row>
    <row r="8475" spans="1:1" x14ac:dyDescent="0.25">
      <c r="A8475">
        <v>8474</v>
      </c>
    </row>
    <row r="8476" spans="1:1" x14ac:dyDescent="0.25">
      <c r="A8476">
        <v>8475</v>
      </c>
    </row>
    <row r="8477" spans="1:1" x14ac:dyDescent="0.25">
      <c r="A8477">
        <v>8476</v>
      </c>
    </row>
    <row r="8478" spans="1:1" x14ac:dyDescent="0.25">
      <c r="A8478">
        <v>8477</v>
      </c>
    </row>
    <row r="8479" spans="1:1" x14ac:dyDescent="0.25">
      <c r="A8479">
        <v>8478</v>
      </c>
    </row>
    <row r="8480" spans="1:1" x14ac:dyDescent="0.25">
      <c r="A8480">
        <v>8479</v>
      </c>
    </row>
    <row r="8481" spans="1:1" x14ac:dyDescent="0.25">
      <c r="A8481">
        <v>8480</v>
      </c>
    </row>
    <row r="8482" spans="1:1" x14ac:dyDescent="0.25">
      <c r="A8482">
        <v>8481</v>
      </c>
    </row>
    <row r="8483" spans="1:1" x14ac:dyDescent="0.25">
      <c r="A8483">
        <v>8482</v>
      </c>
    </row>
    <row r="8484" spans="1:1" x14ac:dyDescent="0.25">
      <c r="A8484">
        <v>8483</v>
      </c>
    </row>
    <row r="8485" spans="1:1" x14ac:dyDescent="0.25">
      <c r="A8485">
        <v>8484</v>
      </c>
    </row>
    <row r="8486" spans="1:1" x14ac:dyDescent="0.25">
      <c r="A8486">
        <v>8485</v>
      </c>
    </row>
    <row r="8487" spans="1:1" x14ac:dyDescent="0.25">
      <c r="A8487">
        <v>8486</v>
      </c>
    </row>
    <row r="8488" spans="1:1" x14ac:dyDescent="0.25">
      <c r="A8488">
        <v>8487</v>
      </c>
    </row>
    <row r="8489" spans="1:1" x14ac:dyDescent="0.25">
      <c r="A8489">
        <v>8488</v>
      </c>
    </row>
    <row r="8490" spans="1:1" x14ac:dyDescent="0.25">
      <c r="A8490">
        <v>8489</v>
      </c>
    </row>
    <row r="8491" spans="1:1" x14ac:dyDescent="0.25">
      <c r="A8491">
        <v>8490</v>
      </c>
    </row>
    <row r="8492" spans="1:1" x14ac:dyDescent="0.25">
      <c r="A8492">
        <v>8491</v>
      </c>
    </row>
    <row r="8493" spans="1:1" x14ac:dyDescent="0.25">
      <c r="A8493">
        <v>8492</v>
      </c>
    </row>
    <row r="8494" spans="1:1" x14ac:dyDescent="0.25">
      <c r="A8494">
        <v>8493</v>
      </c>
    </row>
    <row r="8495" spans="1:1" x14ac:dyDescent="0.25">
      <c r="A8495">
        <v>8494</v>
      </c>
    </row>
    <row r="8496" spans="1:1" x14ac:dyDescent="0.25">
      <c r="A8496">
        <v>8495</v>
      </c>
    </row>
    <row r="8497" spans="1:1" x14ac:dyDescent="0.25">
      <c r="A8497">
        <v>8496</v>
      </c>
    </row>
    <row r="8498" spans="1:1" x14ac:dyDescent="0.25">
      <c r="A8498">
        <v>8497</v>
      </c>
    </row>
    <row r="8499" spans="1:1" x14ac:dyDescent="0.25">
      <c r="A8499">
        <v>8498</v>
      </c>
    </row>
    <row r="8500" spans="1:1" x14ac:dyDescent="0.25">
      <c r="A8500">
        <v>8499</v>
      </c>
    </row>
    <row r="8501" spans="1:1" x14ac:dyDescent="0.25">
      <c r="A8501">
        <v>8500</v>
      </c>
    </row>
    <row r="8502" spans="1:1" x14ac:dyDescent="0.25">
      <c r="A8502">
        <v>8501</v>
      </c>
    </row>
    <row r="8503" spans="1:1" x14ac:dyDescent="0.25">
      <c r="A8503">
        <v>8502</v>
      </c>
    </row>
    <row r="8504" spans="1:1" x14ac:dyDescent="0.25">
      <c r="A8504">
        <v>8503</v>
      </c>
    </row>
    <row r="8505" spans="1:1" x14ac:dyDescent="0.25">
      <c r="A8505">
        <v>8504</v>
      </c>
    </row>
    <row r="8506" spans="1:1" x14ac:dyDescent="0.25">
      <c r="A8506">
        <v>8505</v>
      </c>
    </row>
    <row r="8507" spans="1:1" x14ac:dyDescent="0.25">
      <c r="A8507">
        <v>8506</v>
      </c>
    </row>
    <row r="8508" spans="1:1" x14ac:dyDescent="0.25">
      <c r="A8508">
        <v>8507</v>
      </c>
    </row>
    <row r="8509" spans="1:1" x14ac:dyDescent="0.25">
      <c r="A8509">
        <v>8508</v>
      </c>
    </row>
    <row r="8510" spans="1:1" x14ac:dyDescent="0.25">
      <c r="A8510">
        <v>8509</v>
      </c>
    </row>
    <row r="8511" spans="1:1" x14ac:dyDescent="0.25">
      <c r="A8511">
        <v>8510</v>
      </c>
    </row>
    <row r="8512" spans="1:1" x14ac:dyDescent="0.25">
      <c r="A8512">
        <v>8511</v>
      </c>
    </row>
    <row r="8513" spans="1:1" x14ac:dyDescent="0.25">
      <c r="A8513">
        <v>8512</v>
      </c>
    </row>
    <row r="8514" spans="1:1" x14ac:dyDescent="0.25">
      <c r="A8514">
        <v>8513</v>
      </c>
    </row>
    <row r="8515" spans="1:1" x14ac:dyDescent="0.25">
      <c r="A8515">
        <v>8514</v>
      </c>
    </row>
    <row r="8516" spans="1:1" x14ac:dyDescent="0.25">
      <c r="A8516">
        <v>8515</v>
      </c>
    </row>
    <row r="8517" spans="1:1" x14ac:dyDescent="0.25">
      <c r="A8517">
        <v>8516</v>
      </c>
    </row>
    <row r="8518" spans="1:1" x14ac:dyDescent="0.25">
      <c r="A8518">
        <v>8517</v>
      </c>
    </row>
    <row r="8519" spans="1:1" x14ac:dyDescent="0.25">
      <c r="A8519">
        <v>8518</v>
      </c>
    </row>
    <row r="8520" spans="1:1" x14ac:dyDescent="0.25">
      <c r="A8520">
        <v>8519</v>
      </c>
    </row>
    <row r="8521" spans="1:1" x14ac:dyDescent="0.25">
      <c r="A8521">
        <v>8520</v>
      </c>
    </row>
    <row r="8522" spans="1:1" x14ac:dyDescent="0.25">
      <c r="A8522">
        <v>8521</v>
      </c>
    </row>
    <row r="8523" spans="1:1" x14ac:dyDescent="0.25">
      <c r="A8523">
        <v>8522</v>
      </c>
    </row>
    <row r="8524" spans="1:1" x14ac:dyDescent="0.25">
      <c r="A8524">
        <v>8523</v>
      </c>
    </row>
    <row r="8525" spans="1:1" x14ac:dyDescent="0.25">
      <c r="A8525">
        <v>8524</v>
      </c>
    </row>
    <row r="8526" spans="1:1" x14ac:dyDescent="0.25">
      <c r="A8526">
        <v>8525</v>
      </c>
    </row>
    <row r="8527" spans="1:1" x14ac:dyDescent="0.25">
      <c r="A8527">
        <v>8526</v>
      </c>
    </row>
    <row r="8528" spans="1:1" x14ac:dyDescent="0.25">
      <c r="A8528">
        <v>8527</v>
      </c>
    </row>
    <row r="8529" spans="1:1" x14ac:dyDescent="0.25">
      <c r="A8529">
        <v>8528</v>
      </c>
    </row>
    <row r="8530" spans="1:1" x14ac:dyDescent="0.25">
      <c r="A8530">
        <v>8529</v>
      </c>
    </row>
    <row r="8531" spans="1:1" x14ac:dyDescent="0.25">
      <c r="A8531">
        <v>8530</v>
      </c>
    </row>
    <row r="8532" spans="1:1" x14ac:dyDescent="0.25">
      <c r="A8532">
        <v>8531</v>
      </c>
    </row>
    <row r="8533" spans="1:1" x14ac:dyDescent="0.25">
      <c r="A8533">
        <v>8532</v>
      </c>
    </row>
    <row r="8534" spans="1:1" x14ac:dyDescent="0.25">
      <c r="A8534">
        <v>8533</v>
      </c>
    </row>
    <row r="8535" spans="1:1" x14ac:dyDescent="0.25">
      <c r="A8535">
        <v>8534</v>
      </c>
    </row>
    <row r="8536" spans="1:1" x14ac:dyDescent="0.25">
      <c r="A8536">
        <v>8535</v>
      </c>
    </row>
    <row r="8537" spans="1:1" x14ac:dyDescent="0.25">
      <c r="A8537">
        <v>8536</v>
      </c>
    </row>
    <row r="8538" spans="1:1" x14ac:dyDescent="0.25">
      <c r="A8538">
        <v>8537</v>
      </c>
    </row>
    <row r="8539" spans="1:1" x14ac:dyDescent="0.25">
      <c r="A8539">
        <v>8538</v>
      </c>
    </row>
    <row r="8540" spans="1:1" x14ac:dyDescent="0.25">
      <c r="A8540">
        <v>8539</v>
      </c>
    </row>
    <row r="8541" spans="1:1" x14ac:dyDescent="0.25">
      <c r="A8541">
        <v>8540</v>
      </c>
    </row>
    <row r="8542" spans="1:1" x14ac:dyDescent="0.25">
      <c r="A8542">
        <v>8541</v>
      </c>
    </row>
    <row r="8543" spans="1:1" x14ac:dyDescent="0.25">
      <c r="A8543">
        <v>8542</v>
      </c>
    </row>
    <row r="8544" spans="1:1" x14ac:dyDescent="0.25">
      <c r="A8544">
        <v>8543</v>
      </c>
    </row>
    <row r="8545" spans="1:1" x14ac:dyDescent="0.25">
      <c r="A8545">
        <v>8544</v>
      </c>
    </row>
    <row r="8546" spans="1:1" x14ac:dyDescent="0.25">
      <c r="A8546">
        <v>8545</v>
      </c>
    </row>
    <row r="8547" spans="1:1" x14ac:dyDescent="0.25">
      <c r="A8547">
        <v>8546</v>
      </c>
    </row>
    <row r="8548" spans="1:1" x14ac:dyDescent="0.25">
      <c r="A8548">
        <v>8547</v>
      </c>
    </row>
    <row r="8549" spans="1:1" x14ac:dyDescent="0.25">
      <c r="A8549">
        <v>8548</v>
      </c>
    </row>
    <row r="8550" spans="1:1" x14ac:dyDescent="0.25">
      <c r="A8550">
        <v>8549</v>
      </c>
    </row>
    <row r="8551" spans="1:1" x14ac:dyDescent="0.25">
      <c r="A8551">
        <v>8550</v>
      </c>
    </row>
    <row r="8552" spans="1:1" x14ac:dyDescent="0.25">
      <c r="A8552">
        <v>8551</v>
      </c>
    </row>
    <row r="8553" spans="1:1" x14ac:dyDescent="0.25">
      <c r="A8553">
        <v>8552</v>
      </c>
    </row>
    <row r="8554" spans="1:1" x14ac:dyDescent="0.25">
      <c r="A8554">
        <v>8553</v>
      </c>
    </row>
    <row r="8555" spans="1:1" x14ac:dyDescent="0.25">
      <c r="A8555">
        <v>8554</v>
      </c>
    </row>
    <row r="8556" spans="1:1" x14ac:dyDescent="0.25">
      <c r="A8556">
        <v>8555</v>
      </c>
    </row>
    <row r="8557" spans="1:1" x14ac:dyDescent="0.25">
      <c r="A8557">
        <v>8556</v>
      </c>
    </row>
    <row r="8558" spans="1:1" x14ac:dyDescent="0.25">
      <c r="A8558">
        <v>8557</v>
      </c>
    </row>
    <row r="8559" spans="1:1" x14ac:dyDescent="0.25">
      <c r="A8559">
        <v>8558</v>
      </c>
    </row>
    <row r="8560" spans="1:1" x14ac:dyDescent="0.25">
      <c r="A8560">
        <v>8559</v>
      </c>
    </row>
    <row r="8561" spans="1:1" x14ac:dyDescent="0.25">
      <c r="A8561">
        <v>8560</v>
      </c>
    </row>
    <row r="8562" spans="1:1" x14ac:dyDescent="0.25">
      <c r="A8562">
        <v>8561</v>
      </c>
    </row>
    <row r="8563" spans="1:1" x14ac:dyDescent="0.25">
      <c r="A8563">
        <v>8562</v>
      </c>
    </row>
    <row r="8564" spans="1:1" x14ac:dyDescent="0.25">
      <c r="A8564">
        <v>8563</v>
      </c>
    </row>
    <row r="8565" spans="1:1" x14ac:dyDescent="0.25">
      <c r="A8565">
        <v>8564</v>
      </c>
    </row>
    <row r="8566" spans="1:1" x14ac:dyDescent="0.25">
      <c r="A8566">
        <v>8565</v>
      </c>
    </row>
    <row r="8567" spans="1:1" x14ac:dyDescent="0.25">
      <c r="A8567">
        <v>8566</v>
      </c>
    </row>
    <row r="8568" spans="1:1" x14ac:dyDescent="0.25">
      <c r="A8568">
        <v>8567</v>
      </c>
    </row>
    <row r="8569" spans="1:1" x14ac:dyDescent="0.25">
      <c r="A8569">
        <v>8568</v>
      </c>
    </row>
    <row r="8570" spans="1:1" x14ac:dyDescent="0.25">
      <c r="A8570">
        <v>8569</v>
      </c>
    </row>
    <row r="8571" spans="1:1" x14ac:dyDescent="0.25">
      <c r="A8571">
        <v>8570</v>
      </c>
    </row>
    <row r="8572" spans="1:1" x14ac:dyDescent="0.25">
      <c r="A8572">
        <v>8571</v>
      </c>
    </row>
    <row r="8573" spans="1:1" x14ac:dyDescent="0.25">
      <c r="A8573">
        <v>8572</v>
      </c>
    </row>
    <row r="8574" spans="1:1" x14ac:dyDescent="0.25">
      <c r="A8574">
        <v>8573</v>
      </c>
    </row>
    <row r="8575" spans="1:1" x14ac:dyDescent="0.25">
      <c r="A8575">
        <v>8574</v>
      </c>
    </row>
    <row r="8576" spans="1:1" x14ac:dyDescent="0.25">
      <c r="A8576">
        <v>8575</v>
      </c>
    </row>
    <row r="8577" spans="1:1" x14ac:dyDescent="0.25">
      <c r="A8577">
        <v>8576</v>
      </c>
    </row>
    <row r="8578" spans="1:1" x14ac:dyDescent="0.25">
      <c r="A8578">
        <v>8577</v>
      </c>
    </row>
    <row r="8579" spans="1:1" x14ac:dyDescent="0.25">
      <c r="A8579">
        <v>8578</v>
      </c>
    </row>
    <row r="8580" spans="1:1" x14ac:dyDescent="0.25">
      <c r="A8580">
        <v>8579</v>
      </c>
    </row>
    <row r="8581" spans="1:1" x14ac:dyDescent="0.25">
      <c r="A8581">
        <v>8580</v>
      </c>
    </row>
    <row r="8582" spans="1:1" x14ac:dyDescent="0.25">
      <c r="A8582">
        <v>8581</v>
      </c>
    </row>
    <row r="8583" spans="1:1" x14ac:dyDescent="0.25">
      <c r="A8583">
        <v>8582</v>
      </c>
    </row>
    <row r="8584" spans="1:1" x14ac:dyDescent="0.25">
      <c r="A8584">
        <v>8583</v>
      </c>
    </row>
    <row r="8585" spans="1:1" x14ac:dyDescent="0.25">
      <c r="A8585">
        <v>8584</v>
      </c>
    </row>
    <row r="8586" spans="1:1" x14ac:dyDescent="0.25">
      <c r="A8586">
        <v>8585</v>
      </c>
    </row>
    <row r="8587" spans="1:1" x14ac:dyDescent="0.25">
      <c r="A8587">
        <v>8586</v>
      </c>
    </row>
    <row r="8588" spans="1:1" x14ac:dyDescent="0.25">
      <c r="A8588">
        <v>8587</v>
      </c>
    </row>
    <row r="8589" spans="1:1" x14ac:dyDescent="0.25">
      <c r="A8589">
        <v>8588</v>
      </c>
    </row>
    <row r="8590" spans="1:1" x14ac:dyDescent="0.25">
      <c r="A8590">
        <v>8589</v>
      </c>
    </row>
    <row r="8591" spans="1:1" x14ac:dyDescent="0.25">
      <c r="A8591">
        <v>8590</v>
      </c>
    </row>
    <row r="8592" spans="1:1" x14ac:dyDescent="0.25">
      <c r="A8592">
        <v>8591</v>
      </c>
    </row>
    <row r="8593" spans="1:1" x14ac:dyDescent="0.25">
      <c r="A8593">
        <v>8592</v>
      </c>
    </row>
    <row r="8594" spans="1:1" x14ac:dyDescent="0.25">
      <c r="A8594">
        <v>8593</v>
      </c>
    </row>
    <row r="8595" spans="1:1" x14ac:dyDescent="0.25">
      <c r="A8595">
        <v>8594</v>
      </c>
    </row>
    <row r="8596" spans="1:1" x14ac:dyDescent="0.25">
      <c r="A8596">
        <v>8595</v>
      </c>
    </row>
    <row r="8597" spans="1:1" x14ac:dyDescent="0.25">
      <c r="A8597">
        <v>8596</v>
      </c>
    </row>
    <row r="8598" spans="1:1" x14ac:dyDescent="0.25">
      <c r="A8598">
        <v>8597</v>
      </c>
    </row>
    <row r="8599" spans="1:1" x14ac:dyDescent="0.25">
      <c r="A8599">
        <v>8598</v>
      </c>
    </row>
    <row r="8600" spans="1:1" x14ac:dyDescent="0.25">
      <c r="A8600">
        <v>8599</v>
      </c>
    </row>
    <row r="8601" spans="1:1" x14ac:dyDescent="0.25">
      <c r="A8601">
        <v>8600</v>
      </c>
    </row>
    <row r="8602" spans="1:1" x14ac:dyDescent="0.25">
      <c r="A8602">
        <v>8601</v>
      </c>
    </row>
    <row r="8603" spans="1:1" x14ac:dyDescent="0.25">
      <c r="A8603">
        <v>8602</v>
      </c>
    </row>
    <row r="8604" spans="1:1" x14ac:dyDescent="0.25">
      <c r="A8604">
        <v>8603</v>
      </c>
    </row>
    <row r="8605" spans="1:1" x14ac:dyDescent="0.25">
      <c r="A8605">
        <v>8604</v>
      </c>
    </row>
    <row r="8606" spans="1:1" x14ac:dyDescent="0.25">
      <c r="A8606">
        <v>8605</v>
      </c>
    </row>
    <row r="8607" spans="1:1" x14ac:dyDescent="0.25">
      <c r="A8607">
        <v>8606</v>
      </c>
    </row>
    <row r="8608" spans="1:1" x14ac:dyDescent="0.25">
      <c r="A8608">
        <v>8607</v>
      </c>
    </row>
    <row r="8609" spans="1:1" x14ac:dyDescent="0.25">
      <c r="A8609">
        <v>8608</v>
      </c>
    </row>
    <row r="8610" spans="1:1" x14ac:dyDescent="0.25">
      <c r="A8610">
        <v>8609</v>
      </c>
    </row>
    <row r="8611" spans="1:1" x14ac:dyDescent="0.25">
      <c r="A8611">
        <v>8610</v>
      </c>
    </row>
    <row r="8612" spans="1:1" x14ac:dyDescent="0.25">
      <c r="A8612">
        <v>8611</v>
      </c>
    </row>
    <row r="8613" spans="1:1" x14ac:dyDescent="0.25">
      <c r="A8613">
        <v>8612</v>
      </c>
    </row>
    <row r="8614" spans="1:1" x14ac:dyDescent="0.25">
      <c r="A8614">
        <v>8613</v>
      </c>
    </row>
    <row r="8615" spans="1:1" x14ac:dyDescent="0.25">
      <c r="A8615">
        <v>8614</v>
      </c>
    </row>
    <row r="8616" spans="1:1" x14ac:dyDescent="0.25">
      <c r="A8616">
        <v>8615</v>
      </c>
    </row>
    <row r="8617" spans="1:1" x14ac:dyDescent="0.25">
      <c r="A8617">
        <v>8616</v>
      </c>
    </row>
    <row r="8618" spans="1:1" x14ac:dyDescent="0.25">
      <c r="A8618">
        <v>8617</v>
      </c>
    </row>
    <row r="8619" spans="1:1" x14ac:dyDescent="0.25">
      <c r="A8619">
        <v>8618</v>
      </c>
    </row>
    <row r="8620" spans="1:1" x14ac:dyDescent="0.25">
      <c r="A8620">
        <v>8619</v>
      </c>
    </row>
    <row r="8621" spans="1:1" x14ac:dyDescent="0.25">
      <c r="A8621">
        <v>8620</v>
      </c>
    </row>
    <row r="8622" spans="1:1" x14ac:dyDescent="0.25">
      <c r="A8622">
        <v>8621</v>
      </c>
    </row>
    <row r="8623" spans="1:1" x14ac:dyDescent="0.25">
      <c r="A8623">
        <v>8622</v>
      </c>
    </row>
    <row r="8624" spans="1:1" x14ac:dyDescent="0.25">
      <c r="A8624">
        <v>8623</v>
      </c>
    </row>
    <row r="8625" spans="1:1" x14ac:dyDescent="0.25">
      <c r="A8625">
        <v>8624</v>
      </c>
    </row>
    <row r="8626" spans="1:1" x14ac:dyDescent="0.25">
      <c r="A8626">
        <v>8625</v>
      </c>
    </row>
    <row r="8627" spans="1:1" x14ac:dyDescent="0.25">
      <c r="A8627">
        <v>8626</v>
      </c>
    </row>
    <row r="8628" spans="1:1" x14ac:dyDescent="0.25">
      <c r="A8628">
        <v>8627</v>
      </c>
    </row>
    <row r="8629" spans="1:1" x14ac:dyDescent="0.25">
      <c r="A8629">
        <v>8628</v>
      </c>
    </row>
    <row r="8630" spans="1:1" x14ac:dyDescent="0.25">
      <c r="A8630">
        <v>8629</v>
      </c>
    </row>
    <row r="8631" spans="1:1" x14ac:dyDescent="0.25">
      <c r="A8631">
        <v>8630</v>
      </c>
    </row>
    <row r="8632" spans="1:1" x14ac:dyDescent="0.25">
      <c r="A8632">
        <v>8631</v>
      </c>
    </row>
    <row r="8633" spans="1:1" x14ac:dyDescent="0.25">
      <c r="A8633">
        <v>8632</v>
      </c>
    </row>
    <row r="8634" spans="1:1" x14ac:dyDescent="0.25">
      <c r="A8634">
        <v>8633</v>
      </c>
    </row>
    <row r="8635" spans="1:1" x14ac:dyDescent="0.25">
      <c r="A8635">
        <v>8634</v>
      </c>
    </row>
    <row r="8636" spans="1:1" x14ac:dyDescent="0.25">
      <c r="A8636">
        <v>8635</v>
      </c>
    </row>
    <row r="8637" spans="1:1" x14ac:dyDescent="0.25">
      <c r="A8637">
        <v>8636</v>
      </c>
    </row>
    <row r="8638" spans="1:1" x14ac:dyDescent="0.25">
      <c r="A8638">
        <v>8637</v>
      </c>
    </row>
    <row r="8639" spans="1:1" x14ac:dyDescent="0.25">
      <c r="A8639">
        <v>8638</v>
      </c>
    </row>
    <row r="8640" spans="1:1" x14ac:dyDescent="0.25">
      <c r="A8640">
        <v>8639</v>
      </c>
    </row>
    <row r="8641" spans="1:1" x14ac:dyDescent="0.25">
      <c r="A8641">
        <v>8640</v>
      </c>
    </row>
    <row r="8642" spans="1:1" x14ac:dyDescent="0.25">
      <c r="A8642">
        <v>8641</v>
      </c>
    </row>
    <row r="8643" spans="1:1" x14ac:dyDescent="0.25">
      <c r="A8643">
        <v>8642</v>
      </c>
    </row>
    <row r="8644" spans="1:1" x14ac:dyDescent="0.25">
      <c r="A8644">
        <v>8643</v>
      </c>
    </row>
    <row r="8645" spans="1:1" x14ac:dyDescent="0.25">
      <c r="A8645">
        <v>8644</v>
      </c>
    </row>
    <row r="8646" spans="1:1" x14ac:dyDescent="0.25">
      <c r="A8646">
        <v>8645</v>
      </c>
    </row>
    <row r="8647" spans="1:1" x14ac:dyDescent="0.25">
      <c r="A8647">
        <v>8646</v>
      </c>
    </row>
    <row r="8648" spans="1:1" x14ac:dyDescent="0.25">
      <c r="A8648">
        <v>8647</v>
      </c>
    </row>
    <row r="8649" spans="1:1" x14ac:dyDescent="0.25">
      <c r="A8649">
        <v>8648</v>
      </c>
    </row>
    <row r="8650" spans="1:1" x14ac:dyDescent="0.25">
      <c r="A8650">
        <v>8649</v>
      </c>
    </row>
    <row r="8651" spans="1:1" x14ac:dyDescent="0.25">
      <c r="A8651">
        <v>8650</v>
      </c>
    </row>
    <row r="8652" spans="1:1" x14ac:dyDescent="0.25">
      <c r="A8652">
        <v>8651</v>
      </c>
    </row>
    <row r="8653" spans="1:1" x14ac:dyDescent="0.25">
      <c r="A8653">
        <v>8652</v>
      </c>
    </row>
    <row r="8654" spans="1:1" x14ac:dyDescent="0.25">
      <c r="A8654">
        <v>8653</v>
      </c>
    </row>
    <row r="8655" spans="1:1" x14ac:dyDescent="0.25">
      <c r="A8655">
        <v>8654</v>
      </c>
    </row>
    <row r="8656" spans="1:1" x14ac:dyDescent="0.25">
      <c r="A8656">
        <v>8655</v>
      </c>
    </row>
    <row r="8657" spans="1:1" x14ac:dyDescent="0.25">
      <c r="A8657">
        <v>8656</v>
      </c>
    </row>
    <row r="8658" spans="1:1" x14ac:dyDescent="0.25">
      <c r="A8658">
        <v>8657</v>
      </c>
    </row>
    <row r="8659" spans="1:1" x14ac:dyDescent="0.25">
      <c r="A8659">
        <v>8658</v>
      </c>
    </row>
    <row r="8660" spans="1:1" x14ac:dyDescent="0.25">
      <c r="A8660">
        <v>8659</v>
      </c>
    </row>
    <row r="8661" spans="1:1" x14ac:dyDescent="0.25">
      <c r="A8661">
        <v>8660</v>
      </c>
    </row>
    <row r="8662" spans="1:1" x14ac:dyDescent="0.25">
      <c r="A8662">
        <v>8661</v>
      </c>
    </row>
    <row r="8663" spans="1:1" x14ac:dyDescent="0.25">
      <c r="A8663">
        <v>8662</v>
      </c>
    </row>
    <row r="8664" spans="1:1" x14ac:dyDescent="0.25">
      <c r="A8664">
        <v>8663</v>
      </c>
    </row>
    <row r="8665" spans="1:1" x14ac:dyDescent="0.25">
      <c r="A8665">
        <v>8664</v>
      </c>
    </row>
    <row r="8666" spans="1:1" x14ac:dyDescent="0.25">
      <c r="A8666">
        <v>8665</v>
      </c>
    </row>
    <row r="8667" spans="1:1" x14ac:dyDescent="0.25">
      <c r="A8667">
        <v>8666</v>
      </c>
    </row>
    <row r="8668" spans="1:1" x14ac:dyDescent="0.25">
      <c r="A8668">
        <v>8667</v>
      </c>
    </row>
    <row r="8669" spans="1:1" x14ac:dyDescent="0.25">
      <c r="A8669">
        <v>8668</v>
      </c>
    </row>
    <row r="8670" spans="1:1" x14ac:dyDescent="0.25">
      <c r="A8670">
        <v>8669</v>
      </c>
    </row>
    <row r="8671" spans="1:1" x14ac:dyDescent="0.25">
      <c r="A8671">
        <v>8670</v>
      </c>
    </row>
    <row r="8672" spans="1:1" x14ac:dyDescent="0.25">
      <c r="A8672">
        <v>8671</v>
      </c>
    </row>
    <row r="8673" spans="1:1" x14ac:dyDescent="0.25">
      <c r="A8673">
        <v>8672</v>
      </c>
    </row>
    <row r="8674" spans="1:1" x14ac:dyDescent="0.25">
      <c r="A8674">
        <v>8673</v>
      </c>
    </row>
    <row r="8675" spans="1:1" x14ac:dyDescent="0.25">
      <c r="A8675">
        <v>8674</v>
      </c>
    </row>
    <row r="8676" spans="1:1" x14ac:dyDescent="0.25">
      <c r="A8676">
        <v>8675</v>
      </c>
    </row>
    <row r="8677" spans="1:1" x14ac:dyDescent="0.25">
      <c r="A8677">
        <v>8676</v>
      </c>
    </row>
    <row r="8678" spans="1:1" x14ac:dyDescent="0.25">
      <c r="A8678">
        <v>8677</v>
      </c>
    </row>
    <row r="8679" spans="1:1" x14ac:dyDescent="0.25">
      <c r="A8679">
        <v>8678</v>
      </c>
    </row>
    <row r="8680" spans="1:1" x14ac:dyDescent="0.25">
      <c r="A8680">
        <v>8679</v>
      </c>
    </row>
    <row r="8681" spans="1:1" x14ac:dyDescent="0.25">
      <c r="A8681">
        <v>8680</v>
      </c>
    </row>
    <row r="8682" spans="1:1" x14ac:dyDescent="0.25">
      <c r="A8682">
        <v>8681</v>
      </c>
    </row>
    <row r="8683" spans="1:1" x14ac:dyDescent="0.25">
      <c r="A8683">
        <v>8682</v>
      </c>
    </row>
    <row r="8684" spans="1:1" x14ac:dyDescent="0.25">
      <c r="A8684">
        <v>8683</v>
      </c>
    </row>
    <row r="8685" spans="1:1" x14ac:dyDescent="0.25">
      <c r="A8685">
        <v>8684</v>
      </c>
    </row>
    <row r="8686" spans="1:1" x14ac:dyDescent="0.25">
      <c r="A8686">
        <v>8685</v>
      </c>
    </row>
    <row r="8687" spans="1:1" x14ac:dyDescent="0.25">
      <c r="A8687">
        <v>8686</v>
      </c>
    </row>
    <row r="8688" spans="1:1" x14ac:dyDescent="0.25">
      <c r="A8688">
        <v>8687</v>
      </c>
    </row>
    <row r="8689" spans="1:1" x14ac:dyDescent="0.25">
      <c r="A8689">
        <v>8688</v>
      </c>
    </row>
    <row r="8690" spans="1:1" x14ac:dyDescent="0.25">
      <c r="A8690">
        <v>8689</v>
      </c>
    </row>
    <row r="8691" spans="1:1" x14ac:dyDescent="0.25">
      <c r="A8691">
        <v>8690</v>
      </c>
    </row>
    <row r="8692" spans="1:1" x14ac:dyDescent="0.25">
      <c r="A8692">
        <v>8691</v>
      </c>
    </row>
    <row r="8693" spans="1:1" x14ac:dyDescent="0.25">
      <c r="A8693">
        <v>8692</v>
      </c>
    </row>
    <row r="8694" spans="1:1" x14ac:dyDescent="0.25">
      <c r="A8694">
        <v>8693</v>
      </c>
    </row>
    <row r="8695" spans="1:1" x14ac:dyDescent="0.25">
      <c r="A8695">
        <v>8694</v>
      </c>
    </row>
    <row r="8696" spans="1:1" x14ac:dyDescent="0.25">
      <c r="A8696">
        <v>8695</v>
      </c>
    </row>
    <row r="8697" spans="1:1" x14ac:dyDescent="0.25">
      <c r="A8697">
        <v>8696</v>
      </c>
    </row>
    <row r="8698" spans="1:1" x14ac:dyDescent="0.25">
      <c r="A8698">
        <v>8697</v>
      </c>
    </row>
    <row r="8699" spans="1:1" x14ac:dyDescent="0.25">
      <c r="A8699">
        <v>8698</v>
      </c>
    </row>
    <row r="8700" spans="1:1" x14ac:dyDescent="0.25">
      <c r="A8700">
        <v>8699</v>
      </c>
    </row>
    <row r="8701" spans="1:1" x14ac:dyDescent="0.25">
      <c r="A8701">
        <v>8700</v>
      </c>
    </row>
    <row r="8702" spans="1:1" x14ac:dyDescent="0.25">
      <c r="A8702">
        <v>8701</v>
      </c>
    </row>
    <row r="8703" spans="1:1" x14ac:dyDescent="0.25">
      <c r="A8703">
        <v>8702</v>
      </c>
    </row>
    <row r="8704" spans="1:1" x14ac:dyDescent="0.25">
      <c r="A8704">
        <v>8703</v>
      </c>
    </row>
    <row r="8705" spans="1:1" x14ac:dyDescent="0.25">
      <c r="A8705">
        <v>8704</v>
      </c>
    </row>
    <row r="8706" spans="1:1" x14ac:dyDescent="0.25">
      <c r="A8706">
        <v>8705</v>
      </c>
    </row>
    <row r="8707" spans="1:1" x14ac:dyDescent="0.25">
      <c r="A8707">
        <v>8706</v>
      </c>
    </row>
    <row r="8708" spans="1:1" x14ac:dyDescent="0.25">
      <c r="A8708">
        <v>8707</v>
      </c>
    </row>
    <row r="8709" spans="1:1" x14ac:dyDescent="0.25">
      <c r="A8709">
        <v>8708</v>
      </c>
    </row>
    <row r="8710" spans="1:1" x14ac:dyDescent="0.25">
      <c r="A8710">
        <v>8709</v>
      </c>
    </row>
    <row r="8711" spans="1:1" x14ac:dyDescent="0.25">
      <c r="A8711">
        <v>8710</v>
      </c>
    </row>
    <row r="8712" spans="1:1" x14ac:dyDescent="0.25">
      <c r="A8712">
        <v>8711</v>
      </c>
    </row>
    <row r="8713" spans="1:1" x14ac:dyDescent="0.25">
      <c r="A8713">
        <v>8712</v>
      </c>
    </row>
    <row r="8714" spans="1:1" x14ac:dyDescent="0.25">
      <c r="A8714">
        <v>8713</v>
      </c>
    </row>
    <row r="8715" spans="1:1" x14ac:dyDescent="0.25">
      <c r="A8715">
        <v>8714</v>
      </c>
    </row>
    <row r="8716" spans="1:1" x14ac:dyDescent="0.25">
      <c r="A8716">
        <v>8715</v>
      </c>
    </row>
    <row r="8717" spans="1:1" x14ac:dyDescent="0.25">
      <c r="A8717">
        <v>8716</v>
      </c>
    </row>
    <row r="8718" spans="1:1" x14ac:dyDescent="0.25">
      <c r="A8718">
        <v>8717</v>
      </c>
    </row>
    <row r="8719" spans="1:1" x14ac:dyDescent="0.25">
      <c r="A8719">
        <v>8718</v>
      </c>
    </row>
    <row r="8720" spans="1:1" x14ac:dyDescent="0.25">
      <c r="A8720">
        <v>8719</v>
      </c>
    </row>
    <row r="8721" spans="1:1" x14ac:dyDescent="0.25">
      <c r="A8721">
        <v>8720</v>
      </c>
    </row>
    <row r="8722" spans="1:1" x14ac:dyDescent="0.25">
      <c r="A8722">
        <v>8721</v>
      </c>
    </row>
    <row r="8723" spans="1:1" x14ac:dyDescent="0.25">
      <c r="A8723">
        <v>8722</v>
      </c>
    </row>
    <row r="8724" spans="1:1" x14ac:dyDescent="0.25">
      <c r="A8724">
        <v>8723</v>
      </c>
    </row>
    <row r="8725" spans="1:1" x14ac:dyDescent="0.25">
      <c r="A8725">
        <v>8724</v>
      </c>
    </row>
    <row r="8726" spans="1:1" x14ac:dyDescent="0.25">
      <c r="A8726">
        <v>8725</v>
      </c>
    </row>
    <row r="8727" spans="1:1" x14ac:dyDescent="0.25">
      <c r="A8727">
        <v>8726</v>
      </c>
    </row>
    <row r="8728" spans="1:1" x14ac:dyDescent="0.25">
      <c r="A8728">
        <v>8727</v>
      </c>
    </row>
    <row r="8729" spans="1:1" x14ac:dyDescent="0.25">
      <c r="A8729">
        <v>8728</v>
      </c>
    </row>
    <row r="8730" spans="1:1" x14ac:dyDescent="0.25">
      <c r="A8730">
        <v>8729</v>
      </c>
    </row>
    <row r="8731" spans="1:1" x14ac:dyDescent="0.25">
      <c r="A8731">
        <v>8730</v>
      </c>
    </row>
    <row r="8732" spans="1:1" x14ac:dyDescent="0.25">
      <c r="A8732">
        <v>8731</v>
      </c>
    </row>
    <row r="8733" spans="1:1" x14ac:dyDescent="0.25">
      <c r="A8733">
        <v>8732</v>
      </c>
    </row>
    <row r="8734" spans="1:1" x14ac:dyDescent="0.25">
      <c r="A8734">
        <v>8733</v>
      </c>
    </row>
    <row r="8735" spans="1:1" x14ac:dyDescent="0.25">
      <c r="A8735">
        <v>8734</v>
      </c>
    </row>
    <row r="8736" spans="1:1" x14ac:dyDescent="0.25">
      <c r="A8736">
        <v>8735</v>
      </c>
    </row>
    <row r="8737" spans="1:1" x14ac:dyDescent="0.25">
      <c r="A8737">
        <v>8736</v>
      </c>
    </row>
    <row r="8738" spans="1:1" x14ac:dyDescent="0.25">
      <c r="A8738">
        <v>8737</v>
      </c>
    </row>
    <row r="8739" spans="1:1" x14ac:dyDescent="0.25">
      <c r="A8739">
        <v>8738</v>
      </c>
    </row>
    <row r="8740" spans="1:1" x14ac:dyDescent="0.25">
      <c r="A8740">
        <v>8739</v>
      </c>
    </row>
    <row r="8741" spans="1:1" x14ac:dyDescent="0.25">
      <c r="A8741">
        <v>8740</v>
      </c>
    </row>
    <row r="8742" spans="1:1" x14ac:dyDescent="0.25">
      <c r="A8742">
        <v>8741</v>
      </c>
    </row>
    <row r="8743" spans="1:1" x14ac:dyDescent="0.25">
      <c r="A8743">
        <v>8742</v>
      </c>
    </row>
    <row r="8744" spans="1:1" x14ac:dyDescent="0.25">
      <c r="A8744">
        <v>8743</v>
      </c>
    </row>
    <row r="8745" spans="1:1" x14ac:dyDescent="0.25">
      <c r="A8745">
        <v>8744</v>
      </c>
    </row>
    <row r="8746" spans="1:1" x14ac:dyDescent="0.25">
      <c r="A8746">
        <v>8745</v>
      </c>
    </row>
    <row r="8747" spans="1:1" x14ac:dyDescent="0.25">
      <c r="A8747">
        <v>8746</v>
      </c>
    </row>
    <row r="8748" spans="1:1" x14ac:dyDescent="0.25">
      <c r="A8748">
        <v>8747</v>
      </c>
    </row>
    <row r="8749" spans="1:1" x14ac:dyDescent="0.25">
      <c r="A8749">
        <v>8748</v>
      </c>
    </row>
    <row r="8750" spans="1:1" x14ac:dyDescent="0.25">
      <c r="A8750">
        <v>8749</v>
      </c>
    </row>
    <row r="8751" spans="1:1" x14ac:dyDescent="0.25">
      <c r="A8751">
        <v>8750</v>
      </c>
    </row>
    <row r="8752" spans="1:1" x14ac:dyDescent="0.25">
      <c r="A8752">
        <v>8751</v>
      </c>
    </row>
    <row r="8753" spans="1:1" x14ac:dyDescent="0.25">
      <c r="A8753">
        <v>8752</v>
      </c>
    </row>
    <row r="8754" spans="1:1" x14ac:dyDescent="0.25">
      <c r="A8754">
        <v>8753</v>
      </c>
    </row>
    <row r="8755" spans="1:1" x14ac:dyDescent="0.25">
      <c r="A8755">
        <v>8754</v>
      </c>
    </row>
    <row r="8756" spans="1:1" x14ac:dyDescent="0.25">
      <c r="A8756">
        <v>8755</v>
      </c>
    </row>
    <row r="8757" spans="1:1" x14ac:dyDescent="0.25">
      <c r="A8757">
        <v>8756</v>
      </c>
    </row>
    <row r="8758" spans="1:1" x14ac:dyDescent="0.25">
      <c r="A8758">
        <v>8757</v>
      </c>
    </row>
    <row r="8759" spans="1:1" x14ac:dyDescent="0.25">
      <c r="A8759">
        <v>8758</v>
      </c>
    </row>
    <row r="8760" spans="1:1" x14ac:dyDescent="0.25">
      <c r="A8760">
        <v>8759</v>
      </c>
    </row>
    <row r="8761" spans="1:1" x14ac:dyDescent="0.25">
      <c r="A8761">
        <v>8760</v>
      </c>
    </row>
    <row r="8762" spans="1:1" x14ac:dyDescent="0.25">
      <c r="A8762">
        <v>8761</v>
      </c>
    </row>
    <row r="8763" spans="1:1" x14ac:dyDescent="0.25">
      <c r="A8763">
        <v>8762</v>
      </c>
    </row>
    <row r="8764" spans="1:1" x14ac:dyDescent="0.25">
      <c r="A8764">
        <v>8763</v>
      </c>
    </row>
    <row r="8765" spans="1:1" x14ac:dyDescent="0.25">
      <c r="A8765">
        <v>8764</v>
      </c>
    </row>
    <row r="8766" spans="1:1" x14ac:dyDescent="0.25">
      <c r="A8766">
        <v>8765</v>
      </c>
    </row>
    <row r="8767" spans="1:1" x14ac:dyDescent="0.25">
      <c r="A8767">
        <v>8766</v>
      </c>
    </row>
    <row r="8768" spans="1:1" x14ac:dyDescent="0.25">
      <c r="A8768">
        <v>8767</v>
      </c>
    </row>
    <row r="8769" spans="1:1" x14ac:dyDescent="0.25">
      <c r="A8769">
        <v>8768</v>
      </c>
    </row>
    <row r="8770" spans="1:1" x14ac:dyDescent="0.25">
      <c r="A8770">
        <v>8769</v>
      </c>
    </row>
    <row r="8771" spans="1:1" x14ac:dyDescent="0.25">
      <c r="A8771">
        <v>8770</v>
      </c>
    </row>
    <row r="8772" spans="1:1" x14ac:dyDescent="0.25">
      <c r="A8772">
        <v>8771</v>
      </c>
    </row>
    <row r="8773" spans="1:1" x14ac:dyDescent="0.25">
      <c r="A8773">
        <v>8772</v>
      </c>
    </row>
    <row r="8774" spans="1:1" x14ac:dyDescent="0.25">
      <c r="A8774">
        <v>8773</v>
      </c>
    </row>
    <row r="8775" spans="1:1" x14ac:dyDescent="0.25">
      <c r="A8775">
        <v>8774</v>
      </c>
    </row>
    <row r="8776" spans="1:1" x14ac:dyDescent="0.25">
      <c r="A8776">
        <v>8775</v>
      </c>
    </row>
    <row r="8777" spans="1:1" x14ac:dyDescent="0.25">
      <c r="A8777">
        <v>8776</v>
      </c>
    </row>
    <row r="8778" spans="1:1" x14ac:dyDescent="0.25">
      <c r="A8778">
        <v>8777</v>
      </c>
    </row>
    <row r="8779" spans="1:1" x14ac:dyDescent="0.25">
      <c r="A8779">
        <v>8778</v>
      </c>
    </row>
    <row r="8780" spans="1:1" x14ac:dyDescent="0.25">
      <c r="A8780">
        <v>8779</v>
      </c>
    </row>
    <row r="8781" spans="1:1" x14ac:dyDescent="0.25">
      <c r="A8781">
        <v>8780</v>
      </c>
    </row>
    <row r="8782" spans="1:1" x14ac:dyDescent="0.25">
      <c r="A8782">
        <v>8781</v>
      </c>
    </row>
    <row r="8783" spans="1:1" x14ac:dyDescent="0.25">
      <c r="A8783">
        <v>8782</v>
      </c>
    </row>
    <row r="8784" spans="1:1" x14ac:dyDescent="0.25">
      <c r="A8784">
        <v>8783</v>
      </c>
    </row>
    <row r="8785" spans="1:1" x14ac:dyDescent="0.25">
      <c r="A8785">
        <v>8784</v>
      </c>
    </row>
    <row r="8786" spans="1:1" x14ac:dyDescent="0.25">
      <c r="A8786">
        <v>8785</v>
      </c>
    </row>
    <row r="8787" spans="1:1" x14ac:dyDescent="0.25">
      <c r="A8787">
        <v>8786</v>
      </c>
    </row>
    <row r="8788" spans="1:1" x14ac:dyDescent="0.25">
      <c r="A8788">
        <v>8787</v>
      </c>
    </row>
    <row r="8789" spans="1:1" x14ac:dyDescent="0.25">
      <c r="A8789">
        <v>8788</v>
      </c>
    </row>
    <row r="8790" spans="1:1" x14ac:dyDescent="0.25">
      <c r="A8790">
        <v>8789</v>
      </c>
    </row>
    <row r="8791" spans="1:1" x14ac:dyDescent="0.25">
      <c r="A8791">
        <v>8790</v>
      </c>
    </row>
    <row r="8792" spans="1:1" x14ac:dyDescent="0.25">
      <c r="A8792">
        <v>8791</v>
      </c>
    </row>
    <row r="8793" spans="1:1" x14ac:dyDescent="0.25">
      <c r="A8793">
        <v>8792</v>
      </c>
    </row>
    <row r="8794" spans="1:1" x14ac:dyDescent="0.25">
      <c r="A8794">
        <v>8793</v>
      </c>
    </row>
    <row r="8795" spans="1:1" x14ac:dyDescent="0.25">
      <c r="A8795">
        <v>8794</v>
      </c>
    </row>
    <row r="8796" spans="1:1" x14ac:dyDescent="0.25">
      <c r="A8796">
        <v>8795</v>
      </c>
    </row>
    <row r="8797" spans="1:1" x14ac:dyDescent="0.25">
      <c r="A8797">
        <v>8796</v>
      </c>
    </row>
    <row r="8798" spans="1:1" x14ac:dyDescent="0.25">
      <c r="A8798">
        <v>8797</v>
      </c>
    </row>
    <row r="8799" spans="1:1" x14ac:dyDescent="0.25">
      <c r="A8799">
        <v>8798</v>
      </c>
    </row>
    <row r="8800" spans="1:1" x14ac:dyDescent="0.25">
      <c r="A8800">
        <v>8799</v>
      </c>
    </row>
    <row r="8801" spans="1:1" x14ac:dyDescent="0.25">
      <c r="A8801">
        <v>8800</v>
      </c>
    </row>
    <row r="8802" spans="1:1" x14ac:dyDescent="0.25">
      <c r="A8802">
        <v>8801</v>
      </c>
    </row>
    <row r="8803" spans="1:1" x14ac:dyDescent="0.25">
      <c r="A8803">
        <v>8802</v>
      </c>
    </row>
    <row r="8804" spans="1:1" x14ac:dyDescent="0.25">
      <c r="A8804">
        <v>8803</v>
      </c>
    </row>
    <row r="8805" spans="1:1" x14ac:dyDescent="0.25">
      <c r="A8805">
        <v>8804</v>
      </c>
    </row>
    <row r="8806" spans="1:1" x14ac:dyDescent="0.25">
      <c r="A8806">
        <v>8805</v>
      </c>
    </row>
    <row r="8807" spans="1:1" x14ac:dyDescent="0.25">
      <c r="A8807">
        <v>8806</v>
      </c>
    </row>
    <row r="8808" spans="1:1" x14ac:dyDescent="0.25">
      <c r="A8808">
        <v>8807</v>
      </c>
    </row>
    <row r="8809" spans="1:1" x14ac:dyDescent="0.25">
      <c r="A8809">
        <v>8808</v>
      </c>
    </row>
    <row r="8810" spans="1:1" x14ac:dyDescent="0.25">
      <c r="A8810">
        <v>8809</v>
      </c>
    </row>
    <row r="8811" spans="1:1" x14ac:dyDescent="0.25">
      <c r="A8811">
        <v>8810</v>
      </c>
    </row>
    <row r="8812" spans="1:1" x14ac:dyDescent="0.25">
      <c r="A8812">
        <v>8811</v>
      </c>
    </row>
    <row r="8813" spans="1:1" x14ac:dyDescent="0.25">
      <c r="A8813">
        <v>8812</v>
      </c>
    </row>
    <row r="8814" spans="1:1" x14ac:dyDescent="0.25">
      <c r="A8814">
        <v>8813</v>
      </c>
    </row>
    <row r="8815" spans="1:1" x14ac:dyDescent="0.25">
      <c r="A8815">
        <v>8814</v>
      </c>
    </row>
    <row r="8816" spans="1:1" x14ac:dyDescent="0.25">
      <c r="A8816">
        <v>8815</v>
      </c>
    </row>
    <row r="8817" spans="1:1" x14ac:dyDescent="0.25">
      <c r="A8817">
        <v>8816</v>
      </c>
    </row>
    <row r="8818" spans="1:1" x14ac:dyDescent="0.25">
      <c r="A8818">
        <v>8817</v>
      </c>
    </row>
    <row r="8819" spans="1:1" x14ac:dyDescent="0.25">
      <c r="A8819">
        <v>8818</v>
      </c>
    </row>
    <row r="8820" spans="1:1" x14ac:dyDescent="0.25">
      <c r="A8820">
        <v>8819</v>
      </c>
    </row>
    <row r="8821" spans="1:1" x14ac:dyDescent="0.25">
      <c r="A8821">
        <v>8820</v>
      </c>
    </row>
    <row r="8822" spans="1:1" x14ac:dyDescent="0.25">
      <c r="A8822">
        <v>8821</v>
      </c>
    </row>
    <row r="8823" spans="1:1" x14ac:dyDescent="0.25">
      <c r="A8823">
        <v>8822</v>
      </c>
    </row>
    <row r="8824" spans="1:1" x14ac:dyDescent="0.25">
      <c r="A8824">
        <v>8823</v>
      </c>
    </row>
    <row r="8825" spans="1:1" x14ac:dyDescent="0.25">
      <c r="A8825">
        <v>8824</v>
      </c>
    </row>
    <row r="8826" spans="1:1" x14ac:dyDescent="0.25">
      <c r="A8826">
        <v>8825</v>
      </c>
    </row>
    <row r="8827" spans="1:1" x14ac:dyDescent="0.25">
      <c r="A8827">
        <v>8826</v>
      </c>
    </row>
    <row r="8828" spans="1:1" x14ac:dyDescent="0.25">
      <c r="A8828">
        <v>8827</v>
      </c>
    </row>
    <row r="8829" spans="1:1" x14ac:dyDescent="0.25">
      <c r="A8829">
        <v>8828</v>
      </c>
    </row>
    <row r="8830" spans="1:1" x14ac:dyDescent="0.25">
      <c r="A8830">
        <v>8829</v>
      </c>
    </row>
    <row r="8831" spans="1:1" x14ac:dyDescent="0.25">
      <c r="A8831">
        <v>8830</v>
      </c>
    </row>
    <row r="8832" spans="1:1" x14ac:dyDescent="0.25">
      <c r="A8832">
        <v>8831</v>
      </c>
    </row>
    <row r="8833" spans="1:1" x14ac:dyDescent="0.25">
      <c r="A8833">
        <v>8832</v>
      </c>
    </row>
    <row r="8834" spans="1:1" x14ac:dyDescent="0.25">
      <c r="A8834">
        <v>8833</v>
      </c>
    </row>
    <row r="8835" spans="1:1" x14ac:dyDescent="0.25">
      <c r="A8835">
        <v>8834</v>
      </c>
    </row>
    <row r="8836" spans="1:1" x14ac:dyDescent="0.25">
      <c r="A8836">
        <v>8835</v>
      </c>
    </row>
    <row r="8837" spans="1:1" x14ac:dyDescent="0.25">
      <c r="A8837">
        <v>8836</v>
      </c>
    </row>
    <row r="8838" spans="1:1" x14ac:dyDescent="0.25">
      <c r="A8838">
        <v>8837</v>
      </c>
    </row>
    <row r="8839" spans="1:1" x14ac:dyDescent="0.25">
      <c r="A8839">
        <v>8838</v>
      </c>
    </row>
    <row r="8840" spans="1:1" x14ac:dyDescent="0.25">
      <c r="A8840">
        <v>8839</v>
      </c>
    </row>
    <row r="8841" spans="1:1" x14ac:dyDescent="0.25">
      <c r="A8841">
        <v>8840</v>
      </c>
    </row>
    <row r="8842" spans="1:1" x14ac:dyDescent="0.25">
      <c r="A8842">
        <v>8841</v>
      </c>
    </row>
    <row r="8843" spans="1:1" x14ac:dyDescent="0.25">
      <c r="A8843">
        <v>8842</v>
      </c>
    </row>
    <row r="8844" spans="1:1" x14ac:dyDescent="0.25">
      <c r="A8844">
        <v>8843</v>
      </c>
    </row>
    <row r="8845" spans="1:1" x14ac:dyDescent="0.25">
      <c r="A8845">
        <v>8844</v>
      </c>
    </row>
    <row r="8846" spans="1:1" x14ac:dyDescent="0.25">
      <c r="A8846">
        <v>8845</v>
      </c>
    </row>
    <row r="8847" spans="1:1" x14ac:dyDescent="0.25">
      <c r="A8847">
        <v>8846</v>
      </c>
    </row>
    <row r="8848" spans="1:1" x14ac:dyDescent="0.25">
      <c r="A8848">
        <v>8847</v>
      </c>
    </row>
    <row r="8849" spans="1:1" x14ac:dyDescent="0.25">
      <c r="A8849">
        <v>8848</v>
      </c>
    </row>
    <row r="8850" spans="1:1" x14ac:dyDescent="0.25">
      <c r="A8850">
        <v>8849</v>
      </c>
    </row>
    <row r="8851" spans="1:1" x14ac:dyDescent="0.25">
      <c r="A8851">
        <v>8850</v>
      </c>
    </row>
    <row r="8852" spans="1:1" x14ac:dyDescent="0.25">
      <c r="A8852">
        <v>8851</v>
      </c>
    </row>
    <row r="8853" spans="1:1" x14ac:dyDescent="0.25">
      <c r="A8853">
        <v>8852</v>
      </c>
    </row>
    <row r="8854" spans="1:1" x14ac:dyDescent="0.25">
      <c r="A8854">
        <v>8853</v>
      </c>
    </row>
    <row r="8855" spans="1:1" x14ac:dyDescent="0.25">
      <c r="A8855">
        <v>8854</v>
      </c>
    </row>
    <row r="8856" spans="1:1" x14ac:dyDescent="0.25">
      <c r="A8856">
        <v>8855</v>
      </c>
    </row>
    <row r="8857" spans="1:1" x14ac:dyDescent="0.25">
      <c r="A8857">
        <v>8856</v>
      </c>
    </row>
    <row r="8858" spans="1:1" x14ac:dyDescent="0.25">
      <c r="A8858">
        <v>8857</v>
      </c>
    </row>
    <row r="8859" spans="1:1" x14ac:dyDescent="0.25">
      <c r="A8859">
        <v>8858</v>
      </c>
    </row>
    <row r="8860" spans="1:1" x14ac:dyDescent="0.25">
      <c r="A8860">
        <v>8859</v>
      </c>
    </row>
    <row r="8861" spans="1:1" x14ac:dyDescent="0.25">
      <c r="A8861">
        <v>8860</v>
      </c>
    </row>
    <row r="8862" spans="1:1" x14ac:dyDescent="0.25">
      <c r="A8862">
        <v>8861</v>
      </c>
    </row>
    <row r="8863" spans="1:1" x14ac:dyDescent="0.25">
      <c r="A8863">
        <v>8862</v>
      </c>
    </row>
    <row r="8864" spans="1:1" x14ac:dyDescent="0.25">
      <c r="A8864">
        <v>8863</v>
      </c>
    </row>
    <row r="8865" spans="1:1" x14ac:dyDescent="0.25">
      <c r="A8865">
        <v>8864</v>
      </c>
    </row>
    <row r="8866" spans="1:1" x14ac:dyDescent="0.25">
      <c r="A8866">
        <v>8865</v>
      </c>
    </row>
    <row r="8867" spans="1:1" x14ac:dyDescent="0.25">
      <c r="A8867">
        <v>8866</v>
      </c>
    </row>
    <row r="8868" spans="1:1" x14ac:dyDescent="0.25">
      <c r="A8868">
        <v>8867</v>
      </c>
    </row>
    <row r="8869" spans="1:1" x14ac:dyDescent="0.25">
      <c r="A8869">
        <v>8868</v>
      </c>
    </row>
    <row r="8870" spans="1:1" x14ac:dyDescent="0.25">
      <c r="A8870">
        <v>8869</v>
      </c>
    </row>
    <row r="8871" spans="1:1" x14ac:dyDescent="0.25">
      <c r="A8871">
        <v>8870</v>
      </c>
    </row>
    <row r="8872" spans="1:1" x14ac:dyDescent="0.25">
      <c r="A8872">
        <v>8871</v>
      </c>
    </row>
    <row r="8873" spans="1:1" x14ac:dyDescent="0.25">
      <c r="A8873">
        <v>8872</v>
      </c>
    </row>
    <row r="8874" spans="1:1" x14ac:dyDescent="0.25">
      <c r="A8874">
        <v>8873</v>
      </c>
    </row>
    <row r="8875" spans="1:1" x14ac:dyDescent="0.25">
      <c r="A8875">
        <v>8874</v>
      </c>
    </row>
    <row r="8876" spans="1:1" x14ac:dyDescent="0.25">
      <c r="A8876">
        <v>8875</v>
      </c>
    </row>
    <row r="8877" spans="1:1" x14ac:dyDescent="0.25">
      <c r="A8877">
        <v>8876</v>
      </c>
    </row>
    <row r="8878" spans="1:1" x14ac:dyDescent="0.25">
      <c r="A8878">
        <v>8877</v>
      </c>
    </row>
    <row r="8879" spans="1:1" x14ac:dyDescent="0.25">
      <c r="A8879">
        <v>8878</v>
      </c>
    </row>
    <row r="8880" spans="1:1" x14ac:dyDescent="0.25">
      <c r="A8880">
        <v>8879</v>
      </c>
    </row>
    <row r="8881" spans="1:1" x14ac:dyDescent="0.25">
      <c r="A8881">
        <v>8880</v>
      </c>
    </row>
    <row r="8882" spans="1:1" x14ac:dyDescent="0.25">
      <c r="A8882">
        <v>8881</v>
      </c>
    </row>
    <row r="8883" spans="1:1" x14ac:dyDescent="0.25">
      <c r="A8883">
        <v>8882</v>
      </c>
    </row>
    <row r="8884" spans="1:1" x14ac:dyDescent="0.25">
      <c r="A8884">
        <v>8883</v>
      </c>
    </row>
    <row r="8885" spans="1:1" x14ac:dyDescent="0.25">
      <c r="A8885">
        <v>8884</v>
      </c>
    </row>
    <row r="8886" spans="1:1" x14ac:dyDescent="0.25">
      <c r="A8886">
        <v>8885</v>
      </c>
    </row>
    <row r="8887" spans="1:1" x14ac:dyDescent="0.25">
      <c r="A8887">
        <v>8886</v>
      </c>
    </row>
    <row r="8888" spans="1:1" x14ac:dyDescent="0.25">
      <c r="A8888">
        <v>8887</v>
      </c>
    </row>
    <row r="8889" spans="1:1" x14ac:dyDescent="0.25">
      <c r="A8889">
        <v>8888</v>
      </c>
    </row>
    <row r="8890" spans="1:1" x14ac:dyDescent="0.25">
      <c r="A8890">
        <v>8889</v>
      </c>
    </row>
    <row r="8891" spans="1:1" x14ac:dyDescent="0.25">
      <c r="A8891">
        <v>8890</v>
      </c>
    </row>
    <row r="8892" spans="1:1" x14ac:dyDescent="0.25">
      <c r="A8892">
        <v>8891</v>
      </c>
    </row>
    <row r="8893" spans="1:1" x14ac:dyDescent="0.25">
      <c r="A8893">
        <v>8892</v>
      </c>
    </row>
    <row r="8894" spans="1:1" x14ac:dyDescent="0.25">
      <c r="A8894">
        <v>8893</v>
      </c>
    </row>
    <row r="8895" spans="1:1" x14ac:dyDescent="0.25">
      <c r="A8895">
        <v>8894</v>
      </c>
    </row>
    <row r="8896" spans="1:1" x14ac:dyDescent="0.25">
      <c r="A8896">
        <v>8895</v>
      </c>
    </row>
    <row r="8897" spans="1:1" x14ac:dyDescent="0.25">
      <c r="A8897">
        <v>8896</v>
      </c>
    </row>
    <row r="8898" spans="1:1" x14ac:dyDescent="0.25">
      <c r="A8898">
        <v>8897</v>
      </c>
    </row>
    <row r="8899" spans="1:1" x14ac:dyDescent="0.25">
      <c r="A8899">
        <v>8898</v>
      </c>
    </row>
    <row r="8900" spans="1:1" x14ac:dyDescent="0.25">
      <c r="A8900">
        <v>8899</v>
      </c>
    </row>
    <row r="8901" spans="1:1" x14ac:dyDescent="0.25">
      <c r="A8901">
        <v>8900</v>
      </c>
    </row>
    <row r="8902" spans="1:1" x14ac:dyDescent="0.25">
      <c r="A8902">
        <v>8901</v>
      </c>
    </row>
    <row r="8903" spans="1:1" x14ac:dyDescent="0.25">
      <c r="A8903">
        <v>8902</v>
      </c>
    </row>
    <row r="8904" spans="1:1" x14ac:dyDescent="0.25">
      <c r="A8904">
        <v>8903</v>
      </c>
    </row>
    <row r="8905" spans="1:1" x14ac:dyDescent="0.25">
      <c r="A8905">
        <v>8904</v>
      </c>
    </row>
    <row r="8906" spans="1:1" x14ac:dyDescent="0.25">
      <c r="A8906">
        <v>8905</v>
      </c>
    </row>
    <row r="8907" spans="1:1" x14ac:dyDescent="0.25">
      <c r="A8907">
        <v>8906</v>
      </c>
    </row>
    <row r="8908" spans="1:1" x14ac:dyDescent="0.25">
      <c r="A8908">
        <v>8907</v>
      </c>
    </row>
    <row r="8909" spans="1:1" x14ac:dyDescent="0.25">
      <c r="A8909">
        <v>8908</v>
      </c>
    </row>
    <row r="8910" spans="1:1" x14ac:dyDescent="0.25">
      <c r="A8910">
        <v>8909</v>
      </c>
    </row>
    <row r="8911" spans="1:1" x14ac:dyDescent="0.25">
      <c r="A8911">
        <v>8910</v>
      </c>
    </row>
    <row r="8912" spans="1:1" x14ac:dyDescent="0.25">
      <c r="A8912">
        <v>8911</v>
      </c>
    </row>
    <row r="8913" spans="1:1" x14ac:dyDescent="0.25">
      <c r="A8913">
        <v>8912</v>
      </c>
    </row>
    <row r="8914" spans="1:1" x14ac:dyDescent="0.25">
      <c r="A8914">
        <v>8913</v>
      </c>
    </row>
    <row r="8915" spans="1:1" x14ac:dyDescent="0.25">
      <c r="A8915">
        <v>8914</v>
      </c>
    </row>
    <row r="8916" spans="1:1" x14ac:dyDescent="0.25">
      <c r="A8916">
        <v>8915</v>
      </c>
    </row>
    <row r="8917" spans="1:1" x14ac:dyDescent="0.25">
      <c r="A8917">
        <v>8916</v>
      </c>
    </row>
    <row r="8918" spans="1:1" x14ac:dyDescent="0.25">
      <c r="A8918">
        <v>8917</v>
      </c>
    </row>
    <row r="8919" spans="1:1" x14ac:dyDescent="0.25">
      <c r="A8919">
        <v>8918</v>
      </c>
    </row>
    <row r="8920" spans="1:1" x14ac:dyDescent="0.25">
      <c r="A8920">
        <v>8919</v>
      </c>
    </row>
    <row r="8921" spans="1:1" x14ac:dyDescent="0.25">
      <c r="A8921">
        <v>8920</v>
      </c>
    </row>
    <row r="8922" spans="1:1" x14ac:dyDescent="0.25">
      <c r="A8922">
        <v>8921</v>
      </c>
    </row>
    <row r="8923" spans="1:1" x14ac:dyDescent="0.25">
      <c r="A8923">
        <v>8922</v>
      </c>
    </row>
    <row r="8924" spans="1:1" x14ac:dyDescent="0.25">
      <c r="A8924">
        <v>8923</v>
      </c>
    </row>
    <row r="8925" spans="1:1" x14ac:dyDescent="0.25">
      <c r="A8925">
        <v>8924</v>
      </c>
    </row>
    <row r="8926" spans="1:1" x14ac:dyDescent="0.25">
      <c r="A8926">
        <v>8925</v>
      </c>
    </row>
    <row r="8927" spans="1:1" x14ac:dyDescent="0.25">
      <c r="A8927">
        <v>8926</v>
      </c>
    </row>
    <row r="8928" spans="1:1" x14ac:dyDescent="0.25">
      <c r="A8928">
        <v>8927</v>
      </c>
    </row>
    <row r="8929" spans="1:1" x14ac:dyDescent="0.25">
      <c r="A8929">
        <v>8928</v>
      </c>
    </row>
    <row r="8930" spans="1:1" x14ac:dyDescent="0.25">
      <c r="A8930">
        <v>8929</v>
      </c>
    </row>
    <row r="8931" spans="1:1" x14ac:dyDescent="0.25">
      <c r="A8931">
        <v>8930</v>
      </c>
    </row>
    <row r="8932" spans="1:1" x14ac:dyDescent="0.25">
      <c r="A8932">
        <v>8931</v>
      </c>
    </row>
    <row r="8933" spans="1:1" x14ac:dyDescent="0.25">
      <c r="A8933">
        <v>8932</v>
      </c>
    </row>
    <row r="8934" spans="1:1" x14ac:dyDescent="0.25">
      <c r="A8934">
        <v>8933</v>
      </c>
    </row>
    <row r="8935" spans="1:1" x14ac:dyDescent="0.25">
      <c r="A8935">
        <v>8934</v>
      </c>
    </row>
    <row r="8936" spans="1:1" x14ac:dyDescent="0.25">
      <c r="A8936">
        <v>8935</v>
      </c>
    </row>
    <row r="8937" spans="1:1" x14ac:dyDescent="0.25">
      <c r="A8937">
        <v>8936</v>
      </c>
    </row>
    <row r="8938" spans="1:1" x14ac:dyDescent="0.25">
      <c r="A8938">
        <v>8937</v>
      </c>
    </row>
    <row r="8939" spans="1:1" x14ac:dyDescent="0.25">
      <c r="A8939">
        <v>8938</v>
      </c>
    </row>
    <row r="8940" spans="1:1" x14ac:dyDescent="0.25">
      <c r="A8940">
        <v>8939</v>
      </c>
    </row>
    <row r="8941" spans="1:1" x14ac:dyDescent="0.25">
      <c r="A8941">
        <v>8940</v>
      </c>
    </row>
    <row r="8942" spans="1:1" x14ac:dyDescent="0.25">
      <c r="A8942">
        <v>8941</v>
      </c>
    </row>
    <row r="8943" spans="1:1" x14ac:dyDescent="0.25">
      <c r="A8943">
        <v>8942</v>
      </c>
    </row>
    <row r="8944" spans="1:1" x14ac:dyDescent="0.25">
      <c r="A8944">
        <v>8943</v>
      </c>
    </row>
    <row r="8945" spans="1:1" x14ac:dyDescent="0.25">
      <c r="A8945">
        <v>8944</v>
      </c>
    </row>
    <row r="8946" spans="1:1" x14ac:dyDescent="0.25">
      <c r="A8946">
        <v>8945</v>
      </c>
    </row>
    <row r="8947" spans="1:1" x14ac:dyDescent="0.25">
      <c r="A8947">
        <v>8946</v>
      </c>
    </row>
    <row r="8948" spans="1:1" x14ac:dyDescent="0.25">
      <c r="A8948">
        <v>8947</v>
      </c>
    </row>
    <row r="8949" spans="1:1" x14ac:dyDescent="0.25">
      <c r="A8949">
        <v>8948</v>
      </c>
    </row>
    <row r="8950" spans="1:1" x14ac:dyDescent="0.25">
      <c r="A8950">
        <v>8949</v>
      </c>
    </row>
    <row r="8951" spans="1:1" x14ac:dyDescent="0.25">
      <c r="A8951">
        <v>8950</v>
      </c>
    </row>
    <row r="8952" spans="1:1" x14ac:dyDescent="0.25">
      <c r="A8952">
        <v>8951</v>
      </c>
    </row>
    <row r="8953" spans="1:1" x14ac:dyDescent="0.25">
      <c r="A8953">
        <v>8952</v>
      </c>
    </row>
    <row r="8954" spans="1:1" x14ac:dyDescent="0.25">
      <c r="A8954">
        <v>8953</v>
      </c>
    </row>
    <row r="8955" spans="1:1" x14ac:dyDescent="0.25">
      <c r="A8955">
        <v>8954</v>
      </c>
    </row>
    <row r="8956" spans="1:1" x14ac:dyDescent="0.25">
      <c r="A8956">
        <v>8955</v>
      </c>
    </row>
    <row r="8957" spans="1:1" x14ac:dyDescent="0.25">
      <c r="A8957">
        <v>8956</v>
      </c>
    </row>
    <row r="8958" spans="1:1" x14ac:dyDescent="0.25">
      <c r="A8958">
        <v>8957</v>
      </c>
    </row>
    <row r="8959" spans="1:1" x14ac:dyDescent="0.25">
      <c r="A8959">
        <v>8958</v>
      </c>
    </row>
    <row r="8960" spans="1:1" x14ac:dyDescent="0.25">
      <c r="A8960">
        <v>8959</v>
      </c>
    </row>
    <row r="8961" spans="1:1" x14ac:dyDescent="0.25">
      <c r="A8961">
        <v>8960</v>
      </c>
    </row>
    <row r="8962" spans="1:1" x14ac:dyDescent="0.25">
      <c r="A8962">
        <v>8961</v>
      </c>
    </row>
    <row r="8963" spans="1:1" x14ac:dyDescent="0.25">
      <c r="A8963">
        <v>8962</v>
      </c>
    </row>
    <row r="8964" spans="1:1" x14ac:dyDescent="0.25">
      <c r="A8964">
        <v>8963</v>
      </c>
    </row>
    <row r="8965" spans="1:1" x14ac:dyDescent="0.25">
      <c r="A8965">
        <v>8964</v>
      </c>
    </row>
    <row r="8966" spans="1:1" x14ac:dyDescent="0.25">
      <c r="A8966">
        <v>8965</v>
      </c>
    </row>
    <row r="8967" spans="1:1" x14ac:dyDescent="0.25">
      <c r="A8967">
        <v>8966</v>
      </c>
    </row>
    <row r="8968" spans="1:1" x14ac:dyDescent="0.25">
      <c r="A8968">
        <v>8967</v>
      </c>
    </row>
    <row r="8969" spans="1:1" x14ac:dyDescent="0.25">
      <c r="A8969">
        <v>8968</v>
      </c>
    </row>
    <row r="8970" spans="1:1" x14ac:dyDescent="0.25">
      <c r="A8970">
        <v>8969</v>
      </c>
    </row>
    <row r="8971" spans="1:1" x14ac:dyDescent="0.25">
      <c r="A8971">
        <v>8970</v>
      </c>
    </row>
    <row r="8972" spans="1:1" x14ac:dyDescent="0.25">
      <c r="A8972">
        <v>8971</v>
      </c>
    </row>
    <row r="8973" spans="1:1" x14ac:dyDescent="0.25">
      <c r="A8973">
        <v>8972</v>
      </c>
    </row>
    <row r="8974" spans="1:1" x14ac:dyDescent="0.25">
      <c r="A8974">
        <v>8973</v>
      </c>
    </row>
    <row r="8975" spans="1:1" x14ac:dyDescent="0.25">
      <c r="A8975">
        <v>8974</v>
      </c>
    </row>
    <row r="8976" spans="1:1" x14ac:dyDescent="0.25">
      <c r="A8976">
        <v>8975</v>
      </c>
    </row>
    <row r="8977" spans="1:1" x14ac:dyDescent="0.25">
      <c r="A8977">
        <v>8976</v>
      </c>
    </row>
    <row r="8978" spans="1:1" x14ac:dyDescent="0.25">
      <c r="A8978">
        <v>8977</v>
      </c>
    </row>
    <row r="8979" spans="1:1" x14ac:dyDescent="0.25">
      <c r="A8979">
        <v>8978</v>
      </c>
    </row>
    <row r="8980" spans="1:1" x14ac:dyDescent="0.25">
      <c r="A8980">
        <v>8979</v>
      </c>
    </row>
    <row r="8981" spans="1:1" x14ac:dyDescent="0.25">
      <c r="A8981">
        <v>8980</v>
      </c>
    </row>
    <row r="8982" spans="1:1" x14ac:dyDescent="0.25">
      <c r="A8982">
        <v>8981</v>
      </c>
    </row>
    <row r="8983" spans="1:1" x14ac:dyDescent="0.25">
      <c r="A8983">
        <v>8982</v>
      </c>
    </row>
    <row r="8984" spans="1:1" x14ac:dyDescent="0.25">
      <c r="A8984">
        <v>8983</v>
      </c>
    </row>
    <row r="8985" spans="1:1" x14ac:dyDescent="0.25">
      <c r="A8985">
        <v>8984</v>
      </c>
    </row>
    <row r="8986" spans="1:1" x14ac:dyDescent="0.25">
      <c r="A8986">
        <v>8985</v>
      </c>
    </row>
    <row r="8987" spans="1:1" x14ac:dyDescent="0.25">
      <c r="A8987">
        <v>8986</v>
      </c>
    </row>
    <row r="8988" spans="1:1" x14ac:dyDescent="0.25">
      <c r="A8988">
        <v>8987</v>
      </c>
    </row>
    <row r="8989" spans="1:1" x14ac:dyDescent="0.25">
      <c r="A8989">
        <v>8988</v>
      </c>
    </row>
    <row r="8990" spans="1:1" x14ac:dyDescent="0.25">
      <c r="A8990">
        <v>8989</v>
      </c>
    </row>
    <row r="8991" spans="1:1" x14ac:dyDescent="0.25">
      <c r="A8991">
        <v>8990</v>
      </c>
    </row>
    <row r="8992" spans="1:1" x14ac:dyDescent="0.25">
      <c r="A8992">
        <v>8991</v>
      </c>
    </row>
    <row r="8993" spans="1:1" x14ac:dyDescent="0.25">
      <c r="A8993">
        <v>8992</v>
      </c>
    </row>
    <row r="8994" spans="1:1" x14ac:dyDescent="0.25">
      <c r="A8994">
        <v>8993</v>
      </c>
    </row>
    <row r="8995" spans="1:1" x14ac:dyDescent="0.25">
      <c r="A8995">
        <v>8994</v>
      </c>
    </row>
    <row r="8996" spans="1:1" x14ac:dyDescent="0.25">
      <c r="A8996">
        <v>8995</v>
      </c>
    </row>
    <row r="8997" spans="1:1" x14ac:dyDescent="0.25">
      <c r="A8997">
        <v>8996</v>
      </c>
    </row>
    <row r="8998" spans="1:1" x14ac:dyDescent="0.25">
      <c r="A8998">
        <v>8997</v>
      </c>
    </row>
    <row r="8999" spans="1:1" x14ac:dyDescent="0.25">
      <c r="A8999">
        <v>8998</v>
      </c>
    </row>
    <row r="9000" spans="1:1" x14ac:dyDescent="0.25">
      <c r="A9000">
        <v>8999</v>
      </c>
    </row>
    <row r="9001" spans="1:1" x14ac:dyDescent="0.25">
      <c r="A9001">
        <v>9000</v>
      </c>
    </row>
    <row r="9002" spans="1:1" x14ac:dyDescent="0.25">
      <c r="A9002">
        <v>9001</v>
      </c>
    </row>
    <row r="9003" spans="1:1" x14ac:dyDescent="0.25">
      <c r="A9003">
        <v>9002</v>
      </c>
    </row>
    <row r="9004" spans="1:1" x14ac:dyDescent="0.25">
      <c r="A9004">
        <v>9003</v>
      </c>
    </row>
    <row r="9005" spans="1:1" x14ac:dyDescent="0.25">
      <c r="A9005">
        <v>9004</v>
      </c>
    </row>
    <row r="9006" spans="1:1" x14ac:dyDescent="0.25">
      <c r="A9006">
        <v>9005</v>
      </c>
    </row>
    <row r="9007" spans="1:1" x14ac:dyDescent="0.25">
      <c r="A9007">
        <v>9006</v>
      </c>
    </row>
    <row r="9008" spans="1:1" x14ac:dyDescent="0.25">
      <c r="A9008">
        <v>9007</v>
      </c>
    </row>
    <row r="9009" spans="1:1" x14ac:dyDescent="0.25">
      <c r="A9009">
        <v>9008</v>
      </c>
    </row>
    <row r="9010" spans="1:1" x14ac:dyDescent="0.25">
      <c r="A9010">
        <v>9009</v>
      </c>
    </row>
    <row r="9011" spans="1:1" x14ac:dyDescent="0.25">
      <c r="A9011">
        <v>9010</v>
      </c>
    </row>
    <row r="9012" spans="1:1" x14ac:dyDescent="0.25">
      <c r="A9012">
        <v>9011</v>
      </c>
    </row>
    <row r="9013" spans="1:1" x14ac:dyDescent="0.25">
      <c r="A9013">
        <v>9012</v>
      </c>
    </row>
    <row r="9014" spans="1:1" x14ac:dyDescent="0.25">
      <c r="A9014">
        <v>9013</v>
      </c>
    </row>
    <row r="9015" spans="1:1" x14ac:dyDescent="0.25">
      <c r="A9015">
        <v>9014</v>
      </c>
    </row>
    <row r="9016" spans="1:1" x14ac:dyDescent="0.25">
      <c r="A9016">
        <v>9015</v>
      </c>
    </row>
    <row r="9017" spans="1:1" x14ac:dyDescent="0.25">
      <c r="A9017">
        <v>9016</v>
      </c>
    </row>
    <row r="9018" spans="1:1" x14ac:dyDescent="0.25">
      <c r="A9018">
        <v>9017</v>
      </c>
    </row>
    <row r="9019" spans="1:1" x14ac:dyDescent="0.25">
      <c r="A9019">
        <v>9018</v>
      </c>
    </row>
    <row r="9020" spans="1:1" x14ac:dyDescent="0.25">
      <c r="A9020">
        <v>9019</v>
      </c>
    </row>
    <row r="9021" spans="1:1" x14ac:dyDescent="0.25">
      <c r="A9021">
        <v>9020</v>
      </c>
    </row>
    <row r="9022" spans="1:1" x14ac:dyDescent="0.25">
      <c r="A9022">
        <v>9021</v>
      </c>
    </row>
    <row r="9023" spans="1:1" x14ac:dyDescent="0.25">
      <c r="A9023">
        <v>9022</v>
      </c>
    </row>
    <row r="9024" spans="1:1" x14ac:dyDescent="0.25">
      <c r="A9024">
        <v>9023</v>
      </c>
    </row>
    <row r="9025" spans="1:1" x14ac:dyDescent="0.25">
      <c r="A9025">
        <v>9024</v>
      </c>
    </row>
    <row r="9026" spans="1:1" x14ac:dyDescent="0.25">
      <c r="A9026">
        <v>9025</v>
      </c>
    </row>
    <row r="9027" spans="1:1" x14ac:dyDescent="0.25">
      <c r="A9027">
        <v>9026</v>
      </c>
    </row>
    <row r="9028" spans="1:1" x14ac:dyDescent="0.25">
      <c r="A9028">
        <v>9027</v>
      </c>
    </row>
    <row r="9029" spans="1:1" x14ac:dyDescent="0.25">
      <c r="A9029">
        <v>9028</v>
      </c>
    </row>
    <row r="9030" spans="1:1" x14ac:dyDescent="0.25">
      <c r="A9030">
        <v>9029</v>
      </c>
    </row>
    <row r="9031" spans="1:1" x14ac:dyDescent="0.25">
      <c r="A9031">
        <v>9030</v>
      </c>
    </row>
    <row r="9032" spans="1:1" x14ac:dyDescent="0.25">
      <c r="A9032">
        <v>9031</v>
      </c>
    </row>
    <row r="9033" spans="1:1" x14ac:dyDescent="0.25">
      <c r="A9033">
        <v>9032</v>
      </c>
    </row>
    <row r="9034" spans="1:1" x14ac:dyDescent="0.25">
      <c r="A9034">
        <v>9033</v>
      </c>
    </row>
    <row r="9035" spans="1:1" x14ac:dyDescent="0.25">
      <c r="A9035">
        <v>9034</v>
      </c>
    </row>
    <row r="9036" spans="1:1" x14ac:dyDescent="0.25">
      <c r="A9036">
        <v>9035</v>
      </c>
    </row>
    <row r="9037" spans="1:1" x14ac:dyDescent="0.25">
      <c r="A9037">
        <v>9036</v>
      </c>
    </row>
    <row r="9038" spans="1:1" x14ac:dyDescent="0.25">
      <c r="A9038">
        <v>9037</v>
      </c>
    </row>
    <row r="9039" spans="1:1" x14ac:dyDescent="0.25">
      <c r="A9039">
        <v>9038</v>
      </c>
    </row>
    <row r="9040" spans="1:1" x14ac:dyDescent="0.25">
      <c r="A9040">
        <v>9039</v>
      </c>
    </row>
    <row r="9041" spans="1:1" x14ac:dyDescent="0.25">
      <c r="A9041">
        <v>9040</v>
      </c>
    </row>
    <row r="9042" spans="1:1" x14ac:dyDescent="0.25">
      <c r="A9042">
        <v>9041</v>
      </c>
    </row>
    <row r="9043" spans="1:1" x14ac:dyDescent="0.25">
      <c r="A9043">
        <v>9042</v>
      </c>
    </row>
    <row r="9044" spans="1:1" x14ac:dyDescent="0.25">
      <c r="A9044">
        <v>9043</v>
      </c>
    </row>
    <row r="9045" spans="1:1" x14ac:dyDescent="0.25">
      <c r="A9045">
        <v>9044</v>
      </c>
    </row>
    <row r="9046" spans="1:1" x14ac:dyDescent="0.25">
      <c r="A9046">
        <v>9045</v>
      </c>
    </row>
    <row r="9047" spans="1:1" x14ac:dyDescent="0.25">
      <c r="A9047">
        <v>9046</v>
      </c>
    </row>
    <row r="9048" spans="1:1" x14ac:dyDescent="0.25">
      <c r="A9048">
        <v>9047</v>
      </c>
    </row>
    <row r="9049" spans="1:1" x14ac:dyDescent="0.25">
      <c r="A9049">
        <v>9048</v>
      </c>
    </row>
    <row r="9050" spans="1:1" x14ac:dyDescent="0.25">
      <c r="A9050">
        <v>9049</v>
      </c>
    </row>
    <row r="9051" spans="1:1" x14ac:dyDescent="0.25">
      <c r="A9051">
        <v>9050</v>
      </c>
    </row>
    <row r="9052" spans="1:1" x14ac:dyDescent="0.25">
      <c r="A9052">
        <v>9051</v>
      </c>
    </row>
    <row r="9053" spans="1:1" x14ac:dyDescent="0.25">
      <c r="A9053">
        <v>9052</v>
      </c>
    </row>
    <row r="9054" spans="1:1" x14ac:dyDescent="0.25">
      <c r="A9054">
        <v>9053</v>
      </c>
    </row>
    <row r="9055" spans="1:1" x14ac:dyDescent="0.25">
      <c r="A9055">
        <v>9054</v>
      </c>
    </row>
    <row r="9056" spans="1:1" x14ac:dyDescent="0.25">
      <c r="A9056">
        <v>9055</v>
      </c>
    </row>
    <row r="9057" spans="1:1" x14ac:dyDescent="0.25">
      <c r="A9057">
        <v>9056</v>
      </c>
    </row>
    <row r="9058" spans="1:1" x14ac:dyDescent="0.25">
      <c r="A9058">
        <v>9057</v>
      </c>
    </row>
    <row r="9059" spans="1:1" x14ac:dyDescent="0.25">
      <c r="A9059">
        <v>9058</v>
      </c>
    </row>
    <row r="9060" spans="1:1" x14ac:dyDescent="0.25">
      <c r="A9060">
        <v>9059</v>
      </c>
    </row>
    <row r="9061" spans="1:1" x14ac:dyDescent="0.25">
      <c r="A9061">
        <v>9060</v>
      </c>
    </row>
    <row r="9062" spans="1:1" x14ac:dyDescent="0.25">
      <c r="A9062">
        <v>9061</v>
      </c>
    </row>
    <row r="9063" spans="1:1" x14ac:dyDescent="0.25">
      <c r="A9063">
        <v>9062</v>
      </c>
    </row>
    <row r="9064" spans="1:1" x14ac:dyDescent="0.25">
      <c r="A9064">
        <v>9063</v>
      </c>
    </row>
    <row r="9065" spans="1:1" x14ac:dyDescent="0.25">
      <c r="A9065">
        <v>9064</v>
      </c>
    </row>
    <row r="9066" spans="1:1" x14ac:dyDescent="0.25">
      <c r="A9066">
        <v>9065</v>
      </c>
    </row>
    <row r="9067" spans="1:1" x14ac:dyDescent="0.25">
      <c r="A9067">
        <v>9066</v>
      </c>
    </row>
    <row r="9068" spans="1:1" x14ac:dyDescent="0.25">
      <c r="A9068">
        <v>9067</v>
      </c>
    </row>
    <row r="9069" spans="1:1" x14ac:dyDescent="0.25">
      <c r="A9069">
        <v>9068</v>
      </c>
    </row>
    <row r="9070" spans="1:1" x14ac:dyDescent="0.25">
      <c r="A9070">
        <v>9069</v>
      </c>
    </row>
    <row r="9071" spans="1:1" x14ac:dyDescent="0.25">
      <c r="A9071">
        <v>9070</v>
      </c>
    </row>
    <row r="9072" spans="1:1" x14ac:dyDescent="0.25">
      <c r="A9072">
        <v>9071</v>
      </c>
    </row>
    <row r="9073" spans="1:1" x14ac:dyDescent="0.25">
      <c r="A9073">
        <v>9072</v>
      </c>
    </row>
    <row r="9074" spans="1:1" x14ac:dyDescent="0.25">
      <c r="A9074">
        <v>9073</v>
      </c>
    </row>
    <row r="9075" spans="1:1" x14ac:dyDescent="0.25">
      <c r="A9075">
        <v>9074</v>
      </c>
    </row>
    <row r="9076" spans="1:1" x14ac:dyDescent="0.25">
      <c r="A9076">
        <v>9075</v>
      </c>
    </row>
    <row r="9077" spans="1:1" x14ac:dyDescent="0.25">
      <c r="A9077">
        <v>9076</v>
      </c>
    </row>
    <row r="9078" spans="1:1" x14ac:dyDescent="0.25">
      <c r="A9078">
        <v>9077</v>
      </c>
    </row>
    <row r="9079" spans="1:1" x14ac:dyDescent="0.25">
      <c r="A9079">
        <v>9078</v>
      </c>
    </row>
    <row r="9080" spans="1:1" x14ac:dyDescent="0.25">
      <c r="A9080">
        <v>9079</v>
      </c>
    </row>
    <row r="9081" spans="1:1" x14ac:dyDescent="0.25">
      <c r="A9081">
        <v>9080</v>
      </c>
    </row>
    <row r="9082" spans="1:1" x14ac:dyDescent="0.25">
      <c r="A9082">
        <v>9081</v>
      </c>
    </row>
    <row r="9083" spans="1:1" x14ac:dyDescent="0.25">
      <c r="A9083">
        <v>9082</v>
      </c>
    </row>
    <row r="9084" spans="1:1" x14ac:dyDescent="0.25">
      <c r="A9084">
        <v>9083</v>
      </c>
    </row>
    <row r="9085" spans="1:1" x14ac:dyDescent="0.25">
      <c r="A9085">
        <v>9084</v>
      </c>
    </row>
    <row r="9086" spans="1:1" x14ac:dyDescent="0.25">
      <c r="A9086">
        <v>9085</v>
      </c>
    </row>
    <row r="9087" spans="1:1" x14ac:dyDescent="0.25">
      <c r="A9087">
        <v>9086</v>
      </c>
    </row>
    <row r="9088" spans="1:1" x14ac:dyDescent="0.25">
      <c r="A9088">
        <v>9087</v>
      </c>
    </row>
    <row r="9089" spans="1:1" x14ac:dyDescent="0.25">
      <c r="A9089">
        <v>9088</v>
      </c>
    </row>
    <row r="9090" spans="1:1" x14ac:dyDescent="0.25">
      <c r="A9090">
        <v>9089</v>
      </c>
    </row>
    <row r="9091" spans="1:1" x14ac:dyDescent="0.25">
      <c r="A9091">
        <v>9090</v>
      </c>
    </row>
    <row r="9092" spans="1:1" x14ac:dyDescent="0.25">
      <c r="A9092">
        <v>9091</v>
      </c>
    </row>
    <row r="9093" spans="1:1" x14ac:dyDescent="0.25">
      <c r="A9093">
        <v>9092</v>
      </c>
    </row>
    <row r="9094" spans="1:1" x14ac:dyDescent="0.25">
      <c r="A9094">
        <v>9093</v>
      </c>
    </row>
    <row r="9095" spans="1:1" x14ac:dyDescent="0.25">
      <c r="A9095">
        <v>9094</v>
      </c>
    </row>
    <row r="9096" spans="1:1" x14ac:dyDescent="0.25">
      <c r="A9096">
        <v>9095</v>
      </c>
    </row>
    <row r="9097" spans="1:1" x14ac:dyDescent="0.25">
      <c r="A9097">
        <v>9096</v>
      </c>
    </row>
    <row r="9098" spans="1:1" x14ac:dyDescent="0.25">
      <c r="A9098">
        <v>9097</v>
      </c>
    </row>
    <row r="9099" spans="1:1" x14ac:dyDescent="0.25">
      <c r="A9099">
        <v>9098</v>
      </c>
    </row>
    <row r="9100" spans="1:1" x14ac:dyDescent="0.25">
      <c r="A9100">
        <v>9099</v>
      </c>
    </row>
    <row r="9101" spans="1:1" x14ac:dyDescent="0.25">
      <c r="A9101">
        <v>9100</v>
      </c>
    </row>
    <row r="9102" spans="1:1" x14ac:dyDescent="0.25">
      <c r="A9102">
        <v>9101</v>
      </c>
    </row>
    <row r="9103" spans="1:1" x14ac:dyDescent="0.25">
      <c r="A9103">
        <v>9102</v>
      </c>
    </row>
    <row r="9104" spans="1:1" x14ac:dyDescent="0.25">
      <c r="A9104">
        <v>9103</v>
      </c>
    </row>
    <row r="9105" spans="1:1" x14ac:dyDescent="0.25">
      <c r="A9105">
        <v>9104</v>
      </c>
    </row>
    <row r="9106" spans="1:1" x14ac:dyDescent="0.25">
      <c r="A9106">
        <v>9105</v>
      </c>
    </row>
    <row r="9107" spans="1:1" x14ac:dyDescent="0.25">
      <c r="A9107">
        <v>9106</v>
      </c>
    </row>
    <row r="9108" spans="1:1" x14ac:dyDescent="0.25">
      <c r="A9108">
        <v>9107</v>
      </c>
    </row>
    <row r="9109" spans="1:1" x14ac:dyDescent="0.25">
      <c r="A9109">
        <v>9108</v>
      </c>
    </row>
    <row r="9110" spans="1:1" x14ac:dyDescent="0.25">
      <c r="A9110">
        <v>9109</v>
      </c>
    </row>
    <row r="9111" spans="1:1" x14ac:dyDescent="0.25">
      <c r="A9111">
        <v>9110</v>
      </c>
    </row>
    <row r="9112" spans="1:1" x14ac:dyDescent="0.25">
      <c r="A9112">
        <v>9111</v>
      </c>
    </row>
    <row r="9113" spans="1:1" x14ac:dyDescent="0.25">
      <c r="A9113">
        <v>9112</v>
      </c>
    </row>
    <row r="9114" spans="1:1" x14ac:dyDescent="0.25">
      <c r="A9114">
        <v>9113</v>
      </c>
    </row>
    <row r="9115" spans="1:1" x14ac:dyDescent="0.25">
      <c r="A9115">
        <v>9114</v>
      </c>
    </row>
    <row r="9116" spans="1:1" x14ac:dyDescent="0.25">
      <c r="A9116">
        <v>9115</v>
      </c>
    </row>
    <row r="9117" spans="1:1" x14ac:dyDescent="0.25">
      <c r="A9117">
        <v>9116</v>
      </c>
    </row>
    <row r="9118" spans="1:1" x14ac:dyDescent="0.25">
      <c r="A9118">
        <v>9117</v>
      </c>
    </row>
    <row r="9119" spans="1:1" x14ac:dyDescent="0.25">
      <c r="A9119">
        <v>9118</v>
      </c>
    </row>
    <row r="9120" spans="1:1" x14ac:dyDescent="0.25">
      <c r="A9120">
        <v>9119</v>
      </c>
    </row>
    <row r="9121" spans="1:1" x14ac:dyDescent="0.25">
      <c r="A9121">
        <v>9120</v>
      </c>
    </row>
    <row r="9122" spans="1:1" x14ac:dyDescent="0.25">
      <c r="A9122">
        <v>9121</v>
      </c>
    </row>
    <row r="9123" spans="1:1" x14ac:dyDescent="0.25">
      <c r="A9123">
        <v>9122</v>
      </c>
    </row>
    <row r="9124" spans="1:1" x14ac:dyDescent="0.25">
      <c r="A9124">
        <v>9123</v>
      </c>
    </row>
    <row r="9125" spans="1:1" x14ac:dyDescent="0.25">
      <c r="A9125">
        <v>9124</v>
      </c>
    </row>
    <row r="9126" spans="1:1" x14ac:dyDescent="0.25">
      <c r="A9126">
        <v>9125</v>
      </c>
    </row>
    <row r="9127" spans="1:1" x14ac:dyDescent="0.25">
      <c r="A9127">
        <v>9126</v>
      </c>
    </row>
    <row r="9128" spans="1:1" x14ac:dyDescent="0.25">
      <c r="A9128">
        <v>9127</v>
      </c>
    </row>
    <row r="9129" spans="1:1" x14ac:dyDescent="0.25">
      <c r="A9129">
        <v>9128</v>
      </c>
    </row>
    <row r="9130" spans="1:1" x14ac:dyDescent="0.25">
      <c r="A9130">
        <v>9129</v>
      </c>
    </row>
    <row r="9131" spans="1:1" x14ac:dyDescent="0.25">
      <c r="A9131">
        <v>9130</v>
      </c>
    </row>
    <row r="9132" spans="1:1" x14ac:dyDescent="0.25">
      <c r="A9132">
        <v>9131</v>
      </c>
    </row>
    <row r="9133" spans="1:1" x14ac:dyDescent="0.25">
      <c r="A9133">
        <v>9132</v>
      </c>
    </row>
    <row r="9134" spans="1:1" x14ac:dyDescent="0.25">
      <c r="A9134">
        <v>9133</v>
      </c>
    </row>
    <row r="9135" spans="1:1" x14ac:dyDescent="0.25">
      <c r="A9135">
        <v>9134</v>
      </c>
    </row>
    <row r="9136" spans="1:1" x14ac:dyDescent="0.25">
      <c r="A9136">
        <v>9135</v>
      </c>
    </row>
    <row r="9137" spans="1:1" x14ac:dyDescent="0.25">
      <c r="A9137">
        <v>9136</v>
      </c>
    </row>
    <row r="9138" spans="1:1" x14ac:dyDescent="0.25">
      <c r="A9138">
        <v>9137</v>
      </c>
    </row>
    <row r="9139" spans="1:1" x14ac:dyDescent="0.25">
      <c r="A9139">
        <v>9138</v>
      </c>
    </row>
    <row r="9140" spans="1:1" x14ac:dyDescent="0.25">
      <c r="A9140">
        <v>9139</v>
      </c>
    </row>
    <row r="9141" spans="1:1" x14ac:dyDescent="0.25">
      <c r="A9141">
        <v>9140</v>
      </c>
    </row>
    <row r="9142" spans="1:1" x14ac:dyDescent="0.25">
      <c r="A9142">
        <v>9141</v>
      </c>
    </row>
    <row r="9143" spans="1:1" x14ac:dyDescent="0.25">
      <c r="A9143">
        <v>9142</v>
      </c>
    </row>
    <row r="9144" spans="1:1" x14ac:dyDescent="0.25">
      <c r="A9144">
        <v>9143</v>
      </c>
    </row>
    <row r="9145" spans="1:1" x14ac:dyDescent="0.25">
      <c r="A9145">
        <v>9144</v>
      </c>
    </row>
    <row r="9146" spans="1:1" x14ac:dyDescent="0.25">
      <c r="A9146">
        <v>9145</v>
      </c>
    </row>
    <row r="9147" spans="1:1" x14ac:dyDescent="0.25">
      <c r="A9147">
        <v>9146</v>
      </c>
    </row>
    <row r="9148" spans="1:1" x14ac:dyDescent="0.25">
      <c r="A9148">
        <v>9147</v>
      </c>
    </row>
    <row r="9149" spans="1:1" x14ac:dyDescent="0.25">
      <c r="A9149">
        <v>9148</v>
      </c>
    </row>
    <row r="9150" spans="1:1" x14ac:dyDescent="0.25">
      <c r="A9150">
        <v>9149</v>
      </c>
    </row>
    <row r="9151" spans="1:1" x14ac:dyDescent="0.25">
      <c r="A9151">
        <v>9150</v>
      </c>
    </row>
    <row r="9152" spans="1:1" x14ac:dyDescent="0.25">
      <c r="A9152">
        <v>9151</v>
      </c>
    </row>
    <row r="9153" spans="1:1" x14ac:dyDescent="0.25">
      <c r="A9153">
        <v>9152</v>
      </c>
    </row>
    <row r="9154" spans="1:1" x14ac:dyDescent="0.25">
      <c r="A9154">
        <v>9153</v>
      </c>
    </row>
    <row r="9155" spans="1:1" x14ac:dyDescent="0.25">
      <c r="A9155">
        <v>9154</v>
      </c>
    </row>
    <row r="9156" spans="1:1" x14ac:dyDescent="0.25">
      <c r="A9156">
        <v>9155</v>
      </c>
    </row>
    <row r="9157" spans="1:1" x14ac:dyDescent="0.25">
      <c r="A9157">
        <v>9156</v>
      </c>
    </row>
    <row r="9158" spans="1:1" x14ac:dyDescent="0.25">
      <c r="A9158">
        <v>9157</v>
      </c>
    </row>
    <row r="9159" spans="1:1" x14ac:dyDescent="0.25">
      <c r="A9159">
        <v>9158</v>
      </c>
    </row>
    <row r="9160" spans="1:1" x14ac:dyDescent="0.25">
      <c r="A9160">
        <v>9159</v>
      </c>
    </row>
    <row r="9161" spans="1:1" x14ac:dyDescent="0.25">
      <c r="A9161">
        <v>9160</v>
      </c>
    </row>
    <row r="9162" spans="1:1" x14ac:dyDescent="0.25">
      <c r="A9162">
        <v>9161</v>
      </c>
    </row>
    <row r="9163" spans="1:1" x14ac:dyDescent="0.25">
      <c r="A9163">
        <v>9162</v>
      </c>
    </row>
    <row r="9164" spans="1:1" x14ac:dyDescent="0.25">
      <c r="A9164">
        <v>9163</v>
      </c>
    </row>
    <row r="9165" spans="1:1" x14ac:dyDescent="0.25">
      <c r="A9165">
        <v>9164</v>
      </c>
    </row>
    <row r="9166" spans="1:1" x14ac:dyDescent="0.25">
      <c r="A9166">
        <v>9165</v>
      </c>
    </row>
    <row r="9167" spans="1:1" x14ac:dyDescent="0.25">
      <c r="A9167">
        <v>9166</v>
      </c>
    </row>
    <row r="9168" spans="1:1" x14ac:dyDescent="0.25">
      <c r="A9168">
        <v>9167</v>
      </c>
    </row>
    <row r="9169" spans="1:1" x14ac:dyDescent="0.25">
      <c r="A9169">
        <v>9168</v>
      </c>
    </row>
    <row r="9170" spans="1:1" x14ac:dyDescent="0.25">
      <c r="A9170">
        <v>9169</v>
      </c>
    </row>
    <row r="9171" spans="1:1" x14ac:dyDescent="0.25">
      <c r="A9171">
        <v>9170</v>
      </c>
    </row>
    <row r="9172" spans="1:1" x14ac:dyDescent="0.25">
      <c r="A9172">
        <v>9171</v>
      </c>
    </row>
    <row r="9173" spans="1:1" x14ac:dyDescent="0.25">
      <c r="A9173">
        <v>9172</v>
      </c>
    </row>
    <row r="9174" spans="1:1" x14ac:dyDescent="0.25">
      <c r="A9174">
        <v>9173</v>
      </c>
    </row>
    <row r="9175" spans="1:1" x14ac:dyDescent="0.25">
      <c r="A9175">
        <v>9174</v>
      </c>
    </row>
    <row r="9176" spans="1:1" x14ac:dyDescent="0.25">
      <c r="A9176">
        <v>9175</v>
      </c>
    </row>
    <row r="9177" spans="1:1" x14ac:dyDescent="0.25">
      <c r="A9177">
        <v>9176</v>
      </c>
    </row>
    <row r="9178" spans="1:1" x14ac:dyDescent="0.25">
      <c r="A9178">
        <v>9177</v>
      </c>
    </row>
    <row r="9179" spans="1:1" x14ac:dyDescent="0.25">
      <c r="A9179">
        <v>9178</v>
      </c>
    </row>
    <row r="9180" spans="1:1" x14ac:dyDescent="0.25">
      <c r="A9180">
        <v>9179</v>
      </c>
    </row>
    <row r="9181" spans="1:1" x14ac:dyDescent="0.25">
      <c r="A9181">
        <v>9180</v>
      </c>
    </row>
    <row r="9182" spans="1:1" x14ac:dyDescent="0.25">
      <c r="A9182">
        <v>9181</v>
      </c>
    </row>
    <row r="9183" spans="1:1" x14ac:dyDescent="0.25">
      <c r="A9183">
        <v>9182</v>
      </c>
    </row>
    <row r="9184" spans="1:1" x14ac:dyDescent="0.25">
      <c r="A9184">
        <v>9183</v>
      </c>
    </row>
    <row r="9185" spans="1:1" x14ac:dyDescent="0.25">
      <c r="A9185">
        <v>9184</v>
      </c>
    </row>
    <row r="9186" spans="1:1" x14ac:dyDescent="0.25">
      <c r="A9186">
        <v>9185</v>
      </c>
    </row>
    <row r="9187" spans="1:1" x14ac:dyDescent="0.25">
      <c r="A9187">
        <v>9186</v>
      </c>
    </row>
    <row r="9188" spans="1:1" x14ac:dyDescent="0.25">
      <c r="A9188">
        <v>9187</v>
      </c>
    </row>
    <row r="9189" spans="1:1" x14ac:dyDescent="0.25">
      <c r="A9189">
        <v>9188</v>
      </c>
    </row>
    <row r="9190" spans="1:1" x14ac:dyDescent="0.25">
      <c r="A9190">
        <v>9189</v>
      </c>
    </row>
    <row r="9191" spans="1:1" x14ac:dyDescent="0.25">
      <c r="A9191">
        <v>9190</v>
      </c>
    </row>
    <row r="9192" spans="1:1" x14ac:dyDescent="0.25">
      <c r="A9192">
        <v>9191</v>
      </c>
    </row>
    <row r="9193" spans="1:1" x14ac:dyDescent="0.25">
      <c r="A9193">
        <v>9192</v>
      </c>
    </row>
    <row r="9194" spans="1:1" x14ac:dyDescent="0.25">
      <c r="A9194">
        <v>9193</v>
      </c>
    </row>
    <row r="9195" spans="1:1" x14ac:dyDescent="0.25">
      <c r="A9195">
        <v>9194</v>
      </c>
    </row>
    <row r="9196" spans="1:1" x14ac:dyDescent="0.25">
      <c r="A9196">
        <v>9195</v>
      </c>
    </row>
    <row r="9197" spans="1:1" x14ac:dyDescent="0.25">
      <c r="A9197">
        <v>9196</v>
      </c>
    </row>
    <row r="9198" spans="1:1" x14ac:dyDescent="0.25">
      <c r="A9198">
        <v>9197</v>
      </c>
    </row>
    <row r="9199" spans="1:1" x14ac:dyDescent="0.25">
      <c r="A9199">
        <v>9198</v>
      </c>
    </row>
    <row r="9200" spans="1:1" x14ac:dyDescent="0.25">
      <c r="A9200">
        <v>9199</v>
      </c>
    </row>
    <row r="9201" spans="1:1" x14ac:dyDescent="0.25">
      <c r="A9201">
        <v>9200</v>
      </c>
    </row>
    <row r="9202" spans="1:1" x14ac:dyDescent="0.25">
      <c r="A9202">
        <v>9201</v>
      </c>
    </row>
    <row r="9203" spans="1:1" x14ac:dyDescent="0.25">
      <c r="A9203">
        <v>9202</v>
      </c>
    </row>
    <row r="9204" spans="1:1" x14ac:dyDescent="0.25">
      <c r="A9204">
        <v>9203</v>
      </c>
    </row>
    <row r="9205" spans="1:1" x14ac:dyDescent="0.25">
      <c r="A9205">
        <v>9204</v>
      </c>
    </row>
    <row r="9206" spans="1:1" x14ac:dyDescent="0.25">
      <c r="A9206">
        <v>9205</v>
      </c>
    </row>
    <row r="9207" spans="1:1" x14ac:dyDescent="0.25">
      <c r="A9207">
        <v>9206</v>
      </c>
    </row>
    <row r="9208" spans="1:1" x14ac:dyDescent="0.25">
      <c r="A9208">
        <v>9207</v>
      </c>
    </row>
    <row r="9209" spans="1:1" x14ac:dyDescent="0.25">
      <c r="A9209">
        <v>9208</v>
      </c>
    </row>
    <row r="9210" spans="1:1" x14ac:dyDescent="0.25">
      <c r="A9210">
        <v>9209</v>
      </c>
    </row>
    <row r="9211" spans="1:1" x14ac:dyDescent="0.25">
      <c r="A9211">
        <v>9210</v>
      </c>
    </row>
    <row r="9212" spans="1:1" x14ac:dyDescent="0.25">
      <c r="A9212">
        <v>9211</v>
      </c>
    </row>
    <row r="9213" spans="1:1" x14ac:dyDescent="0.25">
      <c r="A9213">
        <v>9212</v>
      </c>
    </row>
    <row r="9214" spans="1:1" x14ac:dyDescent="0.25">
      <c r="A9214">
        <v>9213</v>
      </c>
    </row>
    <row r="9215" spans="1:1" x14ac:dyDescent="0.25">
      <c r="A9215">
        <v>9214</v>
      </c>
    </row>
    <row r="9216" spans="1:1" x14ac:dyDescent="0.25">
      <c r="A9216">
        <v>9215</v>
      </c>
    </row>
    <row r="9217" spans="1:1" x14ac:dyDescent="0.25">
      <c r="A9217">
        <v>9216</v>
      </c>
    </row>
    <row r="9218" spans="1:1" x14ac:dyDescent="0.25">
      <c r="A9218">
        <v>9217</v>
      </c>
    </row>
    <row r="9219" spans="1:1" x14ac:dyDescent="0.25">
      <c r="A9219">
        <v>9218</v>
      </c>
    </row>
    <row r="9220" spans="1:1" x14ac:dyDescent="0.25">
      <c r="A9220">
        <v>9219</v>
      </c>
    </row>
    <row r="9221" spans="1:1" x14ac:dyDescent="0.25">
      <c r="A9221">
        <v>9220</v>
      </c>
    </row>
    <row r="9222" spans="1:1" x14ac:dyDescent="0.25">
      <c r="A9222">
        <v>9221</v>
      </c>
    </row>
    <row r="9223" spans="1:1" x14ac:dyDescent="0.25">
      <c r="A9223">
        <v>9222</v>
      </c>
    </row>
    <row r="9224" spans="1:1" x14ac:dyDescent="0.25">
      <c r="A9224">
        <v>9223</v>
      </c>
    </row>
    <row r="9225" spans="1:1" x14ac:dyDescent="0.25">
      <c r="A9225">
        <v>9224</v>
      </c>
    </row>
    <row r="9226" spans="1:1" x14ac:dyDescent="0.25">
      <c r="A9226">
        <v>9225</v>
      </c>
    </row>
    <row r="9227" spans="1:1" x14ac:dyDescent="0.25">
      <c r="A9227">
        <v>9226</v>
      </c>
    </row>
    <row r="9228" spans="1:1" x14ac:dyDescent="0.25">
      <c r="A9228">
        <v>9227</v>
      </c>
    </row>
    <row r="9229" spans="1:1" x14ac:dyDescent="0.25">
      <c r="A9229">
        <v>9228</v>
      </c>
    </row>
    <row r="9230" spans="1:1" x14ac:dyDescent="0.25">
      <c r="A9230">
        <v>9229</v>
      </c>
    </row>
    <row r="9231" spans="1:1" x14ac:dyDescent="0.25">
      <c r="A9231">
        <v>9230</v>
      </c>
    </row>
    <row r="9232" spans="1:1" x14ac:dyDescent="0.25">
      <c r="A9232">
        <v>9231</v>
      </c>
    </row>
    <row r="9233" spans="1:1" x14ac:dyDescent="0.25">
      <c r="A9233">
        <v>9232</v>
      </c>
    </row>
    <row r="9234" spans="1:1" x14ac:dyDescent="0.25">
      <c r="A9234">
        <v>9233</v>
      </c>
    </row>
    <row r="9235" spans="1:1" x14ac:dyDescent="0.25">
      <c r="A9235">
        <v>9234</v>
      </c>
    </row>
    <row r="9236" spans="1:1" x14ac:dyDescent="0.25">
      <c r="A9236">
        <v>9235</v>
      </c>
    </row>
    <row r="9237" spans="1:1" x14ac:dyDescent="0.25">
      <c r="A9237">
        <v>9236</v>
      </c>
    </row>
    <row r="9238" spans="1:1" x14ac:dyDescent="0.25">
      <c r="A9238">
        <v>9237</v>
      </c>
    </row>
    <row r="9239" spans="1:1" x14ac:dyDescent="0.25">
      <c r="A9239">
        <v>9238</v>
      </c>
    </row>
    <row r="9240" spans="1:1" x14ac:dyDescent="0.25">
      <c r="A9240">
        <v>9239</v>
      </c>
    </row>
    <row r="9241" spans="1:1" x14ac:dyDescent="0.25">
      <c r="A9241">
        <v>9240</v>
      </c>
    </row>
    <row r="9242" spans="1:1" x14ac:dyDescent="0.25">
      <c r="A9242">
        <v>9241</v>
      </c>
    </row>
    <row r="9243" spans="1:1" x14ac:dyDescent="0.25">
      <c r="A9243">
        <v>9242</v>
      </c>
    </row>
    <row r="9244" spans="1:1" x14ac:dyDescent="0.25">
      <c r="A9244">
        <v>9243</v>
      </c>
    </row>
    <row r="9245" spans="1:1" x14ac:dyDescent="0.25">
      <c r="A9245">
        <v>9244</v>
      </c>
    </row>
    <row r="9246" spans="1:1" x14ac:dyDescent="0.25">
      <c r="A9246">
        <v>9245</v>
      </c>
    </row>
    <row r="9247" spans="1:1" x14ac:dyDescent="0.25">
      <c r="A9247">
        <v>9246</v>
      </c>
    </row>
    <row r="9248" spans="1:1" x14ac:dyDescent="0.25">
      <c r="A9248">
        <v>9247</v>
      </c>
    </row>
    <row r="9249" spans="1:1" x14ac:dyDescent="0.25">
      <c r="A9249">
        <v>9248</v>
      </c>
    </row>
    <row r="9250" spans="1:1" x14ac:dyDescent="0.25">
      <c r="A9250">
        <v>9249</v>
      </c>
    </row>
    <row r="9251" spans="1:1" x14ac:dyDescent="0.25">
      <c r="A9251">
        <v>9250</v>
      </c>
    </row>
    <row r="9252" spans="1:1" x14ac:dyDescent="0.25">
      <c r="A9252">
        <v>9251</v>
      </c>
    </row>
    <row r="9253" spans="1:1" x14ac:dyDescent="0.25">
      <c r="A9253">
        <v>9252</v>
      </c>
    </row>
    <row r="9254" spans="1:1" x14ac:dyDescent="0.25">
      <c r="A9254">
        <v>9253</v>
      </c>
    </row>
    <row r="9255" spans="1:1" x14ac:dyDescent="0.25">
      <c r="A9255">
        <v>9254</v>
      </c>
    </row>
    <row r="9256" spans="1:1" x14ac:dyDescent="0.25">
      <c r="A9256">
        <v>9255</v>
      </c>
    </row>
    <row r="9257" spans="1:1" x14ac:dyDescent="0.25">
      <c r="A9257">
        <v>9256</v>
      </c>
    </row>
    <row r="9258" spans="1:1" x14ac:dyDescent="0.25">
      <c r="A9258">
        <v>9257</v>
      </c>
    </row>
    <row r="9259" spans="1:1" x14ac:dyDescent="0.25">
      <c r="A9259">
        <v>9258</v>
      </c>
    </row>
    <row r="9260" spans="1:1" x14ac:dyDescent="0.25">
      <c r="A9260">
        <v>9259</v>
      </c>
    </row>
    <row r="9261" spans="1:1" x14ac:dyDescent="0.25">
      <c r="A9261">
        <v>9260</v>
      </c>
    </row>
    <row r="9262" spans="1:1" x14ac:dyDescent="0.25">
      <c r="A9262">
        <v>9261</v>
      </c>
    </row>
    <row r="9263" spans="1:1" x14ac:dyDescent="0.25">
      <c r="A9263">
        <v>9262</v>
      </c>
    </row>
    <row r="9264" spans="1:1" x14ac:dyDescent="0.25">
      <c r="A9264">
        <v>9263</v>
      </c>
    </row>
    <row r="9265" spans="1:1" x14ac:dyDescent="0.25">
      <c r="A9265">
        <v>9264</v>
      </c>
    </row>
    <row r="9266" spans="1:1" x14ac:dyDescent="0.25">
      <c r="A9266">
        <v>9265</v>
      </c>
    </row>
    <row r="9267" spans="1:1" x14ac:dyDescent="0.25">
      <c r="A9267">
        <v>9266</v>
      </c>
    </row>
    <row r="9268" spans="1:1" x14ac:dyDescent="0.25">
      <c r="A9268">
        <v>9267</v>
      </c>
    </row>
    <row r="9269" spans="1:1" x14ac:dyDescent="0.25">
      <c r="A9269">
        <v>9268</v>
      </c>
    </row>
    <row r="9270" spans="1:1" x14ac:dyDescent="0.25">
      <c r="A9270">
        <v>9269</v>
      </c>
    </row>
    <row r="9271" spans="1:1" x14ac:dyDescent="0.25">
      <c r="A9271">
        <v>9270</v>
      </c>
    </row>
    <row r="9272" spans="1:1" x14ac:dyDescent="0.25">
      <c r="A9272">
        <v>9271</v>
      </c>
    </row>
    <row r="9273" spans="1:1" x14ac:dyDescent="0.25">
      <c r="A9273">
        <v>9272</v>
      </c>
    </row>
    <row r="9274" spans="1:1" x14ac:dyDescent="0.25">
      <c r="A9274">
        <v>9273</v>
      </c>
    </row>
    <row r="9275" spans="1:1" x14ac:dyDescent="0.25">
      <c r="A9275">
        <v>9274</v>
      </c>
    </row>
    <row r="9276" spans="1:1" x14ac:dyDescent="0.25">
      <c r="A9276">
        <v>9275</v>
      </c>
    </row>
    <row r="9277" spans="1:1" x14ac:dyDescent="0.25">
      <c r="A9277">
        <v>9276</v>
      </c>
    </row>
    <row r="9278" spans="1:1" x14ac:dyDescent="0.25">
      <c r="A9278">
        <v>9277</v>
      </c>
    </row>
    <row r="9279" spans="1:1" x14ac:dyDescent="0.25">
      <c r="A9279">
        <v>9278</v>
      </c>
    </row>
    <row r="9280" spans="1:1" x14ac:dyDescent="0.25">
      <c r="A9280">
        <v>9279</v>
      </c>
    </row>
    <row r="9281" spans="1:1" x14ac:dyDescent="0.25">
      <c r="A9281">
        <v>9280</v>
      </c>
    </row>
    <row r="9282" spans="1:1" x14ac:dyDescent="0.25">
      <c r="A9282">
        <v>9281</v>
      </c>
    </row>
    <row r="9283" spans="1:1" x14ac:dyDescent="0.25">
      <c r="A9283">
        <v>9282</v>
      </c>
    </row>
    <row r="9284" spans="1:1" x14ac:dyDescent="0.25">
      <c r="A9284">
        <v>9283</v>
      </c>
    </row>
    <row r="9285" spans="1:1" x14ac:dyDescent="0.25">
      <c r="A9285">
        <v>9284</v>
      </c>
    </row>
    <row r="9286" spans="1:1" x14ac:dyDescent="0.25">
      <c r="A9286">
        <v>9285</v>
      </c>
    </row>
    <row r="9287" spans="1:1" x14ac:dyDescent="0.25">
      <c r="A9287">
        <v>9286</v>
      </c>
    </row>
    <row r="9288" spans="1:1" x14ac:dyDescent="0.25">
      <c r="A9288">
        <v>9287</v>
      </c>
    </row>
    <row r="9289" spans="1:1" x14ac:dyDescent="0.25">
      <c r="A9289">
        <v>9288</v>
      </c>
    </row>
    <row r="9290" spans="1:1" x14ac:dyDescent="0.25">
      <c r="A9290">
        <v>9289</v>
      </c>
    </row>
    <row r="9291" spans="1:1" x14ac:dyDescent="0.25">
      <c r="A9291">
        <v>9290</v>
      </c>
    </row>
    <row r="9292" spans="1:1" x14ac:dyDescent="0.25">
      <c r="A9292">
        <v>9291</v>
      </c>
    </row>
    <row r="9293" spans="1:1" x14ac:dyDescent="0.25">
      <c r="A9293">
        <v>9292</v>
      </c>
    </row>
    <row r="9294" spans="1:1" x14ac:dyDescent="0.25">
      <c r="A9294">
        <v>9293</v>
      </c>
    </row>
    <row r="9295" spans="1:1" x14ac:dyDescent="0.25">
      <c r="A9295">
        <v>9294</v>
      </c>
    </row>
    <row r="9296" spans="1:1" x14ac:dyDescent="0.25">
      <c r="A9296">
        <v>9295</v>
      </c>
    </row>
    <row r="9297" spans="1:1" x14ac:dyDescent="0.25">
      <c r="A9297">
        <v>9296</v>
      </c>
    </row>
    <row r="9298" spans="1:1" x14ac:dyDescent="0.25">
      <c r="A9298">
        <v>9297</v>
      </c>
    </row>
    <row r="9299" spans="1:1" x14ac:dyDescent="0.25">
      <c r="A9299">
        <v>9298</v>
      </c>
    </row>
    <row r="9300" spans="1:1" x14ac:dyDescent="0.25">
      <c r="A9300">
        <v>9299</v>
      </c>
    </row>
    <row r="9301" spans="1:1" x14ac:dyDescent="0.25">
      <c r="A9301">
        <v>9300</v>
      </c>
    </row>
    <row r="9302" spans="1:1" x14ac:dyDescent="0.25">
      <c r="A9302">
        <v>9301</v>
      </c>
    </row>
    <row r="9303" spans="1:1" x14ac:dyDescent="0.25">
      <c r="A9303">
        <v>9302</v>
      </c>
    </row>
    <row r="9304" spans="1:1" x14ac:dyDescent="0.25">
      <c r="A9304">
        <v>9303</v>
      </c>
    </row>
    <row r="9305" spans="1:1" x14ac:dyDescent="0.25">
      <c r="A9305">
        <v>9304</v>
      </c>
    </row>
    <row r="9306" spans="1:1" x14ac:dyDescent="0.25">
      <c r="A9306">
        <v>9305</v>
      </c>
    </row>
    <row r="9307" spans="1:1" x14ac:dyDescent="0.25">
      <c r="A9307">
        <v>9306</v>
      </c>
    </row>
    <row r="9308" spans="1:1" x14ac:dyDescent="0.25">
      <c r="A9308">
        <v>9307</v>
      </c>
    </row>
    <row r="9309" spans="1:1" x14ac:dyDescent="0.25">
      <c r="A9309">
        <v>9308</v>
      </c>
    </row>
    <row r="9310" spans="1:1" x14ac:dyDescent="0.25">
      <c r="A9310">
        <v>9309</v>
      </c>
    </row>
    <row r="9311" spans="1:1" x14ac:dyDescent="0.25">
      <c r="A9311">
        <v>9310</v>
      </c>
    </row>
    <row r="9312" spans="1:1" x14ac:dyDescent="0.25">
      <c r="A9312">
        <v>9311</v>
      </c>
    </row>
    <row r="9313" spans="1:1" x14ac:dyDescent="0.25">
      <c r="A9313">
        <v>9312</v>
      </c>
    </row>
    <row r="9314" spans="1:1" x14ac:dyDescent="0.25">
      <c r="A9314">
        <v>9313</v>
      </c>
    </row>
    <row r="9315" spans="1:1" x14ac:dyDescent="0.25">
      <c r="A9315">
        <v>9314</v>
      </c>
    </row>
    <row r="9316" spans="1:1" x14ac:dyDescent="0.25">
      <c r="A9316">
        <v>9315</v>
      </c>
    </row>
    <row r="9317" spans="1:1" x14ac:dyDescent="0.25">
      <c r="A9317">
        <v>9316</v>
      </c>
    </row>
    <row r="9318" spans="1:1" x14ac:dyDescent="0.25">
      <c r="A9318">
        <v>9317</v>
      </c>
    </row>
    <row r="9319" spans="1:1" x14ac:dyDescent="0.25">
      <c r="A9319">
        <v>9318</v>
      </c>
    </row>
    <row r="9320" spans="1:1" x14ac:dyDescent="0.25">
      <c r="A9320">
        <v>9319</v>
      </c>
    </row>
    <row r="9321" spans="1:1" x14ac:dyDescent="0.25">
      <c r="A9321">
        <v>9320</v>
      </c>
    </row>
    <row r="9322" spans="1:1" x14ac:dyDescent="0.25">
      <c r="A9322">
        <v>9321</v>
      </c>
    </row>
    <row r="9323" spans="1:1" x14ac:dyDescent="0.25">
      <c r="A9323">
        <v>9322</v>
      </c>
    </row>
    <row r="9324" spans="1:1" x14ac:dyDescent="0.25">
      <c r="A9324">
        <v>9323</v>
      </c>
    </row>
    <row r="9325" spans="1:1" x14ac:dyDescent="0.25">
      <c r="A9325">
        <v>9324</v>
      </c>
    </row>
    <row r="9326" spans="1:1" x14ac:dyDescent="0.25">
      <c r="A9326">
        <v>9325</v>
      </c>
    </row>
    <row r="9327" spans="1:1" x14ac:dyDescent="0.25">
      <c r="A9327">
        <v>9326</v>
      </c>
    </row>
    <row r="9328" spans="1:1" x14ac:dyDescent="0.25">
      <c r="A9328">
        <v>9327</v>
      </c>
    </row>
    <row r="9329" spans="1:1" x14ac:dyDescent="0.25">
      <c r="A9329">
        <v>9328</v>
      </c>
    </row>
    <row r="9330" spans="1:1" x14ac:dyDescent="0.25">
      <c r="A9330">
        <v>9329</v>
      </c>
    </row>
    <row r="9331" spans="1:1" x14ac:dyDescent="0.25">
      <c r="A9331">
        <v>9330</v>
      </c>
    </row>
    <row r="9332" spans="1:1" x14ac:dyDescent="0.25">
      <c r="A9332">
        <v>9331</v>
      </c>
    </row>
    <row r="9333" spans="1:1" x14ac:dyDescent="0.25">
      <c r="A9333">
        <v>9332</v>
      </c>
    </row>
    <row r="9334" spans="1:1" x14ac:dyDescent="0.25">
      <c r="A9334">
        <v>9333</v>
      </c>
    </row>
    <row r="9335" spans="1:1" x14ac:dyDescent="0.25">
      <c r="A9335">
        <v>9334</v>
      </c>
    </row>
    <row r="9336" spans="1:1" x14ac:dyDescent="0.25">
      <c r="A9336">
        <v>9335</v>
      </c>
    </row>
    <row r="9337" spans="1:1" x14ac:dyDescent="0.25">
      <c r="A9337">
        <v>9336</v>
      </c>
    </row>
    <row r="9338" spans="1:1" x14ac:dyDescent="0.25">
      <c r="A9338">
        <v>9337</v>
      </c>
    </row>
    <row r="9339" spans="1:1" x14ac:dyDescent="0.25">
      <c r="A9339">
        <v>9338</v>
      </c>
    </row>
    <row r="9340" spans="1:1" x14ac:dyDescent="0.25">
      <c r="A9340">
        <v>9339</v>
      </c>
    </row>
    <row r="9341" spans="1:1" x14ac:dyDescent="0.25">
      <c r="A9341">
        <v>9340</v>
      </c>
    </row>
    <row r="9342" spans="1:1" x14ac:dyDescent="0.25">
      <c r="A9342">
        <v>9341</v>
      </c>
    </row>
    <row r="9343" spans="1:1" x14ac:dyDescent="0.25">
      <c r="A9343">
        <v>9342</v>
      </c>
    </row>
    <row r="9344" spans="1:1" x14ac:dyDescent="0.25">
      <c r="A9344">
        <v>9343</v>
      </c>
    </row>
    <row r="9345" spans="1:1" x14ac:dyDescent="0.25">
      <c r="A9345">
        <v>9344</v>
      </c>
    </row>
    <row r="9346" spans="1:1" x14ac:dyDescent="0.25">
      <c r="A9346">
        <v>9345</v>
      </c>
    </row>
    <row r="9347" spans="1:1" x14ac:dyDescent="0.25">
      <c r="A9347">
        <v>9346</v>
      </c>
    </row>
    <row r="9348" spans="1:1" x14ac:dyDescent="0.25">
      <c r="A9348">
        <v>9347</v>
      </c>
    </row>
    <row r="9349" spans="1:1" x14ac:dyDescent="0.25">
      <c r="A9349">
        <v>9348</v>
      </c>
    </row>
    <row r="9350" spans="1:1" x14ac:dyDescent="0.25">
      <c r="A9350">
        <v>9349</v>
      </c>
    </row>
    <row r="9351" spans="1:1" x14ac:dyDescent="0.25">
      <c r="A9351">
        <v>9350</v>
      </c>
    </row>
    <row r="9352" spans="1:1" x14ac:dyDescent="0.25">
      <c r="A9352">
        <v>9351</v>
      </c>
    </row>
    <row r="9353" spans="1:1" x14ac:dyDescent="0.25">
      <c r="A9353">
        <v>9352</v>
      </c>
    </row>
    <row r="9354" spans="1:1" x14ac:dyDescent="0.25">
      <c r="A9354">
        <v>9353</v>
      </c>
    </row>
    <row r="9355" spans="1:1" x14ac:dyDescent="0.25">
      <c r="A9355">
        <v>9354</v>
      </c>
    </row>
    <row r="9356" spans="1:1" x14ac:dyDescent="0.25">
      <c r="A9356">
        <v>9355</v>
      </c>
    </row>
    <row r="9357" spans="1:1" x14ac:dyDescent="0.25">
      <c r="A9357">
        <v>9356</v>
      </c>
    </row>
    <row r="9358" spans="1:1" x14ac:dyDescent="0.25">
      <c r="A9358">
        <v>9357</v>
      </c>
    </row>
    <row r="9359" spans="1:1" x14ac:dyDescent="0.25">
      <c r="A9359">
        <v>9358</v>
      </c>
    </row>
    <row r="9360" spans="1:1" x14ac:dyDescent="0.25">
      <c r="A9360">
        <v>9359</v>
      </c>
    </row>
    <row r="9361" spans="1:1" x14ac:dyDescent="0.25">
      <c r="A9361">
        <v>9360</v>
      </c>
    </row>
    <row r="9362" spans="1:1" x14ac:dyDescent="0.25">
      <c r="A9362">
        <v>9361</v>
      </c>
    </row>
    <row r="9363" spans="1:1" x14ac:dyDescent="0.25">
      <c r="A9363">
        <v>9362</v>
      </c>
    </row>
    <row r="9364" spans="1:1" x14ac:dyDescent="0.25">
      <c r="A9364">
        <v>9363</v>
      </c>
    </row>
    <row r="9365" spans="1:1" x14ac:dyDescent="0.25">
      <c r="A9365">
        <v>9364</v>
      </c>
    </row>
    <row r="9366" spans="1:1" x14ac:dyDescent="0.25">
      <c r="A9366">
        <v>9365</v>
      </c>
    </row>
    <row r="9367" spans="1:1" x14ac:dyDescent="0.25">
      <c r="A9367">
        <v>9366</v>
      </c>
    </row>
    <row r="9368" spans="1:1" x14ac:dyDescent="0.25">
      <c r="A9368">
        <v>9367</v>
      </c>
    </row>
    <row r="9369" spans="1:1" x14ac:dyDescent="0.25">
      <c r="A9369">
        <v>9368</v>
      </c>
    </row>
    <row r="9370" spans="1:1" x14ac:dyDescent="0.25">
      <c r="A9370">
        <v>9369</v>
      </c>
    </row>
    <row r="9371" spans="1:1" x14ac:dyDescent="0.25">
      <c r="A9371">
        <v>9370</v>
      </c>
    </row>
    <row r="9372" spans="1:1" x14ac:dyDescent="0.25">
      <c r="A9372">
        <v>9371</v>
      </c>
    </row>
    <row r="9373" spans="1:1" x14ac:dyDescent="0.25">
      <c r="A9373">
        <v>9372</v>
      </c>
    </row>
    <row r="9374" spans="1:1" x14ac:dyDescent="0.25">
      <c r="A9374">
        <v>9373</v>
      </c>
    </row>
    <row r="9375" spans="1:1" x14ac:dyDescent="0.25">
      <c r="A9375">
        <v>9374</v>
      </c>
    </row>
    <row r="9376" spans="1:1" x14ac:dyDescent="0.25">
      <c r="A9376">
        <v>9375</v>
      </c>
    </row>
    <row r="9377" spans="1:1" x14ac:dyDescent="0.25">
      <c r="A9377">
        <v>9376</v>
      </c>
    </row>
    <row r="9378" spans="1:1" x14ac:dyDescent="0.25">
      <c r="A9378">
        <v>9377</v>
      </c>
    </row>
    <row r="9379" spans="1:1" x14ac:dyDescent="0.25">
      <c r="A9379">
        <v>9378</v>
      </c>
    </row>
    <row r="9380" spans="1:1" x14ac:dyDescent="0.25">
      <c r="A9380">
        <v>9379</v>
      </c>
    </row>
    <row r="9381" spans="1:1" x14ac:dyDescent="0.25">
      <c r="A9381">
        <v>9380</v>
      </c>
    </row>
    <row r="9382" spans="1:1" x14ac:dyDescent="0.25">
      <c r="A9382">
        <v>9381</v>
      </c>
    </row>
    <row r="9383" spans="1:1" x14ac:dyDescent="0.25">
      <c r="A9383">
        <v>9382</v>
      </c>
    </row>
    <row r="9384" spans="1:1" x14ac:dyDescent="0.25">
      <c r="A9384">
        <v>9383</v>
      </c>
    </row>
    <row r="9385" spans="1:1" x14ac:dyDescent="0.25">
      <c r="A9385">
        <v>9384</v>
      </c>
    </row>
    <row r="9386" spans="1:1" x14ac:dyDescent="0.25">
      <c r="A9386">
        <v>9385</v>
      </c>
    </row>
    <row r="9387" spans="1:1" x14ac:dyDescent="0.25">
      <c r="A9387">
        <v>9386</v>
      </c>
    </row>
    <row r="9388" spans="1:1" x14ac:dyDescent="0.25">
      <c r="A9388">
        <v>9387</v>
      </c>
    </row>
    <row r="9389" spans="1:1" x14ac:dyDescent="0.25">
      <c r="A9389">
        <v>9388</v>
      </c>
    </row>
    <row r="9390" spans="1:1" x14ac:dyDescent="0.25">
      <c r="A9390">
        <v>9389</v>
      </c>
    </row>
    <row r="9391" spans="1:1" x14ac:dyDescent="0.25">
      <c r="A9391">
        <v>9390</v>
      </c>
    </row>
    <row r="9392" spans="1:1" x14ac:dyDescent="0.25">
      <c r="A9392">
        <v>9391</v>
      </c>
    </row>
    <row r="9393" spans="1:1" x14ac:dyDescent="0.25">
      <c r="A9393">
        <v>9392</v>
      </c>
    </row>
    <row r="9394" spans="1:1" x14ac:dyDescent="0.25">
      <c r="A9394">
        <v>9393</v>
      </c>
    </row>
    <row r="9395" spans="1:1" x14ac:dyDescent="0.25">
      <c r="A9395">
        <v>9394</v>
      </c>
    </row>
    <row r="9396" spans="1:1" x14ac:dyDescent="0.25">
      <c r="A9396">
        <v>9395</v>
      </c>
    </row>
    <row r="9397" spans="1:1" x14ac:dyDescent="0.25">
      <c r="A9397">
        <v>9396</v>
      </c>
    </row>
    <row r="9398" spans="1:1" x14ac:dyDescent="0.25">
      <c r="A9398">
        <v>9397</v>
      </c>
    </row>
    <row r="9399" spans="1:1" x14ac:dyDescent="0.25">
      <c r="A9399">
        <v>9398</v>
      </c>
    </row>
    <row r="9400" spans="1:1" x14ac:dyDescent="0.25">
      <c r="A9400">
        <v>9399</v>
      </c>
    </row>
    <row r="9401" spans="1:1" x14ac:dyDescent="0.25">
      <c r="A9401">
        <v>9400</v>
      </c>
    </row>
    <row r="9402" spans="1:1" x14ac:dyDescent="0.25">
      <c r="A9402">
        <v>9401</v>
      </c>
    </row>
    <row r="9403" spans="1:1" x14ac:dyDescent="0.25">
      <c r="A9403">
        <v>9402</v>
      </c>
    </row>
    <row r="9404" spans="1:1" x14ac:dyDescent="0.25">
      <c r="A9404">
        <v>9403</v>
      </c>
    </row>
    <row r="9405" spans="1:1" x14ac:dyDescent="0.25">
      <c r="A9405">
        <v>9404</v>
      </c>
    </row>
    <row r="9406" spans="1:1" x14ac:dyDescent="0.25">
      <c r="A9406">
        <v>9405</v>
      </c>
    </row>
    <row r="9407" spans="1:1" x14ac:dyDescent="0.25">
      <c r="A9407">
        <v>9406</v>
      </c>
    </row>
    <row r="9408" spans="1:1" x14ac:dyDescent="0.25">
      <c r="A9408">
        <v>9407</v>
      </c>
    </row>
    <row r="9409" spans="1:1" x14ac:dyDescent="0.25">
      <c r="A9409">
        <v>9408</v>
      </c>
    </row>
    <row r="9410" spans="1:1" x14ac:dyDescent="0.25">
      <c r="A9410">
        <v>9409</v>
      </c>
    </row>
    <row r="9411" spans="1:1" x14ac:dyDescent="0.25">
      <c r="A9411">
        <v>9410</v>
      </c>
    </row>
    <row r="9412" spans="1:1" x14ac:dyDescent="0.25">
      <c r="A9412">
        <v>9411</v>
      </c>
    </row>
    <row r="9413" spans="1:1" x14ac:dyDescent="0.25">
      <c r="A9413">
        <v>9412</v>
      </c>
    </row>
    <row r="9414" spans="1:1" x14ac:dyDescent="0.25">
      <c r="A9414">
        <v>9413</v>
      </c>
    </row>
    <row r="9415" spans="1:1" x14ac:dyDescent="0.25">
      <c r="A9415">
        <v>9414</v>
      </c>
    </row>
    <row r="9416" spans="1:1" x14ac:dyDescent="0.25">
      <c r="A9416">
        <v>9415</v>
      </c>
    </row>
    <row r="9417" spans="1:1" x14ac:dyDescent="0.25">
      <c r="A9417">
        <v>9416</v>
      </c>
    </row>
    <row r="9418" spans="1:1" x14ac:dyDescent="0.25">
      <c r="A9418">
        <v>9417</v>
      </c>
    </row>
    <row r="9419" spans="1:1" x14ac:dyDescent="0.25">
      <c r="A9419">
        <v>9418</v>
      </c>
    </row>
    <row r="9420" spans="1:1" x14ac:dyDescent="0.25">
      <c r="A9420">
        <v>9419</v>
      </c>
    </row>
    <row r="9421" spans="1:1" x14ac:dyDescent="0.25">
      <c r="A9421">
        <v>9420</v>
      </c>
    </row>
    <row r="9422" spans="1:1" x14ac:dyDescent="0.25">
      <c r="A9422">
        <v>9421</v>
      </c>
    </row>
    <row r="9423" spans="1:1" x14ac:dyDescent="0.25">
      <c r="A9423">
        <v>9422</v>
      </c>
    </row>
    <row r="9424" spans="1:1" x14ac:dyDescent="0.25">
      <c r="A9424">
        <v>9423</v>
      </c>
    </row>
    <row r="9425" spans="1:1" x14ac:dyDescent="0.25">
      <c r="A9425">
        <v>9424</v>
      </c>
    </row>
    <row r="9426" spans="1:1" x14ac:dyDescent="0.25">
      <c r="A9426">
        <v>9425</v>
      </c>
    </row>
    <row r="9427" spans="1:1" x14ac:dyDescent="0.25">
      <c r="A9427">
        <v>9426</v>
      </c>
    </row>
    <row r="9428" spans="1:1" x14ac:dyDescent="0.25">
      <c r="A9428">
        <v>9427</v>
      </c>
    </row>
    <row r="9429" spans="1:1" x14ac:dyDescent="0.25">
      <c r="A9429">
        <v>9428</v>
      </c>
    </row>
    <row r="9430" spans="1:1" x14ac:dyDescent="0.25">
      <c r="A9430">
        <v>9429</v>
      </c>
    </row>
    <row r="9431" spans="1:1" x14ac:dyDescent="0.25">
      <c r="A9431">
        <v>9430</v>
      </c>
    </row>
    <row r="9432" spans="1:1" x14ac:dyDescent="0.25">
      <c r="A9432">
        <v>9431</v>
      </c>
    </row>
    <row r="9433" spans="1:1" x14ac:dyDescent="0.25">
      <c r="A9433">
        <v>9432</v>
      </c>
    </row>
    <row r="9434" spans="1:1" x14ac:dyDescent="0.25">
      <c r="A9434">
        <v>9433</v>
      </c>
    </row>
    <row r="9435" spans="1:1" x14ac:dyDescent="0.25">
      <c r="A9435">
        <v>9434</v>
      </c>
    </row>
    <row r="9436" spans="1:1" x14ac:dyDescent="0.25">
      <c r="A9436">
        <v>9435</v>
      </c>
    </row>
    <row r="9437" spans="1:1" x14ac:dyDescent="0.25">
      <c r="A9437">
        <v>9436</v>
      </c>
    </row>
    <row r="9438" spans="1:1" x14ac:dyDescent="0.25">
      <c r="A9438">
        <v>9437</v>
      </c>
    </row>
    <row r="9439" spans="1:1" x14ac:dyDescent="0.25">
      <c r="A9439">
        <v>9438</v>
      </c>
    </row>
    <row r="9440" spans="1:1" x14ac:dyDescent="0.25">
      <c r="A9440">
        <v>9439</v>
      </c>
    </row>
    <row r="9441" spans="1:1" x14ac:dyDescent="0.25">
      <c r="A9441">
        <v>9440</v>
      </c>
    </row>
    <row r="9442" spans="1:1" x14ac:dyDescent="0.25">
      <c r="A9442">
        <v>9441</v>
      </c>
    </row>
    <row r="9443" spans="1:1" x14ac:dyDescent="0.25">
      <c r="A9443">
        <v>9442</v>
      </c>
    </row>
    <row r="9444" spans="1:1" x14ac:dyDescent="0.25">
      <c r="A9444">
        <v>9443</v>
      </c>
    </row>
    <row r="9445" spans="1:1" x14ac:dyDescent="0.25">
      <c r="A9445">
        <v>9444</v>
      </c>
    </row>
    <row r="9446" spans="1:1" x14ac:dyDescent="0.25">
      <c r="A9446">
        <v>9445</v>
      </c>
    </row>
    <row r="9447" spans="1:1" x14ac:dyDescent="0.25">
      <c r="A9447">
        <v>9446</v>
      </c>
    </row>
    <row r="9448" spans="1:1" x14ac:dyDescent="0.25">
      <c r="A9448">
        <v>9447</v>
      </c>
    </row>
    <row r="9449" spans="1:1" x14ac:dyDescent="0.25">
      <c r="A9449">
        <v>9448</v>
      </c>
    </row>
    <row r="9450" spans="1:1" x14ac:dyDescent="0.25">
      <c r="A9450">
        <v>9449</v>
      </c>
    </row>
    <row r="9451" spans="1:1" x14ac:dyDescent="0.25">
      <c r="A9451">
        <v>9450</v>
      </c>
    </row>
    <row r="9452" spans="1:1" x14ac:dyDescent="0.25">
      <c r="A9452">
        <v>9451</v>
      </c>
    </row>
    <row r="9453" spans="1:1" x14ac:dyDescent="0.25">
      <c r="A9453">
        <v>9452</v>
      </c>
    </row>
    <row r="9454" spans="1:1" x14ac:dyDescent="0.25">
      <c r="A9454">
        <v>9453</v>
      </c>
    </row>
    <row r="9455" spans="1:1" x14ac:dyDescent="0.25">
      <c r="A9455">
        <v>9454</v>
      </c>
    </row>
    <row r="9456" spans="1:1" x14ac:dyDescent="0.25">
      <c r="A9456">
        <v>9455</v>
      </c>
    </row>
    <row r="9457" spans="1:1" x14ac:dyDescent="0.25">
      <c r="A9457">
        <v>9456</v>
      </c>
    </row>
    <row r="9458" spans="1:1" x14ac:dyDescent="0.25">
      <c r="A9458">
        <v>9457</v>
      </c>
    </row>
    <row r="9459" spans="1:1" x14ac:dyDescent="0.25">
      <c r="A9459">
        <v>9458</v>
      </c>
    </row>
    <row r="9460" spans="1:1" x14ac:dyDescent="0.25">
      <c r="A9460">
        <v>9459</v>
      </c>
    </row>
    <row r="9461" spans="1:1" x14ac:dyDescent="0.25">
      <c r="A9461">
        <v>9460</v>
      </c>
    </row>
    <row r="9462" spans="1:1" x14ac:dyDescent="0.25">
      <c r="A9462">
        <v>9461</v>
      </c>
    </row>
    <row r="9463" spans="1:1" x14ac:dyDescent="0.25">
      <c r="A9463">
        <v>9462</v>
      </c>
    </row>
    <row r="9464" spans="1:1" x14ac:dyDescent="0.25">
      <c r="A9464">
        <v>9463</v>
      </c>
    </row>
    <row r="9465" spans="1:1" x14ac:dyDescent="0.25">
      <c r="A9465">
        <v>9464</v>
      </c>
    </row>
    <row r="9466" spans="1:1" x14ac:dyDescent="0.25">
      <c r="A9466">
        <v>9465</v>
      </c>
    </row>
    <row r="9467" spans="1:1" x14ac:dyDescent="0.25">
      <c r="A9467">
        <v>9466</v>
      </c>
    </row>
    <row r="9468" spans="1:1" x14ac:dyDescent="0.25">
      <c r="A9468">
        <v>9467</v>
      </c>
    </row>
    <row r="9469" spans="1:1" x14ac:dyDescent="0.25">
      <c r="A9469">
        <v>9468</v>
      </c>
    </row>
    <row r="9470" spans="1:1" x14ac:dyDescent="0.25">
      <c r="A9470">
        <v>9469</v>
      </c>
    </row>
    <row r="9471" spans="1:1" x14ac:dyDescent="0.25">
      <c r="A9471">
        <v>9470</v>
      </c>
    </row>
    <row r="9472" spans="1:1" x14ac:dyDescent="0.25">
      <c r="A9472">
        <v>9471</v>
      </c>
    </row>
    <row r="9473" spans="1:1" x14ac:dyDescent="0.25">
      <c r="A9473">
        <v>9472</v>
      </c>
    </row>
    <row r="9474" spans="1:1" x14ac:dyDescent="0.25">
      <c r="A9474">
        <v>9473</v>
      </c>
    </row>
    <row r="9475" spans="1:1" x14ac:dyDescent="0.25">
      <c r="A9475">
        <v>9474</v>
      </c>
    </row>
    <row r="9476" spans="1:1" x14ac:dyDescent="0.25">
      <c r="A9476">
        <v>9475</v>
      </c>
    </row>
    <row r="9477" spans="1:1" x14ac:dyDescent="0.25">
      <c r="A9477">
        <v>9476</v>
      </c>
    </row>
    <row r="9478" spans="1:1" x14ac:dyDescent="0.25">
      <c r="A9478">
        <v>9477</v>
      </c>
    </row>
    <row r="9479" spans="1:1" x14ac:dyDescent="0.25">
      <c r="A9479">
        <v>9478</v>
      </c>
    </row>
    <row r="9480" spans="1:1" x14ac:dyDescent="0.25">
      <c r="A9480">
        <v>9479</v>
      </c>
    </row>
    <row r="9481" spans="1:1" x14ac:dyDescent="0.25">
      <c r="A9481">
        <v>9480</v>
      </c>
    </row>
    <row r="9482" spans="1:1" x14ac:dyDescent="0.25">
      <c r="A9482">
        <v>9481</v>
      </c>
    </row>
    <row r="9483" spans="1:1" x14ac:dyDescent="0.25">
      <c r="A9483">
        <v>9482</v>
      </c>
    </row>
    <row r="9484" spans="1:1" x14ac:dyDescent="0.25">
      <c r="A9484">
        <v>9483</v>
      </c>
    </row>
    <row r="9485" spans="1:1" x14ac:dyDescent="0.25">
      <c r="A9485">
        <v>9484</v>
      </c>
    </row>
    <row r="9486" spans="1:1" x14ac:dyDescent="0.25">
      <c r="A9486">
        <v>9485</v>
      </c>
    </row>
    <row r="9487" spans="1:1" x14ac:dyDescent="0.25">
      <c r="A9487">
        <v>9486</v>
      </c>
    </row>
    <row r="9488" spans="1:1" x14ac:dyDescent="0.25">
      <c r="A9488">
        <v>9487</v>
      </c>
    </row>
    <row r="9489" spans="1:1" x14ac:dyDescent="0.25">
      <c r="A9489">
        <v>9488</v>
      </c>
    </row>
    <row r="9490" spans="1:1" x14ac:dyDescent="0.25">
      <c r="A9490">
        <v>9489</v>
      </c>
    </row>
    <row r="9491" spans="1:1" x14ac:dyDescent="0.25">
      <c r="A9491">
        <v>9490</v>
      </c>
    </row>
    <row r="9492" spans="1:1" x14ac:dyDescent="0.25">
      <c r="A9492">
        <v>9491</v>
      </c>
    </row>
    <row r="9493" spans="1:1" x14ac:dyDescent="0.25">
      <c r="A9493">
        <v>9492</v>
      </c>
    </row>
    <row r="9494" spans="1:1" x14ac:dyDescent="0.25">
      <c r="A9494">
        <v>9493</v>
      </c>
    </row>
    <row r="9495" spans="1:1" x14ac:dyDescent="0.25">
      <c r="A9495">
        <v>9494</v>
      </c>
    </row>
    <row r="9496" spans="1:1" x14ac:dyDescent="0.25">
      <c r="A9496">
        <v>9495</v>
      </c>
    </row>
    <row r="9497" spans="1:1" x14ac:dyDescent="0.25">
      <c r="A9497">
        <v>9496</v>
      </c>
    </row>
    <row r="9498" spans="1:1" x14ac:dyDescent="0.25">
      <c r="A9498">
        <v>9497</v>
      </c>
    </row>
    <row r="9499" spans="1:1" x14ac:dyDescent="0.25">
      <c r="A9499">
        <v>9498</v>
      </c>
    </row>
    <row r="9500" spans="1:1" x14ac:dyDescent="0.25">
      <c r="A9500">
        <v>9499</v>
      </c>
    </row>
    <row r="9501" spans="1:1" x14ac:dyDescent="0.25">
      <c r="A9501">
        <v>9500</v>
      </c>
    </row>
    <row r="9502" spans="1:1" x14ac:dyDescent="0.25">
      <c r="A9502">
        <v>9501</v>
      </c>
    </row>
    <row r="9503" spans="1:1" x14ac:dyDescent="0.25">
      <c r="A9503">
        <v>9502</v>
      </c>
    </row>
    <row r="9504" spans="1:1" x14ac:dyDescent="0.25">
      <c r="A9504">
        <v>9503</v>
      </c>
    </row>
    <row r="9505" spans="1:1" x14ac:dyDescent="0.25">
      <c r="A9505">
        <v>9504</v>
      </c>
    </row>
    <row r="9506" spans="1:1" x14ac:dyDescent="0.25">
      <c r="A9506">
        <v>9505</v>
      </c>
    </row>
    <row r="9507" spans="1:1" x14ac:dyDescent="0.25">
      <c r="A9507">
        <v>9506</v>
      </c>
    </row>
    <row r="9508" spans="1:1" x14ac:dyDescent="0.25">
      <c r="A9508">
        <v>9507</v>
      </c>
    </row>
    <row r="9509" spans="1:1" x14ac:dyDescent="0.25">
      <c r="A9509">
        <v>9508</v>
      </c>
    </row>
    <row r="9510" spans="1:1" x14ac:dyDescent="0.25">
      <c r="A9510">
        <v>9509</v>
      </c>
    </row>
    <row r="9511" spans="1:1" x14ac:dyDescent="0.25">
      <c r="A9511">
        <v>9510</v>
      </c>
    </row>
    <row r="9512" spans="1:1" x14ac:dyDescent="0.25">
      <c r="A9512">
        <v>9511</v>
      </c>
    </row>
    <row r="9513" spans="1:1" x14ac:dyDescent="0.25">
      <c r="A9513">
        <v>9512</v>
      </c>
    </row>
    <row r="9514" spans="1:1" x14ac:dyDescent="0.25">
      <c r="A9514">
        <v>9513</v>
      </c>
    </row>
    <row r="9515" spans="1:1" x14ac:dyDescent="0.25">
      <c r="A9515">
        <v>9514</v>
      </c>
    </row>
    <row r="9516" spans="1:1" x14ac:dyDescent="0.25">
      <c r="A9516">
        <v>9515</v>
      </c>
    </row>
    <row r="9517" spans="1:1" x14ac:dyDescent="0.25">
      <c r="A9517">
        <v>9516</v>
      </c>
    </row>
    <row r="9518" spans="1:1" x14ac:dyDescent="0.25">
      <c r="A9518">
        <v>9517</v>
      </c>
    </row>
    <row r="9519" spans="1:1" x14ac:dyDescent="0.25">
      <c r="A9519">
        <v>9518</v>
      </c>
    </row>
    <row r="9520" spans="1:1" x14ac:dyDescent="0.25">
      <c r="A9520">
        <v>9519</v>
      </c>
    </row>
    <row r="9521" spans="1:1" x14ac:dyDescent="0.25">
      <c r="A9521">
        <v>9520</v>
      </c>
    </row>
    <row r="9522" spans="1:1" x14ac:dyDescent="0.25">
      <c r="A9522">
        <v>9521</v>
      </c>
    </row>
    <row r="9523" spans="1:1" x14ac:dyDescent="0.25">
      <c r="A9523">
        <v>9522</v>
      </c>
    </row>
    <row r="9524" spans="1:1" x14ac:dyDescent="0.25">
      <c r="A9524">
        <v>9523</v>
      </c>
    </row>
    <row r="9525" spans="1:1" x14ac:dyDescent="0.25">
      <c r="A9525">
        <v>9524</v>
      </c>
    </row>
    <row r="9526" spans="1:1" x14ac:dyDescent="0.25">
      <c r="A9526">
        <v>9525</v>
      </c>
    </row>
    <row r="9527" spans="1:1" x14ac:dyDescent="0.25">
      <c r="A9527">
        <v>9526</v>
      </c>
    </row>
    <row r="9528" spans="1:1" x14ac:dyDescent="0.25">
      <c r="A9528">
        <v>9527</v>
      </c>
    </row>
    <row r="9529" spans="1:1" x14ac:dyDescent="0.25">
      <c r="A9529">
        <v>9528</v>
      </c>
    </row>
    <row r="9530" spans="1:1" x14ac:dyDescent="0.25">
      <c r="A9530">
        <v>9529</v>
      </c>
    </row>
    <row r="9531" spans="1:1" x14ac:dyDescent="0.25">
      <c r="A9531">
        <v>9530</v>
      </c>
    </row>
    <row r="9532" spans="1:1" x14ac:dyDescent="0.25">
      <c r="A9532">
        <v>9531</v>
      </c>
    </row>
    <row r="9533" spans="1:1" x14ac:dyDescent="0.25">
      <c r="A9533">
        <v>9532</v>
      </c>
    </row>
    <row r="9534" spans="1:1" x14ac:dyDescent="0.25">
      <c r="A9534">
        <v>9533</v>
      </c>
    </row>
    <row r="9535" spans="1:1" x14ac:dyDescent="0.25">
      <c r="A9535">
        <v>9534</v>
      </c>
    </row>
    <row r="9536" spans="1:1" x14ac:dyDescent="0.25">
      <c r="A9536">
        <v>9535</v>
      </c>
    </row>
    <row r="9537" spans="1:1" x14ac:dyDescent="0.25">
      <c r="A9537">
        <v>9536</v>
      </c>
    </row>
    <row r="9538" spans="1:1" x14ac:dyDescent="0.25">
      <c r="A9538">
        <v>9537</v>
      </c>
    </row>
    <row r="9539" spans="1:1" x14ac:dyDescent="0.25">
      <c r="A9539">
        <v>9538</v>
      </c>
    </row>
    <row r="9540" spans="1:1" x14ac:dyDescent="0.25">
      <c r="A9540">
        <v>9539</v>
      </c>
    </row>
    <row r="9541" spans="1:1" x14ac:dyDescent="0.25">
      <c r="A9541">
        <v>9540</v>
      </c>
    </row>
    <row r="9542" spans="1:1" x14ac:dyDescent="0.25">
      <c r="A9542">
        <v>9541</v>
      </c>
    </row>
    <row r="9543" spans="1:1" x14ac:dyDescent="0.25">
      <c r="A9543">
        <v>9542</v>
      </c>
    </row>
    <row r="9544" spans="1:1" x14ac:dyDescent="0.25">
      <c r="A9544">
        <v>9543</v>
      </c>
    </row>
    <row r="9545" spans="1:1" x14ac:dyDescent="0.25">
      <c r="A9545">
        <v>9544</v>
      </c>
    </row>
    <row r="9546" spans="1:1" x14ac:dyDescent="0.25">
      <c r="A9546">
        <v>9545</v>
      </c>
    </row>
    <row r="9547" spans="1:1" x14ac:dyDescent="0.25">
      <c r="A9547">
        <v>9546</v>
      </c>
    </row>
    <row r="9548" spans="1:1" x14ac:dyDescent="0.25">
      <c r="A9548">
        <v>9547</v>
      </c>
    </row>
    <row r="9549" spans="1:1" x14ac:dyDescent="0.25">
      <c r="A9549">
        <v>9548</v>
      </c>
    </row>
    <row r="9550" spans="1:1" x14ac:dyDescent="0.25">
      <c r="A9550">
        <v>9549</v>
      </c>
    </row>
    <row r="9551" spans="1:1" x14ac:dyDescent="0.25">
      <c r="A9551">
        <v>9550</v>
      </c>
    </row>
    <row r="9552" spans="1:1" x14ac:dyDescent="0.25">
      <c r="A9552">
        <v>9551</v>
      </c>
    </row>
    <row r="9553" spans="1:1" x14ac:dyDescent="0.25">
      <c r="A9553">
        <v>9552</v>
      </c>
    </row>
    <row r="9554" spans="1:1" x14ac:dyDescent="0.25">
      <c r="A9554">
        <v>9553</v>
      </c>
    </row>
    <row r="9555" spans="1:1" x14ac:dyDescent="0.25">
      <c r="A9555">
        <v>9554</v>
      </c>
    </row>
    <row r="9556" spans="1:1" x14ac:dyDescent="0.25">
      <c r="A9556">
        <v>9555</v>
      </c>
    </row>
    <row r="9557" spans="1:1" x14ac:dyDescent="0.25">
      <c r="A9557">
        <v>9556</v>
      </c>
    </row>
    <row r="9558" spans="1:1" x14ac:dyDescent="0.25">
      <c r="A9558">
        <v>9557</v>
      </c>
    </row>
    <row r="9559" spans="1:1" x14ac:dyDescent="0.25">
      <c r="A9559">
        <v>9558</v>
      </c>
    </row>
    <row r="9560" spans="1:1" x14ac:dyDescent="0.25">
      <c r="A9560">
        <v>9559</v>
      </c>
    </row>
    <row r="9561" spans="1:1" x14ac:dyDescent="0.25">
      <c r="A9561">
        <v>9560</v>
      </c>
    </row>
    <row r="9562" spans="1:1" x14ac:dyDescent="0.25">
      <c r="A9562">
        <v>9561</v>
      </c>
    </row>
    <row r="9563" spans="1:1" x14ac:dyDescent="0.25">
      <c r="A9563">
        <v>9562</v>
      </c>
    </row>
    <row r="9564" spans="1:1" x14ac:dyDescent="0.25">
      <c r="A9564">
        <v>9563</v>
      </c>
    </row>
    <row r="9565" spans="1:1" x14ac:dyDescent="0.25">
      <c r="A9565">
        <v>9564</v>
      </c>
    </row>
    <row r="9566" spans="1:1" x14ac:dyDescent="0.25">
      <c r="A9566">
        <v>9565</v>
      </c>
    </row>
    <row r="9567" spans="1:1" x14ac:dyDescent="0.25">
      <c r="A9567">
        <v>9566</v>
      </c>
    </row>
    <row r="9568" spans="1:1" x14ac:dyDescent="0.25">
      <c r="A9568">
        <v>9567</v>
      </c>
    </row>
    <row r="9569" spans="1:1" x14ac:dyDescent="0.25">
      <c r="A9569">
        <v>9568</v>
      </c>
    </row>
    <row r="9570" spans="1:1" x14ac:dyDescent="0.25">
      <c r="A9570">
        <v>9569</v>
      </c>
    </row>
    <row r="9571" spans="1:1" x14ac:dyDescent="0.25">
      <c r="A9571">
        <v>9570</v>
      </c>
    </row>
    <row r="9572" spans="1:1" x14ac:dyDescent="0.25">
      <c r="A9572">
        <v>9571</v>
      </c>
    </row>
    <row r="9573" spans="1:1" x14ac:dyDescent="0.25">
      <c r="A9573">
        <v>9572</v>
      </c>
    </row>
    <row r="9574" spans="1:1" x14ac:dyDescent="0.25">
      <c r="A9574">
        <v>9573</v>
      </c>
    </row>
    <row r="9575" spans="1:1" x14ac:dyDescent="0.25">
      <c r="A9575">
        <v>9574</v>
      </c>
    </row>
    <row r="9576" spans="1:1" x14ac:dyDescent="0.25">
      <c r="A9576">
        <v>9575</v>
      </c>
    </row>
    <row r="9577" spans="1:1" x14ac:dyDescent="0.25">
      <c r="A9577">
        <v>9576</v>
      </c>
    </row>
    <row r="9578" spans="1:1" x14ac:dyDescent="0.25">
      <c r="A9578">
        <v>9577</v>
      </c>
    </row>
    <row r="9579" spans="1:1" x14ac:dyDescent="0.25">
      <c r="A9579">
        <v>9578</v>
      </c>
    </row>
    <row r="9580" spans="1:1" x14ac:dyDescent="0.25">
      <c r="A9580">
        <v>9579</v>
      </c>
    </row>
    <row r="9581" spans="1:1" x14ac:dyDescent="0.25">
      <c r="A9581">
        <v>9580</v>
      </c>
    </row>
    <row r="9582" spans="1:1" x14ac:dyDescent="0.25">
      <c r="A9582">
        <v>9581</v>
      </c>
    </row>
    <row r="9583" spans="1:1" x14ac:dyDescent="0.25">
      <c r="A9583">
        <v>9582</v>
      </c>
    </row>
    <row r="9584" spans="1:1" x14ac:dyDescent="0.25">
      <c r="A9584">
        <v>9583</v>
      </c>
    </row>
    <row r="9585" spans="1:1" x14ac:dyDescent="0.25">
      <c r="A9585">
        <v>9584</v>
      </c>
    </row>
    <row r="9586" spans="1:1" x14ac:dyDescent="0.25">
      <c r="A9586">
        <v>9585</v>
      </c>
    </row>
    <row r="9587" spans="1:1" x14ac:dyDescent="0.25">
      <c r="A9587">
        <v>9586</v>
      </c>
    </row>
    <row r="9588" spans="1:1" x14ac:dyDescent="0.25">
      <c r="A9588">
        <v>9587</v>
      </c>
    </row>
    <row r="9589" spans="1:1" x14ac:dyDescent="0.25">
      <c r="A9589">
        <v>9588</v>
      </c>
    </row>
    <row r="9590" spans="1:1" x14ac:dyDescent="0.25">
      <c r="A9590">
        <v>9589</v>
      </c>
    </row>
    <row r="9591" spans="1:1" x14ac:dyDescent="0.25">
      <c r="A9591">
        <v>9590</v>
      </c>
    </row>
    <row r="9592" spans="1:1" x14ac:dyDescent="0.25">
      <c r="A9592">
        <v>9591</v>
      </c>
    </row>
    <row r="9593" spans="1:1" x14ac:dyDescent="0.25">
      <c r="A9593">
        <v>9592</v>
      </c>
    </row>
    <row r="9594" spans="1:1" x14ac:dyDescent="0.25">
      <c r="A9594">
        <v>9593</v>
      </c>
    </row>
    <row r="9595" spans="1:1" x14ac:dyDescent="0.25">
      <c r="A9595">
        <v>9594</v>
      </c>
    </row>
    <row r="9596" spans="1:1" x14ac:dyDescent="0.25">
      <c r="A9596">
        <v>9595</v>
      </c>
    </row>
    <row r="9597" spans="1:1" x14ac:dyDescent="0.25">
      <c r="A9597">
        <v>9596</v>
      </c>
    </row>
    <row r="9598" spans="1:1" x14ac:dyDescent="0.25">
      <c r="A9598">
        <v>9597</v>
      </c>
    </row>
    <row r="9599" spans="1:1" x14ac:dyDescent="0.25">
      <c r="A9599">
        <v>9598</v>
      </c>
    </row>
    <row r="9600" spans="1:1" x14ac:dyDescent="0.25">
      <c r="A9600">
        <v>9599</v>
      </c>
    </row>
    <row r="9601" spans="1:1" x14ac:dyDescent="0.25">
      <c r="A9601">
        <v>9600</v>
      </c>
    </row>
    <row r="9602" spans="1:1" x14ac:dyDescent="0.25">
      <c r="A9602">
        <v>9601</v>
      </c>
    </row>
    <row r="9603" spans="1:1" x14ac:dyDescent="0.25">
      <c r="A9603">
        <v>9602</v>
      </c>
    </row>
    <row r="9604" spans="1:1" x14ac:dyDescent="0.25">
      <c r="A9604">
        <v>9603</v>
      </c>
    </row>
    <row r="9605" spans="1:1" x14ac:dyDescent="0.25">
      <c r="A9605">
        <v>9604</v>
      </c>
    </row>
    <row r="9606" spans="1:1" x14ac:dyDescent="0.25">
      <c r="A9606">
        <v>9605</v>
      </c>
    </row>
    <row r="9607" spans="1:1" x14ac:dyDescent="0.25">
      <c r="A9607">
        <v>9606</v>
      </c>
    </row>
    <row r="9608" spans="1:1" x14ac:dyDescent="0.25">
      <c r="A9608">
        <v>9607</v>
      </c>
    </row>
    <row r="9609" spans="1:1" x14ac:dyDescent="0.25">
      <c r="A9609">
        <v>9608</v>
      </c>
    </row>
    <row r="9610" spans="1:1" x14ac:dyDescent="0.25">
      <c r="A9610">
        <v>9609</v>
      </c>
    </row>
    <row r="9611" spans="1:1" x14ac:dyDescent="0.25">
      <c r="A9611">
        <v>9610</v>
      </c>
    </row>
    <row r="9612" spans="1:1" x14ac:dyDescent="0.25">
      <c r="A9612">
        <v>9611</v>
      </c>
    </row>
    <row r="9613" spans="1:1" x14ac:dyDescent="0.25">
      <c r="A9613">
        <v>9612</v>
      </c>
    </row>
    <row r="9614" spans="1:1" x14ac:dyDescent="0.25">
      <c r="A9614">
        <v>9613</v>
      </c>
    </row>
    <row r="9615" spans="1:1" x14ac:dyDescent="0.25">
      <c r="A9615">
        <v>9614</v>
      </c>
    </row>
    <row r="9616" spans="1:1" x14ac:dyDescent="0.25">
      <c r="A9616">
        <v>9615</v>
      </c>
    </row>
    <row r="9617" spans="1:1" x14ac:dyDescent="0.25">
      <c r="A9617">
        <v>9616</v>
      </c>
    </row>
    <row r="9618" spans="1:1" x14ac:dyDescent="0.25">
      <c r="A9618">
        <v>9617</v>
      </c>
    </row>
    <row r="9619" spans="1:1" x14ac:dyDescent="0.25">
      <c r="A9619">
        <v>9618</v>
      </c>
    </row>
    <row r="9620" spans="1:1" x14ac:dyDescent="0.25">
      <c r="A9620">
        <v>9619</v>
      </c>
    </row>
    <row r="9621" spans="1:1" x14ac:dyDescent="0.25">
      <c r="A9621">
        <v>9620</v>
      </c>
    </row>
    <row r="9622" spans="1:1" x14ac:dyDescent="0.25">
      <c r="A9622">
        <v>9621</v>
      </c>
    </row>
    <row r="9623" spans="1:1" x14ac:dyDescent="0.25">
      <c r="A9623">
        <v>9622</v>
      </c>
    </row>
    <row r="9624" spans="1:1" x14ac:dyDescent="0.25">
      <c r="A9624">
        <v>9623</v>
      </c>
    </row>
    <row r="9625" spans="1:1" x14ac:dyDescent="0.25">
      <c r="A9625">
        <v>9624</v>
      </c>
    </row>
    <row r="9626" spans="1:1" x14ac:dyDescent="0.25">
      <c r="A9626">
        <v>9625</v>
      </c>
    </row>
    <row r="9627" spans="1:1" x14ac:dyDescent="0.25">
      <c r="A9627">
        <v>9626</v>
      </c>
    </row>
    <row r="9628" spans="1:1" x14ac:dyDescent="0.25">
      <c r="A9628">
        <v>9627</v>
      </c>
    </row>
    <row r="9629" spans="1:1" x14ac:dyDescent="0.25">
      <c r="A9629">
        <v>9628</v>
      </c>
    </row>
    <row r="9630" spans="1:1" x14ac:dyDescent="0.25">
      <c r="A9630">
        <v>9629</v>
      </c>
    </row>
    <row r="9631" spans="1:1" x14ac:dyDescent="0.25">
      <c r="A9631">
        <v>9630</v>
      </c>
    </row>
    <row r="9632" spans="1:1" x14ac:dyDescent="0.25">
      <c r="A9632">
        <v>9631</v>
      </c>
    </row>
    <row r="9633" spans="1:1" x14ac:dyDescent="0.25">
      <c r="A9633">
        <v>9632</v>
      </c>
    </row>
    <row r="9634" spans="1:1" x14ac:dyDescent="0.25">
      <c r="A9634">
        <v>9633</v>
      </c>
    </row>
    <row r="9635" spans="1:1" x14ac:dyDescent="0.25">
      <c r="A9635">
        <v>9634</v>
      </c>
    </row>
    <row r="9636" spans="1:1" x14ac:dyDescent="0.25">
      <c r="A9636">
        <v>9635</v>
      </c>
    </row>
    <row r="9637" spans="1:1" x14ac:dyDescent="0.25">
      <c r="A9637">
        <v>9636</v>
      </c>
    </row>
    <row r="9638" spans="1:1" x14ac:dyDescent="0.25">
      <c r="A9638">
        <v>9637</v>
      </c>
    </row>
    <row r="9639" spans="1:1" x14ac:dyDescent="0.25">
      <c r="A9639">
        <v>9638</v>
      </c>
    </row>
    <row r="9640" spans="1:1" x14ac:dyDescent="0.25">
      <c r="A9640">
        <v>9639</v>
      </c>
    </row>
    <row r="9641" spans="1:1" x14ac:dyDescent="0.25">
      <c r="A9641">
        <v>9640</v>
      </c>
    </row>
    <row r="9642" spans="1:1" x14ac:dyDescent="0.25">
      <c r="A9642">
        <v>9641</v>
      </c>
    </row>
    <row r="9643" spans="1:1" x14ac:dyDescent="0.25">
      <c r="A9643">
        <v>9642</v>
      </c>
    </row>
    <row r="9644" spans="1:1" x14ac:dyDescent="0.25">
      <c r="A9644">
        <v>9643</v>
      </c>
    </row>
    <row r="9645" spans="1:1" x14ac:dyDescent="0.25">
      <c r="A9645">
        <v>9644</v>
      </c>
    </row>
    <row r="9646" spans="1:1" x14ac:dyDescent="0.25">
      <c r="A9646">
        <v>9645</v>
      </c>
    </row>
    <row r="9647" spans="1:1" x14ac:dyDescent="0.25">
      <c r="A9647">
        <v>9646</v>
      </c>
    </row>
    <row r="9648" spans="1:1" x14ac:dyDescent="0.25">
      <c r="A9648">
        <v>9647</v>
      </c>
    </row>
    <row r="9649" spans="1:1" x14ac:dyDescent="0.25">
      <c r="A9649">
        <v>9648</v>
      </c>
    </row>
    <row r="9650" spans="1:1" x14ac:dyDescent="0.25">
      <c r="A9650">
        <v>9649</v>
      </c>
    </row>
    <row r="9651" spans="1:1" x14ac:dyDescent="0.25">
      <c r="A9651">
        <v>9650</v>
      </c>
    </row>
    <row r="9652" spans="1:1" x14ac:dyDescent="0.25">
      <c r="A9652">
        <v>9651</v>
      </c>
    </row>
    <row r="9653" spans="1:1" x14ac:dyDescent="0.25">
      <c r="A9653">
        <v>9652</v>
      </c>
    </row>
    <row r="9654" spans="1:1" x14ac:dyDescent="0.25">
      <c r="A9654">
        <v>9653</v>
      </c>
    </row>
    <row r="9655" spans="1:1" x14ac:dyDescent="0.25">
      <c r="A9655">
        <v>9654</v>
      </c>
    </row>
    <row r="9656" spans="1:1" x14ac:dyDescent="0.25">
      <c r="A9656">
        <v>9655</v>
      </c>
    </row>
    <row r="9657" spans="1:1" x14ac:dyDescent="0.25">
      <c r="A9657">
        <v>9656</v>
      </c>
    </row>
    <row r="9658" spans="1:1" x14ac:dyDescent="0.25">
      <c r="A9658">
        <v>9657</v>
      </c>
    </row>
    <row r="9659" spans="1:1" x14ac:dyDescent="0.25">
      <c r="A9659">
        <v>9658</v>
      </c>
    </row>
    <row r="9660" spans="1:1" x14ac:dyDescent="0.25">
      <c r="A9660">
        <v>9659</v>
      </c>
    </row>
    <row r="9661" spans="1:1" x14ac:dyDescent="0.25">
      <c r="A9661">
        <v>9660</v>
      </c>
    </row>
    <row r="9662" spans="1:1" x14ac:dyDescent="0.25">
      <c r="A9662">
        <v>9661</v>
      </c>
    </row>
    <row r="9663" spans="1:1" x14ac:dyDescent="0.25">
      <c r="A9663">
        <v>9662</v>
      </c>
    </row>
    <row r="9664" spans="1:1" x14ac:dyDescent="0.25">
      <c r="A9664">
        <v>9663</v>
      </c>
    </row>
    <row r="9665" spans="1:1" x14ac:dyDescent="0.25">
      <c r="A9665">
        <v>9664</v>
      </c>
    </row>
    <row r="9666" spans="1:1" x14ac:dyDescent="0.25">
      <c r="A9666">
        <v>9665</v>
      </c>
    </row>
    <row r="9667" spans="1:1" x14ac:dyDescent="0.25">
      <c r="A9667">
        <v>9666</v>
      </c>
    </row>
    <row r="9668" spans="1:1" x14ac:dyDescent="0.25">
      <c r="A9668">
        <v>9667</v>
      </c>
    </row>
    <row r="9669" spans="1:1" x14ac:dyDescent="0.25">
      <c r="A9669">
        <v>9668</v>
      </c>
    </row>
    <row r="9670" spans="1:1" x14ac:dyDescent="0.25">
      <c r="A9670">
        <v>9669</v>
      </c>
    </row>
    <row r="9671" spans="1:1" x14ac:dyDescent="0.25">
      <c r="A9671">
        <v>9670</v>
      </c>
    </row>
    <row r="9672" spans="1:1" x14ac:dyDescent="0.25">
      <c r="A9672">
        <v>9671</v>
      </c>
    </row>
    <row r="9673" spans="1:1" x14ac:dyDescent="0.25">
      <c r="A9673">
        <v>9672</v>
      </c>
    </row>
    <row r="9674" spans="1:1" x14ac:dyDescent="0.25">
      <c r="A9674">
        <v>9673</v>
      </c>
    </row>
    <row r="9675" spans="1:1" x14ac:dyDescent="0.25">
      <c r="A9675">
        <v>9674</v>
      </c>
    </row>
    <row r="9676" spans="1:1" x14ac:dyDescent="0.25">
      <c r="A9676">
        <v>9675</v>
      </c>
    </row>
    <row r="9677" spans="1:1" x14ac:dyDescent="0.25">
      <c r="A9677">
        <v>9676</v>
      </c>
    </row>
    <row r="9678" spans="1:1" x14ac:dyDescent="0.25">
      <c r="A9678">
        <v>9677</v>
      </c>
    </row>
    <row r="9679" spans="1:1" x14ac:dyDescent="0.25">
      <c r="A9679">
        <v>9678</v>
      </c>
    </row>
    <row r="9680" spans="1:1" x14ac:dyDescent="0.25">
      <c r="A9680">
        <v>9679</v>
      </c>
    </row>
    <row r="9681" spans="1:1" x14ac:dyDescent="0.25">
      <c r="A9681">
        <v>9680</v>
      </c>
    </row>
    <row r="9682" spans="1:1" x14ac:dyDescent="0.25">
      <c r="A9682">
        <v>9681</v>
      </c>
    </row>
    <row r="9683" spans="1:1" x14ac:dyDescent="0.25">
      <c r="A9683">
        <v>9682</v>
      </c>
    </row>
    <row r="9684" spans="1:1" x14ac:dyDescent="0.25">
      <c r="A9684">
        <v>9683</v>
      </c>
    </row>
    <row r="9685" spans="1:1" x14ac:dyDescent="0.25">
      <c r="A9685">
        <v>9684</v>
      </c>
    </row>
    <row r="9686" spans="1:1" x14ac:dyDescent="0.25">
      <c r="A9686">
        <v>9685</v>
      </c>
    </row>
    <row r="9687" spans="1:1" x14ac:dyDescent="0.25">
      <c r="A9687">
        <v>9686</v>
      </c>
    </row>
    <row r="9688" spans="1:1" x14ac:dyDescent="0.25">
      <c r="A9688">
        <v>9687</v>
      </c>
    </row>
    <row r="9689" spans="1:1" x14ac:dyDescent="0.25">
      <c r="A9689">
        <v>9688</v>
      </c>
    </row>
    <row r="9690" spans="1:1" x14ac:dyDescent="0.25">
      <c r="A9690">
        <v>9689</v>
      </c>
    </row>
    <row r="9691" spans="1:1" x14ac:dyDescent="0.25">
      <c r="A9691">
        <v>9690</v>
      </c>
    </row>
    <row r="9692" spans="1:1" x14ac:dyDescent="0.25">
      <c r="A9692">
        <v>9691</v>
      </c>
    </row>
    <row r="9693" spans="1:1" x14ac:dyDescent="0.25">
      <c r="A9693">
        <v>9692</v>
      </c>
    </row>
    <row r="9694" spans="1:1" x14ac:dyDescent="0.25">
      <c r="A9694">
        <v>9693</v>
      </c>
    </row>
    <row r="9695" spans="1:1" x14ac:dyDescent="0.25">
      <c r="A9695">
        <v>9694</v>
      </c>
    </row>
    <row r="9696" spans="1:1" x14ac:dyDescent="0.25">
      <c r="A9696">
        <v>9695</v>
      </c>
    </row>
    <row r="9697" spans="1:1" x14ac:dyDescent="0.25">
      <c r="A9697">
        <v>9696</v>
      </c>
    </row>
    <row r="9698" spans="1:1" x14ac:dyDescent="0.25">
      <c r="A9698">
        <v>9697</v>
      </c>
    </row>
    <row r="9699" spans="1:1" x14ac:dyDescent="0.25">
      <c r="A9699">
        <v>9698</v>
      </c>
    </row>
    <row r="9700" spans="1:1" x14ac:dyDescent="0.25">
      <c r="A9700">
        <v>9699</v>
      </c>
    </row>
    <row r="9701" spans="1:1" x14ac:dyDescent="0.25">
      <c r="A9701">
        <v>9700</v>
      </c>
    </row>
    <row r="9702" spans="1:1" x14ac:dyDescent="0.25">
      <c r="A9702">
        <v>9701</v>
      </c>
    </row>
    <row r="9703" spans="1:1" x14ac:dyDescent="0.25">
      <c r="A9703">
        <v>9702</v>
      </c>
    </row>
    <row r="9704" spans="1:1" x14ac:dyDescent="0.25">
      <c r="A9704">
        <v>9703</v>
      </c>
    </row>
    <row r="9705" spans="1:1" x14ac:dyDescent="0.25">
      <c r="A9705">
        <v>9704</v>
      </c>
    </row>
    <row r="9706" spans="1:1" x14ac:dyDescent="0.25">
      <c r="A9706">
        <v>9705</v>
      </c>
    </row>
    <row r="9707" spans="1:1" x14ac:dyDescent="0.25">
      <c r="A9707">
        <v>9706</v>
      </c>
    </row>
    <row r="9708" spans="1:1" x14ac:dyDescent="0.25">
      <c r="A9708">
        <v>9707</v>
      </c>
    </row>
    <row r="9709" spans="1:1" x14ac:dyDescent="0.25">
      <c r="A9709">
        <v>9708</v>
      </c>
    </row>
    <row r="9710" spans="1:1" x14ac:dyDescent="0.25">
      <c r="A9710">
        <v>9709</v>
      </c>
    </row>
    <row r="9711" spans="1:1" x14ac:dyDescent="0.25">
      <c r="A9711">
        <v>9710</v>
      </c>
    </row>
    <row r="9712" spans="1:1" x14ac:dyDescent="0.25">
      <c r="A9712">
        <v>9711</v>
      </c>
    </row>
    <row r="9713" spans="1:1" x14ac:dyDescent="0.25">
      <c r="A9713">
        <v>9712</v>
      </c>
    </row>
    <row r="9714" spans="1:1" x14ac:dyDescent="0.25">
      <c r="A9714">
        <v>9713</v>
      </c>
    </row>
    <row r="9715" spans="1:1" x14ac:dyDescent="0.25">
      <c r="A9715">
        <v>9714</v>
      </c>
    </row>
    <row r="9716" spans="1:1" x14ac:dyDescent="0.25">
      <c r="A9716">
        <v>9715</v>
      </c>
    </row>
    <row r="9717" spans="1:1" x14ac:dyDescent="0.25">
      <c r="A9717">
        <v>9716</v>
      </c>
    </row>
    <row r="9718" spans="1:1" x14ac:dyDescent="0.25">
      <c r="A9718">
        <v>9717</v>
      </c>
    </row>
    <row r="9719" spans="1:1" x14ac:dyDescent="0.25">
      <c r="A9719">
        <v>9718</v>
      </c>
    </row>
    <row r="9720" spans="1:1" x14ac:dyDescent="0.25">
      <c r="A9720">
        <v>9719</v>
      </c>
    </row>
    <row r="9721" spans="1:1" x14ac:dyDescent="0.25">
      <c r="A9721">
        <v>9720</v>
      </c>
    </row>
    <row r="9722" spans="1:1" x14ac:dyDescent="0.25">
      <c r="A9722">
        <v>9721</v>
      </c>
    </row>
    <row r="9723" spans="1:1" x14ac:dyDescent="0.25">
      <c r="A9723">
        <v>9722</v>
      </c>
    </row>
    <row r="9724" spans="1:1" x14ac:dyDescent="0.25">
      <c r="A9724">
        <v>9723</v>
      </c>
    </row>
    <row r="9725" spans="1:1" x14ac:dyDescent="0.25">
      <c r="A9725">
        <v>9724</v>
      </c>
    </row>
    <row r="9726" spans="1:1" x14ac:dyDescent="0.25">
      <c r="A9726">
        <v>9725</v>
      </c>
    </row>
    <row r="9727" spans="1:1" x14ac:dyDescent="0.25">
      <c r="A9727">
        <v>9726</v>
      </c>
    </row>
    <row r="9728" spans="1:1" x14ac:dyDescent="0.25">
      <c r="A9728">
        <v>9727</v>
      </c>
    </row>
    <row r="9729" spans="1:1" x14ac:dyDescent="0.25">
      <c r="A9729">
        <v>9728</v>
      </c>
    </row>
    <row r="9730" spans="1:1" x14ac:dyDescent="0.25">
      <c r="A9730">
        <v>9729</v>
      </c>
    </row>
    <row r="9731" spans="1:1" x14ac:dyDescent="0.25">
      <c r="A9731">
        <v>9730</v>
      </c>
    </row>
    <row r="9732" spans="1:1" x14ac:dyDescent="0.25">
      <c r="A9732">
        <v>9731</v>
      </c>
    </row>
    <row r="9733" spans="1:1" x14ac:dyDescent="0.25">
      <c r="A9733">
        <v>9732</v>
      </c>
    </row>
    <row r="9734" spans="1:1" x14ac:dyDescent="0.25">
      <c r="A9734">
        <v>9733</v>
      </c>
    </row>
    <row r="9735" spans="1:1" x14ac:dyDescent="0.25">
      <c r="A9735">
        <v>9734</v>
      </c>
    </row>
    <row r="9736" spans="1:1" x14ac:dyDescent="0.25">
      <c r="A9736">
        <v>9735</v>
      </c>
    </row>
    <row r="9737" spans="1:1" x14ac:dyDescent="0.25">
      <c r="A9737">
        <v>9736</v>
      </c>
    </row>
    <row r="9738" spans="1:1" x14ac:dyDescent="0.25">
      <c r="A9738">
        <v>9737</v>
      </c>
    </row>
    <row r="9739" spans="1:1" x14ac:dyDescent="0.25">
      <c r="A9739">
        <v>9738</v>
      </c>
    </row>
    <row r="9740" spans="1:1" x14ac:dyDescent="0.25">
      <c r="A9740">
        <v>9739</v>
      </c>
    </row>
    <row r="9741" spans="1:1" x14ac:dyDescent="0.25">
      <c r="A9741">
        <v>9740</v>
      </c>
    </row>
    <row r="9742" spans="1:1" x14ac:dyDescent="0.25">
      <c r="A9742">
        <v>9741</v>
      </c>
    </row>
    <row r="9743" spans="1:1" x14ac:dyDescent="0.25">
      <c r="A9743">
        <v>9742</v>
      </c>
    </row>
    <row r="9744" spans="1:1" x14ac:dyDescent="0.25">
      <c r="A9744">
        <v>9743</v>
      </c>
    </row>
    <row r="9745" spans="1:1" x14ac:dyDescent="0.25">
      <c r="A9745">
        <v>9744</v>
      </c>
    </row>
    <row r="9746" spans="1:1" x14ac:dyDescent="0.25">
      <c r="A9746">
        <v>9745</v>
      </c>
    </row>
    <row r="9747" spans="1:1" x14ac:dyDescent="0.25">
      <c r="A9747">
        <v>9746</v>
      </c>
    </row>
    <row r="9748" spans="1:1" x14ac:dyDescent="0.25">
      <c r="A9748">
        <v>9747</v>
      </c>
    </row>
    <row r="9749" spans="1:1" x14ac:dyDescent="0.25">
      <c r="A9749">
        <v>9748</v>
      </c>
    </row>
    <row r="9750" spans="1:1" x14ac:dyDescent="0.25">
      <c r="A9750">
        <v>9749</v>
      </c>
    </row>
    <row r="9751" spans="1:1" x14ac:dyDescent="0.25">
      <c r="A9751">
        <v>9750</v>
      </c>
    </row>
    <row r="9752" spans="1:1" x14ac:dyDescent="0.25">
      <c r="A9752">
        <v>9751</v>
      </c>
    </row>
    <row r="9753" spans="1:1" x14ac:dyDescent="0.25">
      <c r="A9753">
        <v>9752</v>
      </c>
    </row>
    <row r="9754" spans="1:1" x14ac:dyDescent="0.25">
      <c r="A9754">
        <v>9753</v>
      </c>
    </row>
    <row r="9755" spans="1:1" x14ac:dyDescent="0.25">
      <c r="A9755">
        <v>9754</v>
      </c>
    </row>
    <row r="9756" spans="1:1" x14ac:dyDescent="0.25">
      <c r="A9756">
        <v>9755</v>
      </c>
    </row>
    <row r="9757" spans="1:1" x14ac:dyDescent="0.25">
      <c r="A9757">
        <v>9756</v>
      </c>
    </row>
    <row r="9758" spans="1:1" x14ac:dyDescent="0.25">
      <c r="A9758">
        <v>9757</v>
      </c>
    </row>
    <row r="9759" spans="1:1" x14ac:dyDescent="0.25">
      <c r="A9759">
        <v>9758</v>
      </c>
    </row>
    <row r="9760" spans="1:1" x14ac:dyDescent="0.25">
      <c r="A9760">
        <v>9759</v>
      </c>
    </row>
    <row r="9761" spans="1:1" x14ac:dyDescent="0.25">
      <c r="A9761">
        <v>9760</v>
      </c>
    </row>
    <row r="9762" spans="1:1" x14ac:dyDescent="0.25">
      <c r="A9762">
        <v>9761</v>
      </c>
    </row>
    <row r="9763" spans="1:1" x14ac:dyDescent="0.25">
      <c r="A9763">
        <v>9762</v>
      </c>
    </row>
    <row r="9764" spans="1:1" x14ac:dyDescent="0.25">
      <c r="A9764">
        <v>9763</v>
      </c>
    </row>
    <row r="9765" spans="1:1" x14ac:dyDescent="0.25">
      <c r="A9765">
        <v>9764</v>
      </c>
    </row>
    <row r="9766" spans="1:1" x14ac:dyDescent="0.25">
      <c r="A9766">
        <v>9765</v>
      </c>
    </row>
    <row r="9767" spans="1:1" x14ac:dyDescent="0.25">
      <c r="A9767">
        <v>9766</v>
      </c>
    </row>
    <row r="9768" spans="1:1" x14ac:dyDescent="0.25">
      <c r="A9768">
        <v>9767</v>
      </c>
    </row>
    <row r="9769" spans="1:1" x14ac:dyDescent="0.25">
      <c r="A9769">
        <v>9768</v>
      </c>
    </row>
    <row r="9770" spans="1:1" x14ac:dyDescent="0.25">
      <c r="A9770">
        <v>9769</v>
      </c>
    </row>
    <row r="9771" spans="1:1" x14ac:dyDescent="0.25">
      <c r="A9771">
        <v>9770</v>
      </c>
    </row>
    <row r="9772" spans="1:1" x14ac:dyDescent="0.25">
      <c r="A9772">
        <v>9771</v>
      </c>
    </row>
    <row r="9773" spans="1:1" x14ac:dyDescent="0.25">
      <c r="A9773">
        <v>9772</v>
      </c>
    </row>
    <row r="9774" spans="1:1" x14ac:dyDescent="0.25">
      <c r="A9774">
        <v>9773</v>
      </c>
    </row>
    <row r="9775" spans="1:1" x14ac:dyDescent="0.25">
      <c r="A9775">
        <v>9774</v>
      </c>
    </row>
    <row r="9776" spans="1:1" x14ac:dyDescent="0.25">
      <c r="A9776">
        <v>9775</v>
      </c>
    </row>
    <row r="9777" spans="1:1" x14ac:dyDescent="0.25">
      <c r="A9777">
        <v>9776</v>
      </c>
    </row>
    <row r="9778" spans="1:1" x14ac:dyDescent="0.25">
      <c r="A9778">
        <v>9777</v>
      </c>
    </row>
    <row r="9779" spans="1:1" x14ac:dyDescent="0.25">
      <c r="A9779">
        <v>9778</v>
      </c>
    </row>
    <row r="9780" spans="1:1" x14ac:dyDescent="0.25">
      <c r="A9780">
        <v>9779</v>
      </c>
    </row>
    <row r="9781" spans="1:1" x14ac:dyDescent="0.25">
      <c r="A9781">
        <v>9780</v>
      </c>
    </row>
    <row r="9782" spans="1:1" x14ac:dyDescent="0.25">
      <c r="A9782">
        <v>9781</v>
      </c>
    </row>
    <row r="9783" spans="1:1" x14ac:dyDescent="0.25">
      <c r="A9783">
        <v>9782</v>
      </c>
    </row>
    <row r="9784" spans="1:1" x14ac:dyDescent="0.25">
      <c r="A9784">
        <v>9783</v>
      </c>
    </row>
    <row r="9785" spans="1:1" x14ac:dyDescent="0.25">
      <c r="A9785">
        <v>9784</v>
      </c>
    </row>
    <row r="9786" spans="1:1" x14ac:dyDescent="0.25">
      <c r="A9786">
        <v>9785</v>
      </c>
    </row>
    <row r="9787" spans="1:1" x14ac:dyDescent="0.25">
      <c r="A9787">
        <v>9786</v>
      </c>
    </row>
    <row r="9788" spans="1:1" x14ac:dyDescent="0.25">
      <c r="A9788">
        <v>9787</v>
      </c>
    </row>
    <row r="9789" spans="1:1" x14ac:dyDescent="0.25">
      <c r="A9789">
        <v>9788</v>
      </c>
    </row>
    <row r="9790" spans="1:1" x14ac:dyDescent="0.25">
      <c r="A9790">
        <v>9789</v>
      </c>
    </row>
    <row r="9791" spans="1:1" x14ac:dyDescent="0.25">
      <c r="A9791">
        <v>9790</v>
      </c>
    </row>
    <row r="9792" spans="1:1" x14ac:dyDescent="0.25">
      <c r="A9792">
        <v>9791</v>
      </c>
    </row>
    <row r="9793" spans="1:1" x14ac:dyDescent="0.25">
      <c r="A9793">
        <v>9792</v>
      </c>
    </row>
    <row r="9794" spans="1:1" x14ac:dyDescent="0.25">
      <c r="A9794">
        <v>9793</v>
      </c>
    </row>
    <row r="9795" spans="1:1" x14ac:dyDescent="0.25">
      <c r="A9795">
        <v>9794</v>
      </c>
    </row>
    <row r="9796" spans="1:1" x14ac:dyDescent="0.25">
      <c r="A9796">
        <v>9795</v>
      </c>
    </row>
    <row r="9797" spans="1:1" x14ac:dyDescent="0.25">
      <c r="A9797">
        <v>9796</v>
      </c>
    </row>
    <row r="9798" spans="1:1" x14ac:dyDescent="0.25">
      <c r="A9798">
        <v>9797</v>
      </c>
    </row>
    <row r="9799" spans="1:1" x14ac:dyDescent="0.25">
      <c r="A9799">
        <v>9798</v>
      </c>
    </row>
    <row r="9800" spans="1:1" x14ac:dyDescent="0.25">
      <c r="A9800">
        <v>9799</v>
      </c>
    </row>
    <row r="9801" spans="1:1" x14ac:dyDescent="0.25">
      <c r="A9801">
        <v>9800</v>
      </c>
    </row>
    <row r="9802" spans="1:1" x14ac:dyDescent="0.25">
      <c r="A9802">
        <v>9801</v>
      </c>
    </row>
    <row r="9803" spans="1:1" x14ac:dyDescent="0.25">
      <c r="A9803">
        <v>9802</v>
      </c>
    </row>
    <row r="9804" spans="1:1" x14ac:dyDescent="0.25">
      <c r="A9804">
        <v>9803</v>
      </c>
    </row>
    <row r="9805" spans="1:1" x14ac:dyDescent="0.25">
      <c r="A9805">
        <v>9804</v>
      </c>
    </row>
    <row r="9806" spans="1:1" x14ac:dyDescent="0.25">
      <c r="A9806">
        <v>9805</v>
      </c>
    </row>
    <row r="9807" spans="1:1" x14ac:dyDescent="0.25">
      <c r="A9807">
        <v>9806</v>
      </c>
    </row>
    <row r="9808" spans="1:1" x14ac:dyDescent="0.25">
      <c r="A9808">
        <v>9807</v>
      </c>
    </row>
    <row r="9809" spans="1:1" x14ac:dyDescent="0.25">
      <c r="A9809">
        <v>9808</v>
      </c>
    </row>
    <row r="9810" spans="1:1" x14ac:dyDescent="0.25">
      <c r="A9810">
        <v>9809</v>
      </c>
    </row>
    <row r="9811" spans="1:1" x14ac:dyDescent="0.25">
      <c r="A9811">
        <v>9810</v>
      </c>
    </row>
    <row r="9812" spans="1:1" x14ac:dyDescent="0.25">
      <c r="A9812">
        <v>9811</v>
      </c>
    </row>
    <row r="9813" spans="1:1" x14ac:dyDescent="0.25">
      <c r="A9813">
        <v>9812</v>
      </c>
    </row>
    <row r="9814" spans="1:1" x14ac:dyDescent="0.25">
      <c r="A9814">
        <v>9813</v>
      </c>
    </row>
    <row r="9815" spans="1:1" x14ac:dyDescent="0.25">
      <c r="A9815">
        <v>9814</v>
      </c>
    </row>
    <row r="9816" spans="1:1" x14ac:dyDescent="0.25">
      <c r="A9816">
        <v>9815</v>
      </c>
    </row>
    <row r="9817" spans="1:1" x14ac:dyDescent="0.25">
      <c r="A9817">
        <v>9816</v>
      </c>
    </row>
    <row r="9818" spans="1:1" x14ac:dyDescent="0.25">
      <c r="A9818">
        <v>9817</v>
      </c>
    </row>
    <row r="9819" spans="1:1" x14ac:dyDescent="0.25">
      <c r="A9819">
        <v>9818</v>
      </c>
    </row>
    <row r="9820" spans="1:1" x14ac:dyDescent="0.25">
      <c r="A9820">
        <v>9819</v>
      </c>
    </row>
    <row r="9821" spans="1:1" x14ac:dyDescent="0.25">
      <c r="A9821">
        <v>9820</v>
      </c>
    </row>
    <row r="9822" spans="1:1" x14ac:dyDescent="0.25">
      <c r="A9822">
        <v>9821</v>
      </c>
    </row>
    <row r="9823" spans="1:1" x14ac:dyDescent="0.25">
      <c r="A9823">
        <v>9822</v>
      </c>
    </row>
    <row r="9824" spans="1:1" x14ac:dyDescent="0.25">
      <c r="A9824">
        <v>9823</v>
      </c>
    </row>
    <row r="9825" spans="1:1" x14ac:dyDescent="0.25">
      <c r="A9825">
        <v>9824</v>
      </c>
    </row>
    <row r="9826" spans="1:1" x14ac:dyDescent="0.25">
      <c r="A9826">
        <v>9825</v>
      </c>
    </row>
    <row r="9827" spans="1:1" x14ac:dyDescent="0.25">
      <c r="A9827">
        <v>9826</v>
      </c>
    </row>
    <row r="9828" spans="1:1" x14ac:dyDescent="0.25">
      <c r="A9828">
        <v>9827</v>
      </c>
    </row>
    <row r="9829" spans="1:1" x14ac:dyDescent="0.25">
      <c r="A9829">
        <v>9828</v>
      </c>
    </row>
    <row r="9830" spans="1:1" x14ac:dyDescent="0.25">
      <c r="A9830">
        <v>9829</v>
      </c>
    </row>
    <row r="9831" spans="1:1" x14ac:dyDescent="0.25">
      <c r="A9831">
        <v>9830</v>
      </c>
    </row>
    <row r="9832" spans="1:1" x14ac:dyDescent="0.25">
      <c r="A9832">
        <v>9831</v>
      </c>
    </row>
    <row r="9833" spans="1:1" x14ac:dyDescent="0.25">
      <c r="A9833">
        <v>9832</v>
      </c>
    </row>
    <row r="9834" spans="1:1" x14ac:dyDescent="0.25">
      <c r="A9834">
        <v>9833</v>
      </c>
    </row>
    <row r="9835" spans="1:1" x14ac:dyDescent="0.25">
      <c r="A9835">
        <v>9834</v>
      </c>
    </row>
    <row r="9836" spans="1:1" x14ac:dyDescent="0.25">
      <c r="A9836">
        <v>9835</v>
      </c>
    </row>
    <row r="9837" spans="1:1" x14ac:dyDescent="0.25">
      <c r="A9837">
        <v>9836</v>
      </c>
    </row>
    <row r="9838" spans="1:1" x14ac:dyDescent="0.25">
      <c r="A9838">
        <v>9837</v>
      </c>
    </row>
    <row r="9839" spans="1:1" x14ac:dyDescent="0.25">
      <c r="A9839">
        <v>9838</v>
      </c>
    </row>
    <row r="9840" spans="1:1" x14ac:dyDescent="0.25">
      <c r="A9840">
        <v>9839</v>
      </c>
    </row>
    <row r="9841" spans="1:1" x14ac:dyDescent="0.25">
      <c r="A9841">
        <v>9840</v>
      </c>
    </row>
    <row r="9842" spans="1:1" x14ac:dyDescent="0.25">
      <c r="A9842">
        <v>9841</v>
      </c>
    </row>
    <row r="9843" spans="1:1" x14ac:dyDescent="0.25">
      <c r="A9843">
        <v>9842</v>
      </c>
    </row>
    <row r="9844" spans="1:1" x14ac:dyDescent="0.25">
      <c r="A9844">
        <v>9843</v>
      </c>
    </row>
    <row r="9845" spans="1:1" x14ac:dyDescent="0.25">
      <c r="A9845">
        <v>9844</v>
      </c>
    </row>
    <row r="9846" spans="1:1" x14ac:dyDescent="0.25">
      <c r="A9846">
        <v>9845</v>
      </c>
    </row>
    <row r="9847" spans="1:1" x14ac:dyDescent="0.25">
      <c r="A9847">
        <v>9846</v>
      </c>
    </row>
    <row r="9848" spans="1:1" x14ac:dyDescent="0.25">
      <c r="A9848">
        <v>9847</v>
      </c>
    </row>
    <row r="9849" spans="1:1" x14ac:dyDescent="0.25">
      <c r="A9849">
        <v>9848</v>
      </c>
    </row>
    <row r="9850" spans="1:1" x14ac:dyDescent="0.25">
      <c r="A9850">
        <v>9849</v>
      </c>
    </row>
    <row r="9851" spans="1:1" x14ac:dyDescent="0.25">
      <c r="A9851">
        <v>9850</v>
      </c>
    </row>
    <row r="9852" spans="1:1" x14ac:dyDescent="0.25">
      <c r="A9852">
        <v>9851</v>
      </c>
    </row>
    <row r="9853" spans="1:1" x14ac:dyDescent="0.25">
      <c r="A9853">
        <v>9852</v>
      </c>
    </row>
    <row r="9854" spans="1:1" x14ac:dyDescent="0.25">
      <c r="A9854">
        <v>9853</v>
      </c>
    </row>
    <row r="9855" spans="1:1" x14ac:dyDescent="0.25">
      <c r="A9855">
        <v>9854</v>
      </c>
    </row>
    <row r="9856" spans="1:1" x14ac:dyDescent="0.25">
      <c r="A9856">
        <v>9855</v>
      </c>
    </row>
    <row r="9857" spans="1:1" x14ac:dyDescent="0.25">
      <c r="A9857">
        <v>9856</v>
      </c>
    </row>
    <row r="9858" spans="1:1" x14ac:dyDescent="0.25">
      <c r="A9858">
        <v>9857</v>
      </c>
    </row>
    <row r="9859" spans="1:1" x14ac:dyDescent="0.25">
      <c r="A9859">
        <v>9858</v>
      </c>
    </row>
    <row r="9860" spans="1:1" x14ac:dyDescent="0.25">
      <c r="A9860">
        <v>9859</v>
      </c>
    </row>
    <row r="9861" spans="1:1" x14ac:dyDescent="0.25">
      <c r="A9861">
        <v>9860</v>
      </c>
    </row>
    <row r="9862" spans="1:1" x14ac:dyDescent="0.25">
      <c r="A9862">
        <v>9861</v>
      </c>
    </row>
    <row r="9863" spans="1:1" x14ac:dyDescent="0.25">
      <c r="A9863">
        <v>9862</v>
      </c>
    </row>
    <row r="9864" spans="1:1" x14ac:dyDescent="0.25">
      <c r="A9864">
        <v>9863</v>
      </c>
    </row>
    <row r="9865" spans="1:1" x14ac:dyDescent="0.25">
      <c r="A9865">
        <v>9864</v>
      </c>
    </row>
    <row r="9866" spans="1:1" x14ac:dyDescent="0.25">
      <c r="A9866">
        <v>9865</v>
      </c>
    </row>
    <row r="9867" spans="1:1" x14ac:dyDescent="0.25">
      <c r="A9867">
        <v>9866</v>
      </c>
    </row>
    <row r="9868" spans="1:1" x14ac:dyDescent="0.25">
      <c r="A9868">
        <v>9867</v>
      </c>
    </row>
    <row r="9869" spans="1:1" x14ac:dyDescent="0.25">
      <c r="A9869">
        <v>9868</v>
      </c>
    </row>
    <row r="9870" spans="1:1" x14ac:dyDescent="0.25">
      <c r="A9870">
        <v>9869</v>
      </c>
    </row>
    <row r="9871" spans="1:1" x14ac:dyDescent="0.25">
      <c r="A9871">
        <v>9870</v>
      </c>
    </row>
    <row r="9872" spans="1:1" x14ac:dyDescent="0.25">
      <c r="A9872">
        <v>9871</v>
      </c>
    </row>
    <row r="9873" spans="1:1" x14ac:dyDescent="0.25">
      <c r="A9873">
        <v>9872</v>
      </c>
    </row>
    <row r="9874" spans="1:1" x14ac:dyDescent="0.25">
      <c r="A9874">
        <v>9873</v>
      </c>
    </row>
    <row r="9875" spans="1:1" x14ac:dyDescent="0.25">
      <c r="A9875">
        <v>9874</v>
      </c>
    </row>
    <row r="9876" spans="1:1" x14ac:dyDescent="0.25">
      <c r="A9876">
        <v>9875</v>
      </c>
    </row>
    <row r="9877" spans="1:1" x14ac:dyDescent="0.25">
      <c r="A9877">
        <v>9876</v>
      </c>
    </row>
    <row r="9878" spans="1:1" x14ac:dyDescent="0.25">
      <c r="A9878">
        <v>9877</v>
      </c>
    </row>
    <row r="9879" spans="1:1" x14ac:dyDescent="0.25">
      <c r="A9879">
        <v>9878</v>
      </c>
    </row>
    <row r="9880" spans="1:1" x14ac:dyDescent="0.25">
      <c r="A9880">
        <v>9879</v>
      </c>
    </row>
    <row r="9881" spans="1:1" x14ac:dyDescent="0.25">
      <c r="A9881">
        <v>9880</v>
      </c>
    </row>
    <row r="9882" spans="1:1" x14ac:dyDescent="0.25">
      <c r="A9882">
        <v>9881</v>
      </c>
    </row>
    <row r="9883" spans="1:1" x14ac:dyDescent="0.25">
      <c r="A9883">
        <v>9882</v>
      </c>
    </row>
    <row r="9884" spans="1:1" x14ac:dyDescent="0.25">
      <c r="A9884">
        <v>9883</v>
      </c>
    </row>
    <row r="9885" spans="1:1" x14ac:dyDescent="0.25">
      <c r="A9885">
        <v>9884</v>
      </c>
    </row>
    <row r="9886" spans="1:1" x14ac:dyDescent="0.25">
      <c r="A9886">
        <v>9885</v>
      </c>
    </row>
    <row r="9887" spans="1:1" x14ac:dyDescent="0.25">
      <c r="A9887">
        <v>9886</v>
      </c>
    </row>
    <row r="9888" spans="1:1" x14ac:dyDescent="0.25">
      <c r="A9888">
        <v>9887</v>
      </c>
    </row>
    <row r="9889" spans="1:1" x14ac:dyDescent="0.25">
      <c r="A9889">
        <v>9888</v>
      </c>
    </row>
    <row r="9890" spans="1:1" x14ac:dyDescent="0.25">
      <c r="A9890">
        <v>9889</v>
      </c>
    </row>
    <row r="9891" spans="1:1" x14ac:dyDescent="0.25">
      <c r="A9891">
        <v>9890</v>
      </c>
    </row>
    <row r="9892" spans="1:1" x14ac:dyDescent="0.25">
      <c r="A9892">
        <v>9891</v>
      </c>
    </row>
    <row r="9893" spans="1:1" x14ac:dyDescent="0.25">
      <c r="A9893">
        <v>9892</v>
      </c>
    </row>
    <row r="9894" spans="1:1" x14ac:dyDescent="0.25">
      <c r="A9894">
        <v>9893</v>
      </c>
    </row>
    <row r="9895" spans="1:1" x14ac:dyDescent="0.25">
      <c r="A9895">
        <v>9894</v>
      </c>
    </row>
    <row r="9896" spans="1:1" x14ac:dyDescent="0.25">
      <c r="A9896">
        <v>9895</v>
      </c>
    </row>
    <row r="9897" spans="1:1" x14ac:dyDescent="0.25">
      <c r="A9897">
        <v>9896</v>
      </c>
    </row>
    <row r="9898" spans="1:1" x14ac:dyDescent="0.25">
      <c r="A9898">
        <v>9897</v>
      </c>
    </row>
    <row r="9899" spans="1:1" x14ac:dyDescent="0.25">
      <c r="A9899">
        <v>9898</v>
      </c>
    </row>
    <row r="9900" spans="1:1" x14ac:dyDescent="0.25">
      <c r="A9900">
        <v>9899</v>
      </c>
    </row>
    <row r="9901" spans="1:1" x14ac:dyDescent="0.25">
      <c r="A9901">
        <v>9900</v>
      </c>
    </row>
    <row r="9902" spans="1:1" x14ac:dyDescent="0.25">
      <c r="A9902">
        <v>9901</v>
      </c>
    </row>
    <row r="9903" spans="1:1" x14ac:dyDescent="0.25">
      <c r="A9903">
        <v>9902</v>
      </c>
    </row>
    <row r="9904" spans="1:1" x14ac:dyDescent="0.25">
      <c r="A9904">
        <v>9903</v>
      </c>
    </row>
    <row r="9905" spans="1:1" x14ac:dyDescent="0.25">
      <c r="A9905">
        <v>9904</v>
      </c>
    </row>
    <row r="9906" spans="1:1" x14ac:dyDescent="0.25">
      <c r="A9906">
        <v>9905</v>
      </c>
    </row>
    <row r="9907" spans="1:1" x14ac:dyDescent="0.25">
      <c r="A9907">
        <v>9906</v>
      </c>
    </row>
    <row r="9908" spans="1:1" x14ac:dyDescent="0.25">
      <c r="A9908">
        <v>9907</v>
      </c>
    </row>
    <row r="9909" spans="1:1" x14ac:dyDescent="0.25">
      <c r="A9909">
        <v>9908</v>
      </c>
    </row>
    <row r="9910" spans="1:1" x14ac:dyDescent="0.25">
      <c r="A9910">
        <v>9909</v>
      </c>
    </row>
    <row r="9911" spans="1:1" x14ac:dyDescent="0.25">
      <c r="A9911">
        <v>9910</v>
      </c>
    </row>
    <row r="9912" spans="1:1" x14ac:dyDescent="0.25">
      <c r="A9912">
        <v>9911</v>
      </c>
    </row>
    <row r="9913" spans="1:1" x14ac:dyDescent="0.25">
      <c r="A9913">
        <v>9912</v>
      </c>
    </row>
    <row r="9914" spans="1:1" x14ac:dyDescent="0.25">
      <c r="A9914">
        <v>9913</v>
      </c>
    </row>
    <row r="9915" spans="1:1" x14ac:dyDescent="0.25">
      <c r="A9915">
        <v>9914</v>
      </c>
    </row>
    <row r="9916" spans="1:1" x14ac:dyDescent="0.25">
      <c r="A9916">
        <v>9915</v>
      </c>
    </row>
    <row r="9917" spans="1:1" x14ac:dyDescent="0.25">
      <c r="A9917">
        <v>9916</v>
      </c>
    </row>
    <row r="9918" spans="1:1" x14ac:dyDescent="0.25">
      <c r="A9918">
        <v>9917</v>
      </c>
    </row>
    <row r="9919" spans="1:1" x14ac:dyDescent="0.25">
      <c r="A9919">
        <v>9918</v>
      </c>
    </row>
    <row r="9920" spans="1:1" x14ac:dyDescent="0.25">
      <c r="A9920">
        <v>9919</v>
      </c>
    </row>
    <row r="9921" spans="1:1" x14ac:dyDescent="0.25">
      <c r="A9921">
        <v>9920</v>
      </c>
    </row>
    <row r="9922" spans="1:1" x14ac:dyDescent="0.25">
      <c r="A9922">
        <v>9921</v>
      </c>
    </row>
    <row r="9923" spans="1:1" x14ac:dyDescent="0.25">
      <c r="A9923">
        <v>9922</v>
      </c>
    </row>
    <row r="9924" spans="1:1" x14ac:dyDescent="0.25">
      <c r="A9924">
        <v>9923</v>
      </c>
    </row>
    <row r="9925" spans="1:1" x14ac:dyDescent="0.25">
      <c r="A9925">
        <v>9924</v>
      </c>
    </row>
    <row r="9926" spans="1:1" x14ac:dyDescent="0.25">
      <c r="A9926">
        <v>9925</v>
      </c>
    </row>
    <row r="9927" spans="1:1" x14ac:dyDescent="0.25">
      <c r="A9927">
        <v>9926</v>
      </c>
    </row>
    <row r="9928" spans="1:1" x14ac:dyDescent="0.25">
      <c r="A9928">
        <v>9927</v>
      </c>
    </row>
    <row r="9929" spans="1:1" x14ac:dyDescent="0.25">
      <c r="A9929">
        <v>9928</v>
      </c>
    </row>
    <row r="9930" spans="1:1" x14ac:dyDescent="0.25">
      <c r="A9930">
        <v>9929</v>
      </c>
    </row>
    <row r="9931" spans="1:1" x14ac:dyDescent="0.25">
      <c r="A9931">
        <v>9930</v>
      </c>
    </row>
    <row r="9932" spans="1:1" x14ac:dyDescent="0.25">
      <c r="A9932">
        <v>9931</v>
      </c>
    </row>
    <row r="9933" spans="1:1" x14ac:dyDescent="0.25">
      <c r="A9933">
        <v>9932</v>
      </c>
    </row>
    <row r="9934" spans="1:1" x14ac:dyDescent="0.25">
      <c r="A9934">
        <v>9933</v>
      </c>
    </row>
    <row r="9935" spans="1:1" x14ac:dyDescent="0.25">
      <c r="A9935">
        <v>9934</v>
      </c>
    </row>
    <row r="9936" spans="1:1" x14ac:dyDescent="0.25">
      <c r="A9936">
        <v>9935</v>
      </c>
    </row>
    <row r="9937" spans="1:1" x14ac:dyDescent="0.25">
      <c r="A9937">
        <v>9936</v>
      </c>
    </row>
    <row r="9938" spans="1:1" x14ac:dyDescent="0.25">
      <c r="A9938">
        <v>9937</v>
      </c>
    </row>
    <row r="9939" spans="1:1" x14ac:dyDescent="0.25">
      <c r="A9939">
        <v>9938</v>
      </c>
    </row>
    <row r="9940" spans="1:1" x14ac:dyDescent="0.25">
      <c r="A9940">
        <v>9939</v>
      </c>
    </row>
    <row r="9941" spans="1:1" x14ac:dyDescent="0.25">
      <c r="A9941">
        <v>9940</v>
      </c>
    </row>
    <row r="9942" spans="1:1" x14ac:dyDescent="0.25">
      <c r="A9942">
        <v>9941</v>
      </c>
    </row>
    <row r="9943" spans="1:1" x14ac:dyDescent="0.25">
      <c r="A9943">
        <v>9942</v>
      </c>
    </row>
    <row r="9944" spans="1:1" x14ac:dyDescent="0.25">
      <c r="A9944">
        <v>9943</v>
      </c>
    </row>
    <row r="9945" spans="1:1" x14ac:dyDescent="0.25">
      <c r="A9945">
        <v>9944</v>
      </c>
    </row>
    <row r="9946" spans="1:1" x14ac:dyDescent="0.25">
      <c r="A9946">
        <v>9945</v>
      </c>
    </row>
    <row r="9947" spans="1:1" x14ac:dyDescent="0.25">
      <c r="A9947">
        <v>9946</v>
      </c>
    </row>
    <row r="9948" spans="1:1" x14ac:dyDescent="0.25">
      <c r="A9948">
        <v>9947</v>
      </c>
    </row>
    <row r="9949" spans="1:1" x14ac:dyDescent="0.25">
      <c r="A9949">
        <v>9948</v>
      </c>
    </row>
    <row r="9950" spans="1:1" x14ac:dyDescent="0.25">
      <c r="A9950">
        <v>9949</v>
      </c>
    </row>
    <row r="9951" spans="1:1" x14ac:dyDescent="0.25">
      <c r="A9951">
        <v>9950</v>
      </c>
    </row>
    <row r="9952" spans="1:1" x14ac:dyDescent="0.25">
      <c r="A9952">
        <v>9951</v>
      </c>
    </row>
    <row r="9953" spans="1:1" x14ac:dyDescent="0.25">
      <c r="A9953">
        <v>9952</v>
      </c>
    </row>
    <row r="9954" spans="1:1" x14ac:dyDescent="0.25">
      <c r="A9954">
        <v>9953</v>
      </c>
    </row>
    <row r="9955" spans="1:1" x14ac:dyDescent="0.25">
      <c r="A9955">
        <v>9954</v>
      </c>
    </row>
    <row r="9956" spans="1:1" x14ac:dyDescent="0.25">
      <c r="A9956">
        <v>9955</v>
      </c>
    </row>
    <row r="9957" spans="1:1" x14ac:dyDescent="0.25">
      <c r="A9957">
        <v>9956</v>
      </c>
    </row>
    <row r="9958" spans="1:1" x14ac:dyDescent="0.25">
      <c r="A9958">
        <v>9957</v>
      </c>
    </row>
    <row r="9959" spans="1:1" x14ac:dyDescent="0.25">
      <c r="A9959">
        <v>9958</v>
      </c>
    </row>
    <row r="9960" spans="1:1" x14ac:dyDescent="0.25">
      <c r="A9960">
        <v>9959</v>
      </c>
    </row>
    <row r="9961" spans="1:1" x14ac:dyDescent="0.25">
      <c r="A9961">
        <v>9960</v>
      </c>
    </row>
    <row r="9962" spans="1:1" x14ac:dyDescent="0.25">
      <c r="A9962">
        <v>9961</v>
      </c>
    </row>
    <row r="9963" spans="1:1" x14ac:dyDescent="0.25">
      <c r="A9963">
        <v>9962</v>
      </c>
    </row>
    <row r="9964" spans="1:1" x14ac:dyDescent="0.25">
      <c r="A9964">
        <v>9963</v>
      </c>
    </row>
    <row r="9965" spans="1:1" x14ac:dyDescent="0.25">
      <c r="A9965">
        <v>9964</v>
      </c>
    </row>
    <row r="9966" spans="1:1" x14ac:dyDescent="0.25">
      <c r="A9966">
        <v>9965</v>
      </c>
    </row>
    <row r="9967" spans="1:1" x14ac:dyDescent="0.25">
      <c r="A9967">
        <v>9966</v>
      </c>
    </row>
    <row r="9968" spans="1:1" x14ac:dyDescent="0.25">
      <c r="A9968">
        <v>9967</v>
      </c>
    </row>
    <row r="9969" spans="1:1" x14ac:dyDescent="0.25">
      <c r="A9969">
        <v>9968</v>
      </c>
    </row>
    <row r="9970" spans="1:1" x14ac:dyDescent="0.25">
      <c r="A9970">
        <v>9969</v>
      </c>
    </row>
    <row r="9971" spans="1:1" x14ac:dyDescent="0.25">
      <c r="A9971">
        <v>9970</v>
      </c>
    </row>
    <row r="9972" spans="1:1" x14ac:dyDescent="0.25">
      <c r="A9972">
        <v>9971</v>
      </c>
    </row>
    <row r="9973" spans="1:1" x14ac:dyDescent="0.25">
      <c r="A9973">
        <v>9972</v>
      </c>
    </row>
    <row r="9974" spans="1:1" x14ac:dyDescent="0.25">
      <c r="A9974">
        <v>9973</v>
      </c>
    </row>
    <row r="9975" spans="1:1" x14ac:dyDescent="0.25">
      <c r="A9975">
        <v>9974</v>
      </c>
    </row>
    <row r="9976" spans="1:1" x14ac:dyDescent="0.25">
      <c r="A9976">
        <v>9975</v>
      </c>
    </row>
    <row r="9977" spans="1:1" x14ac:dyDescent="0.25">
      <c r="A9977">
        <v>9976</v>
      </c>
    </row>
    <row r="9978" spans="1:1" x14ac:dyDescent="0.25">
      <c r="A9978">
        <v>9977</v>
      </c>
    </row>
    <row r="9979" spans="1:1" x14ac:dyDescent="0.25">
      <c r="A9979">
        <v>9978</v>
      </c>
    </row>
    <row r="9980" spans="1:1" x14ac:dyDescent="0.25">
      <c r="A9980">
        <v>9979</v>
      </c>
    </row>
    <row r="9981" spans="1:1" x14ac:dyDescent="0.25">
      <c r="A9981">
        <v>9980</v>
      </c>
    </row>
    <row r="9982" spans="1:1" x14ac:dyDescent="0.25">
      <c r="A9982">
        <v>9981</v>
      </c>
    </row>
    <row r="9983" spans="1:1" x14ac:dyDescent="0.25">
      <c r="A9983">
        <v>9982</v>
      </c>
    </row>
    <row r="9984" spans="1:1" x14ac:dyDescent="0.25">
      <c r="A9984">
        <v>9983</v>
      </c>
    </row>
    <row r="9985" spans="1:1" x14ac:dyDescent="0.25">
      <c r="A9985">
        <v>9984</v>
      </c>
    </row>
    <row r="9986" spans="1:1" x14ac:dyDescent="0.25">
      <c r="A9986">
        <v>9985</v>
      </c>
    </row>
    <row r="9987" spans="1:1" x14ac:dyDescent="0.25">
      <c r="A9987">
        <v>9986</v>
      </c>
    </row>
    <row r="9988" spans="1:1" x14ac:dyDescent="0.25">
      <c r="A9988">
        <v>9987</v>
      </c>
    </row>
    <row r="9989" spans="1:1" x14ac:dyDescent="0.25">
      <c r="A9989">
        <v>9988</v>
      </c>
    </row>
    <row r="9990" spans="1:1" x14ac:dyDescent="0.25">
      <c r="A9990">
        <v>9989</v>
      </c>
    </row>
    <row r="9991" spans="1:1" x14ac:dyDescent="0.25">
      <c r="A9991">
        <v>9990</v>
      </c>
    </row>
    <row r="9992" spans="1:1" x14ac:dyDescent="0.25">
      <c r="A9992">
        <v>9991</v>
      </c>
    </row>
    <row r="9993" spans="1:1" x14ac:dyDescent="0.25">
      <c r="A9993">
        <v>9992</v>
      </c>
    </row>
    <row r="9994" spans="1:1" x14ac:dyDescent="0.25">
      <c r="A9994">
        <v>9993</v>
      </c>
    </row>
    <row r="9995" spans="1:1" x14ac:dyDescent="0.25">
      <c r="A9995">
        <v>9994</v>
      </c>
    </row>
    <row r="9996" spans="1:1" x14ac:dyDescent="0.25">
      <c r="A9996">
        <v>9995</v>
      </c>
    </row>
    <row r="9997" spans="1:1" x14ac:dyDescent="0.25">
      <c r="A9997">
        <v>9996</v>
      </c>
    </row>
    <row r="9998" spans="1:1" x14ac:dyDescent="0.25">
      <c r="A9998">
        <v>9997</v>
      </c>
    </row>
    <row r="9999" spans="1:1" x14ac:dyDescent="0.25">
      <c r="A9999">
        <v>9998</v>
      </c>
    </row>
    <row r="10000" spans="1:1" x14ac:dyDescent="0.25">
      <c r="A10000">
        <v>9999</v>
      </c>
    </row>
    <row r="10001" spans="1:1" x14ac:dyDescent="0.25">
      <c r="A10001">
        <v>10000</v>
      </c>
    </row>
  </sheetData>
  <sheetProtection algorithmName="SHA-512" hashValue="Q2hZ0RTipQ4qHjKcUJc3sdi48fNwZNsgvBFYfIpUSjL3gZ4YnyaBALCIguAQKo/bQKWKlRnhPK9O26+kKuPWJw==" saltValue="mu4dmLXR8aApwvBuZOnUfg=="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126DC-0EAD-429F-98C9-4DB524E9F827}">
  <sheetPr codeName="Sheet13"/>
  <dimension ref="A1:U1"/>
  <sheetViews>
    <sheetView workbookViewId="0"/>
  </sheetViews>
  <sheetFormatPr defaultRowHeight="15" x14ac:dyDescent="0.25"/>
  <sheetData>
    <row r="1" spans="1:21"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sheetData>
  <sheetProtection algorithmName="SHA-512" hashValue="HpW6wCE8ZFZ6tgxPuCYEtBSJCymweRtNSHliEn3GFfU+oQ70SO/QGfgZ8FSFS5c2rWXkQHuSPUhfpFHAPl/NrQ==" saltValue="PsjcDf98ukL9A//z3fhwVQ==" spinCount="100000"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8D1E-5929-4C66-A9BE-772364F9FA08}">
  <sheetPr codeName="Sheet12"/>
  <dimension ref="A1:U1"/>
  <sheetViews>
    <sheetView workbookViewId="0"/>
  </sheetViews>
  <sheetFormatPr defaultRowHeight="15" x14ac:dyDescent="0.25"/>
  <sheetData>
    <row r="1" spans="1:21"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sheetData>
  <sheetProtection algorithmName="SHA-512" hashValue="P0jAm0tYETq7wzWTRnvGB8kxz9EQM9mpiVahVXYlvuwy0YN9H1FAjbh9k0WRFWDcTfQyJ3RQvY1NG4I/RYDJug==" saltValue="Rctx+dsSN7F5QkNg8XY2IA==" spinCount="100000" sheet="1" objects="1" scenario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8EC6A-FAB3-4298-978D-480E03A4F6CA}">
  <sheetPr codeName="Sheet11"/>
  <dimension ref="A1:U1"/>
  <sheetViews>
    <sheetView workbookViewId="0"/>
  </sheetViews>
  <sheetFormatPr defaultRowHeight="15" x14ac:dyDescent="0.25"/>
  <sheetData>
    <row r="1" spans="1:21"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sheetData>
  <sheetProtection algorithmName="SHA-512" hashValue="ejNzMqXmqEcmyhiH5GI4LxrXv6iHIt8zKDb+Chkxk45KwqioXILqUZlfU7WOUjjpOjl/EmlUqrLdNeFp/2dBYg==" saltValue="9Nyla5Zl6oXXqKeesRoWfQ==" spinCount="100000"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8012-5588-49BC-B784-886C97E166FD}">
  <sheetPr codeName="Sheet8"/>
  <dimension ref="A1:U1"/>
  <sheetViews>
    <sheetView workbookViewId="0"/>
  </sheetViews>
  <sheetFormatPr defaultRowHeight="15" x14ac:dyDescent="0.25"/>
  <cols>
    <col min="3" max="3" width="13.42578125" bestFit="1" customWidth="1"/>
    <col min="20" max="20" width="10.140625" bestFit="1" customWidth="1"/>
  </cols>
  <sheetData>
    <row r="1" spans="1:21"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sheetData>
  <sheetProtection algorithmName="SHA-512" hashValue="JxaLS3/pGampXGWvP1iwH41h99e++k5+gDcKZzokUnEcU1qhslnYWjq5tsFOFPTkdy/XeuiPjsd+3MkKaj+90w==" saltValue="KUUEDPfP2BW7H3n5d8AyjA==" spinCount="100000" sheet="1" objects="1" scenario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C1BD6-46DA-49DC-83BF-303E7D520574}">
  <sheetPr codeName="Sheet7"/>
  <dimension ref="A1:U1"/>
  <sheetViews>
    <sheetView workbookViewId="0"/>
  </sheetViews>
  <sheetFormatPr defaultRowHeight="15" x14ac:dyDescent="0.25"/>
  <cols>
    <col min="1" max="1" width="3" bestFit="1" customWidth="1"/>
    <col min="2" max="2" width="7.7109375" bestFit="1" customWidth="1"/>
    <col min="3" max="3" width="13.42578125" bestFit="1" customWidth="1"/>
    <col min="4" max="4" width="8.5703125" bestFit="1" customWidth="1"/>
    <col min="5" max="5" width="7.85546875" bestFit="1" customWidth="1"/>
    <col min="6" max="6" width="10.85546875" bestFit="1" customWidth="1"/>
    <col min="7" max="7" width="8" bestFit="1" customWidth="1"/>
    <col min="8" max="8" width="13.28515625" bestFit="1" customWidth="1"/>
    <col min="9" max="9" width="7.85546875" bestFit="1" customWidth="1"/>
    <col min="10" max="10" width="7.5703125" bestFit="1" customWidth="1"/>
    <col min="11" max="11" width="18.140625" bestFit="1" customWidth="1"/>
    <col min="12" max="12" width="12.85546875" bestFit="1" customWidth="1"/>
    <col min="13" max="13" width="9.28515625" bestFit="1" customWidth="1"/>
    <col min="14" max="15" width="8.7109375" bestFit="1" customWidth="1"/>
    <col min="16" max="16" width="16.85546875" bestFit="1" customWidth="1"/>
    <col min="17" max="17" width="13.140625" bestFit="1" customWidth="1"/>
    <col min="18" max="18" width="5.85546875" bestFit="1" customWidth="1"/>
    <col min="19" max="19" width="8.28515625" bestFit="1" customWidth="1"/>
    <col min="20" max="20" width="10" bestFit="1" customWidth="1"/>
    <col min="21" max="21" width="7.5703125" bestFit="1" customWidth="1"/>
    <col min="24" max="24" width="18.140625" bestFit="1" customWidth="1"/>
  </cols>
  <sheetData>
    <row r="1" spans="1:21"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sheetData>
  <sheetProtection algorithmName="SHA-512" hashValue="eXjD6wq8+3uYb1sE3lrWQWl+0mZzgk/C8cl7z0ZfoIr5gQjW94KnTY07VfdF6fSrmWGF0i7WVzCtM+Ce40TQJA==" saltValue="JN2cSVFj4htyxV4MJqCcSQ==" spinCount="100000" sheet="1" objects="1" scenario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71CBF-2E92-424E-875A-DE1E3638459F}">
  <sheetPr codeName="Sheet4"/>
  <dimension ref="A1:AB9"/>
  <sheetViews>
    <sheetView workbookViewId="0"/>
  </sheetViews>
  <sheetFormatPr defaultRowHeight="15" x14ac:dyDescent="0.25"/>
  <cols>
    <col min="1" max="1" width="3.42578125" bestFit="1" customWidth="1"/>
    <col min="2" max="2" width="8.5703125" bestFit="1" customWidth="1"/>
    <col min="3" max="3" width="13.42578125" bestFit="1" customWidth="1"/>
    <col min="4" max="4" width="8.5703125" bestFit="1" customWidth="1"/>
    <col min="5" max="5" width="7.85546875" bestFit="1" customWidth="1"/>
    <col min="6" max="6" width="10.85546875" bestFit="1" customWidth="1"/>
    <col min="7" max="7" width="8" bestFit="1" customWidth="1"/>
    <col min="8" max="8" width="13.28515625" bestFit="1" customWidth="1"/>
    <col min="9" max="9" width="7.85546875" bestFit="1" customWidth="1"/>
    <col min="10" max="10" width="7.5703125" bestFit="1" customWidth="1"/>
    <col min="11" max="11" width="18.140625" bestFit="1" customWidth="1"/>
    <col min="12" max="12" width="12.85546875" bestFit="1" customWidth="1"/>
    <col min="13" max="13" width="9.28515625" bestFit="1" customWidth="1"/>
    <col min="14" max="14" width="9" bestFit="1" customWidth="1"/>
    <col min="15" max="15" width="8.85546875" bestFit="1" customWidth="1"/>
    <col min="16" max="16" width="16.85546875" bestFit="1" customWidth="1"/>
    <col min="17" max="17" width="13.140625" bestFit="1" customWidth="1"/>
    <col min="18" max="18" width="6" bestFit="1" customWidth="1"/>
    <col min="19" max="19" width="8.28515625" bestFit="1" customWidth="1"/>
    <col min="20" max="20" width="10.140625" bestFit="1" customWidth="1"/>
    <col min="21" max="21" width="7.5703125" bestFit="1" customWidth="1"/>
    <col min="24" max="24" width="18.140625" bestFit="1" customWidth="1"/>
    <col min="30" max="30" width="18.140625" bestFit="1" customWidth="1"/>
  </cols>
  <sheetData>
    <row r="1" spans="1:28" x14ac:dyDescent="0.25">
      <c r="A1" t="s">
        <v>546</v>
      </c>
      <c r="B1" t="s">
        <v>7</v>
      </c>
      <c r="C1" t="s">
        <v>8</v>
      </c>
      <c r="D1" t="s">
        <v>9</v>
      </c>
      <c r="E1" t="s">
        <v>10</v>
      </c>
      <c r="F1" t="s">
        <v>11</v>
      </c>
      <c r="G1" t="s">
        <v>12</v>
      </c>
      <c r="H1" t="s">
        <v>13</v>
      </c>
      <c r="I1" t="s">
        <v>14</v>
      </c>
      <c r="J1" t="s">
        <v>16</v>
      </c>
      <c r="K1" t="s">
        <v>17</v>
      </c>
      <c r="L1" t="s">
        <v>18</v>
      </c>
      <c r="M1" t="s">
        <v>15</v>
      </c>
      <c r="N1" t="s">
        <v>367</v>
      </c>
      <c r="O1" t="s">
        <v>363</v>
      </c>
      <c r="P1" t="s">
        <v>19</v>
      </c>
      <c r="Q1" t="s">
        <v>20</v>
      </c>
      <c r="R1" t="s">
        <v>364</v>
      </c>
      <c r="S1" t="s">
        <v>21</v>
      </c>
      <c r="T1" t="s">
        <v>366</v>
      </c>
      <c r="U1" t="s">
        <v>365</v>
      </c>
    </row>
    <row r="8" spans="1:28" x14ac:dyDescent="0.25">
      <c r="AB8" s="112"/>
    </row>
    <row r="9" spans="1:28" x14ac:dyDescent="0.25">
      <c r="AB9" s="112"/>
    </row>
  </sheetData>
  <sheetProtection algorithmName="SHA-512" hashValue="tchaZd35+/tUN/oJRvsQm2ZEVmwAbf9Smb2JhTkrVHGi1V63Ml4rx7LF8UfsbjlKq2MaxabQu1RAZHoD4F+cuw==" saltValue="6fYt19OIZfOK86qH4pM23Q==" spinCount="100000" sheet="1" objects="1" scenarios="1"/>
  <sortState xmlns:xlrd2="http://schemas.microsoft.com/office/spreadsheetml/2017/richdata2" ref="AD2:AE20">
    <sortCondition ref="AE1:AE20"/>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038374-45E5-4E29-8B8E-8D927A324B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fixtures</vt:lpstr>
      <vt:lpstr>Table</vt:lpstr>
      <vt:lpstr>Predicted_Table</vt:lpstr>
      <vt:lpstr>SPI</vt:lpstr>
      <vt:lpstr>spi_global_rankings</vt:lpstr>
      <vt:lpstr>Fixtures_by_Clubs</vt:lpstr>
      <vt:lpstr>Fixtures_by_Date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Jie</dc:creator>
  <cp:lastModifiedBy>Jie</cp:lastModifiedBy>
  <cp:lastPrinted>2018-07-28T14:01:21Z</cp:lastPrinted>
  <dcterms:created xsi:type="dcterms:W3CDTF">2018-06-09T11:45:20Z</dcterms:created>
  <dcterms:modified xsi:type="dcterms:W3CDTF">2019-06-08T13:07:13Z</dcterms:modified>
</cp:coreProperties>
</file>