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60" tabRatio="500"/>
  </bookViews>
  <sheets>
    <sheet name="Feuil1" sheetId="1" r:id="rId1"/>
  </sheets>
  <definedNames>
    <definedName name="_xlnm._FilterDatabase" localSheetId="0" hidden="1">Feuil1!$A$3:$K$25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8" i="1" l="1"/>
  <c r="P4" i="1"/>
  <c r="J18" i="1"/>
  <c r="O4" i="1"/>
  <c r="K19" i="1"/>
  <c r="J19" i="1"/>
  <c r="K20" i="1"/>
  <c r="J20" i="1"/>
  <c r="K4" i="1"/>
  <c r="K7" i="1"/>
  <c r="K8" i="1"/>
  <c r="K9" i="1"/>
  <c r="K10" i="1"/>
  <c r="K14" i="1"/>
  <c r="K15" i="1"/>
  <c r="K16" i="1"/>
  <c r="K17" i="1"/>
  <c r="K22" i="1"/>
  <c r="K23" i="1"/>
  <c r="K24" i="1"/>
  <c r="K25" i="1"/>
  <c r="K26" i="1"/>
  <c r="K27" i="1"/>
  <c r="K28" i="1"/>
  <c r="K5" i="1"/>
  <c r="K6" i="1"/>
  <c r="K11" i="1"/>
  <c r="K12" i="1"/>
  <c r="K13" i="1"/>
  <c r="K21" i="1"/>
  <c r="J4" i="1"/>
  <c r="J7" i="1"/>
  <c r="J8" i="1"/>
  <c r="J9" i="1"/>
  <c r="J10" i="1"/>
  <c r="J14" i="1"/>
  <c r="J15" i="1"/>
  <c r="J16" i="1"/>
  <c r="J17" i="1"/>
  <c r="J22" i="1"/>
  <c r="J23" i="1"/>
  <c r="J24" i="1"/>
  <c r="J25" i="1"/>
  <c r="J26" i="1"/>
  <c r="J27" i="1"/>
  <c r="J28" i="1"/>
  <c r="J5" i="1"/>
  <c r="J6" i="1"/>
  <c r="J11" i="1"/>
  <c r="J12" i="1"/>
  <c r="J13" i="1"/>
  <c r="J21" i="1"/>
</calcChain>
</file>

<file path=xl/sharedStrings.xml><?xml version="1.0" encoding="utf-8"?>
<sst xmlns="http://schemas.openxmlformats.org/spreadsheetml/2006/main" count="117" uniqueCount="78">
  <si>
    <t>Article</t>
  </si>
  <si>
    <t>Quantity</t>
  </si>
  <si>
    <t>Producer</t>
  </si>
  <si>
    <t>Seller</t>
  </si>
  <si>
    <t>Referance seller</t>
  </si>
  <si>
    <t>Referance producer</t>
  </si>
  <si>
    <t>Unit price [CHF]</t>
  </si>
  <si>
    <t>10 unit price [CHF]</t>
  </si>
  <si>
    <t>Total one unit [CHF]</t>
  </si>
  <si>
    <t>Total 10 unit [CHF]</t>
  </si>
  <si>
    <t>STM32F407VGT6</t>
  </si>
  <si>
    <t>ST</t>
  </si>
  <si>
    <t>Farnell</t>
  </si>
  <si>
    <t>GCT</t>
  </si>
  <si>
    <t>Switch OFF-(ON)</t>
  </si>
  <si>
    <t>TE</t>
  </si>
  <si>
    <t>1437566-3</t>
  </si>
  <si>
    <t>Quartz</t>
  </si>
  <si>
    <t>ABM10-25.000MHZ-E20-T</t>
  </si>
  <si>
    <t>Micro USB</t>
  </si>
  <si>
    <t>ABRACON</t>
  </si>
  <si>
    <t>USB3075-30-A</t>
  </si>
  <si>
    <t xml:space="preserve">Connecteur FPC </t>
  </si>
  <si>
    <t>HRS</t>
  </si>
  <si>
    <t>FH23-25S-0.3SHW(05)</t>
  </si>
  <si>
    <t>Voltage regulator 3v</t>
  </si>
  <si>
    <t>MULTICOMP</t>
  </si>
  <si>
    <t>MCMR04X4020FTL</t>
  </si>
  <si>
    <t>MC0402N120J500CT</t>
  </si>
  <si>
    <t>TI</t>
  </si>
  <si>
    <t>LP2992IM5-3.0/NOPB</t>
  </si>
  <si>
    <t>Number</t>
  </si>
  <si>
    <t>MC0402N220J500CT</t>
  </si>
  <si>
    <t>MCMR04X1001FTL</t>
  </si>
  <si>
    <t>Total [CHF]</t>
  </si>
  <si>
    <t>Led green</t>
  </si>
  <si>
    <t>KP-2012CGCK</t>
  </si>
  <si>
    <t>KINGBRIGHT</t>
  </si>
  <si>
    <t>Led red</t>
  </si>
  <si>
    <t>KP-2012EC</t>
  </si>
  <si>
    <t>Led yellow</t>
  </si>
  <si>
    <t>KP-2012YC</t>
  </si>
  <si>
    <t>Led orange</t>
  </si>
  <si>
    <t>KP-2012SECK</t>
  </si>
  <si>
    <t>MPU sensors</t>
  </si>
  <si>
    <t>MPU-9250</t>
  </si>
  <si>
    <t>Diode schottky</t>
  </si>
  <si>
    <t>NXP</t>
  </si>
  <si>
    <t>PMEG3015EJ,115</t>
  </si>
  <si>
    <t xml:space="preserve">Connector 4 pins </t>
  </si>
  <si>
    <t>MOLEX</t>
  </si>
  <si>
    <t>53398-0471</t>
  </si>
  <si>
    <t>Resistor 402ohm (0402)</t>
  </si>
  <si>
    <t>Resistor 4,7Kohm (0402)</t>
  </si>
  <si>
    <t>MCMR04X4701FTL</t>
  </si>
  <si>
    <t>Resistor 1Kohm (0402)</t>
  </si>
  <si>
    <t>Resistor 10Kohm (0402)</t>
  </si>
  <si>
    <t>MCMR04X1002FTL</t>
  </si>
  <si>
    <t>Capacity 4,7uF (0603)</t>
  </si>
  <si>
    <t>MC0603X475K100CT</t>
  </si>
  <si>
    <t>Capacity 22pF (0402)</t>
  </si>
  <si>
    <t>Capacity 2,2uF (0402)</t>
  </si>
  <si>
    <t>MC0402X225M6R3CT</t>
  </si>
  <si>
    <t>Capacity 1uF (0402)</t>
  </si>
  <si>
    <t>MC0402X105K100CT</t>
  </si>
  <si>
    <t>Capacity 12pF (0402)</t>
  </si>
  <si>
    <t>Capacity 10uF (0603)</t>
  </si>
  <si>
    <t>MC0603X106M6R3CT</t>
  </si>
  <si>
    <t>Capacity 100nF (0402)</t>
  </si>
  <si>
    <t>MC0402X104K250CT</t>
  </si>
  <si>
    <t xml:space="preserve">Connector stackable 64pins </t>
  </si>
  <si>
    <t>801-43-064-10-002000</t>
  </si>
  <si>
    <t>MIL-MAX</t>
  </si>
  <si>
    <t>IVENSENSE</t>
  </si>
  <si>
    <t>Digi-key</t>
  </si>
  <si>
    <t>1428-1019-1-ND</t>
  </si>
  <si>
    <t>Printed Circuit Board</t>
  </si>
  <si>
    <t>PCB 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</si>
</sst>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333333"/>
      <name val="Verdana"/>
      <family val="2"/>
    </font>
    <font>
      <sz val="10"/>
      <color rgb="FF333333"/>
      <name val="Verdana"/>
    </font>
    <font>
      <sz val="12"/>
      <color rgb="FF000000"/>
      <name val="Calibri"/>
    </font>
    <font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2" fillId="0" borderId="0" xfId="3" applyFill="1"/>
    <xf numFmtId="0" fontId="0" fillId="0" borderId="0" xfId="0" applyFill="1"/>
    <xf numFmtId="0" fontId="1" fillId="0" borderId="0" xfId="0" applyFont="1" applyFill="1" applyAlignment="1">
      <alignment wrapText="1"/>
    </xf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7" fillId="0" borderId="0" xfId="0" applyFont="1" applyFill="1" applyAlignment="1">
      <alignment horizontal="right"/>
    </xf>
  </cellXfs>
  <cellStyles count="4">
    <cellStyle name="Lien hypertexte" xfId="1" builtinId="8" hidden="1"/>
    <cellStyle name="Lien hypertexte" xfId="3" builtinId="8"/>
    <cellStyle name="Lien hypertexte visité" xfId="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ch.farnell.com/multicomp/mc0402n220j500ct/condensateur-mlcc-c0g-np0-22pf/dp/1758951/false" TargetMode="External"/><Relationship Id="rId20" Type="http://schemas.openxmlformats.org/officeDocument/2006/relationships/hyperlink" Target="http://ch.farnell.com/fr-CH/multicomp/mc0603x106m6r3ct/condensateur-mlcc-x5r-10uf-0603/dp/1759393" TargetMode="External"/><Relationship Id="rId21" Type="http://schemas.openxmlformats.org/officeDocument/2006/relationships/hyperlink" Target="http://ch.farnell.com/fr-CH/multicomp/mcmr04x1002ftl/res-ceramique-10k-1-0-063w-0402/dp/2072517" TargetMode="External"/><Relationship Id="rId22" Type="http://schemas.openxmlformats.org/officeDocument/2006/relationships/hyperlink" Target="http://ch.farnell.com/fr-CH/nxp/pmeg3015ej-115/redresseur-schottky-30v-1-5a-sod323f/dp/1757771" TargetMode="External"/><Relationship Id="rId23" Type="http://schemas.openxmlformats.org/officeDocument/2006/relationships/hyperlink" Target="http://ch.farnell.com/fr-CH/molex/53398-0471/connecteur-1-25mm-4p/dp/1125367" TargetMode="External"/><Relationship Id="rId24" Type="http://schemas.openxmlformats.org/officeDocument/2006/relationships/hyperlink" Target="http://ch.farnell.com/fr-CH/mill-max/801-43-064-10-002000/ic-socket-sip-1row-2-54mm-64-position/dp/2096204" TargetMode="External"/><Relationship Id="rId25" Type="http://schemas.openxmlformats.org/officeDocument/2006/relationships/hyperlink" Target="http://www.digikey.com/product-detail/en/invensense/MPU-9250/1428-1019-1-ND/4626450" TargetMode="External"/><Relationship Id="rId10" Type="http://schemas.openxmlformats.org/officeDocument/2006/relationships/hyperlink" Target="http://ch.farnell.com/fr-CH/multicomp/mc0603x475k100ct/condensateur-mlcc-x5r-4-7uf-10v/dp/2320818" TargetMode="External"/><Relationship Id="rId11" Type="http://schemas.openxmlformats.org/officeDocument/2006/relationships/hyperlink" Target="http://ch.farnell.com/fr-CH/multicomp/mc0402x105k100ct/condensateur-mlcc-x5r-1uf-10v/dp/2320776" TargetMode="External"/><Relationship Id="rId12" Type="http://schemas.openxmlformats.org/officeDocument/2006/relationships/hyperlink" Target="http://ch.farnell.com/fr-CH/multicomp/mc0402x225m6r3ct/condensateur-mlcc-x5r-2-2uf-6/dp/1759376" TargetMode="External"/><Relationship Id="rId13" Type="http://schemas.openxmlformats.org/officeDocument/2006/relationships/hyperlink" Target="http://ch.farnell.com/fr-CH/multicomp/mc0402x104k250ct/condensateur-mlcc-x5r-100nf-25v/dp/2320760" TargetMode="External"/><Relationship Id="rId14" Type="http://schemas.openxmlformats.org/officeDocument/2006/relationships/hyperlink" Target="http://ch.farnell.com/multicomp/mcmr04x1001ftl/res-ceramique-1k-1-0-063w-0402/dp/2072516/false" TargetMode="External"/><Relationship Id="rId15" Type="http://schemas.openxmlformats.org/officeDocument/2006/relationships/hyperlink" Target="http://ch.farnell.com/fr-CH/multicomp/mcmr04x4701ftl/res-ceramique-4-7k-1-0-0625w-0402/dp/2073064" TargetMode="External"/><Relationship Id="rId16" Type="http://schemas.openxmlformats.org/officeDocument/2006/relationships/hyperlink" Target="http://ch.farnell.com/kingbright/kp-2012cgck/led-0805-50mcd-vert/dp/2290331/false" TargetMode="External"/><Relationship Id="rId17" Type="http://schemas.openxmlformats.org/officeDocument/2006/relationships/hyperlink" Target="http://ch.farnell.com/kingbright/kp-2012ec/led-0805-rouge/dp/8529949/false" TargetMode="External"/><Relationship Id="rId18" Type="http://schemas.openxmlformats.org/officeDocument/2006/relationships/hyperlink" Target="http://ch.farnell.com/kingbright/kp-2012yc/led-jaune/dp/1318247/false" TargetMode="External"/><Relationship Id="rId19" Type="http://schemas.openxmlformats.org/officeDocument/2006/relationships/hyperlink" Target="http://ch.farnell.com/kingbright/kp-2012seck/led-0805-250mcd-orange/dp/2290332/false" TargetMode="External"/><Relationship Id="rId1" Type="http://schemas.openxmlformats.org/officeDocument/2006/relationships/hyperlink" Target="http://ch.farnell.com/fr-CH/stmicroelectronics/stm32f407vgt6/mcu-32bit-cortex-m4-168mhz-lqfp/dp/2064368" TargetMode="External"/><Relationship Id="rId2" Type="http://schemas.openxmlformats.org/officeDocument/2006/relationships/hyperlink" Target="http://ch.farnell.com/fr-CH/te-connectivity-alcoswitch/1437566-3/bouton-poussoir-spst-0-05a-24v/dp/2468741" TargetMode="External"/><Relationship Id="rId3" Type="http://schemas.openxmlformats.org/officeDocument/2006/relationships/hyperlink" Target="http://ch.farnell.com/fr-CH/abracon/abm10-25-000mhz-e20-t/quartz-25mhz-10pf-cms/dp/2101326/false" TargetMode="External"/><Relationship Id="rId4" Type="http://schemas.openxmlformats.org/officeDocument/2006/relationships/hyperlink" Target="http://ch.farnell.com/fr-CH/global-connector-technology/usb3075-30-a/embase-micro-usb-2-0-type-b-cms/dp/2443115/false" TargetMode="External"/><Relationship Id="rId5" Type="http://schemas.openxmlformats.org/officeDocument/2006/relationships/hyperlink" Target="http://ch.farnell.com/fr-CH/hirose-hrs/fh23-25s-0-3shw-05/conn-fpc-embase-25voies-1rangee/dp/2427752/false" TargetMode="External"/><Relationship Id="rId6" Type="http://schemas.openxmlformats.org/officeDocument/2006/relationships/hyperlink" Target="http://ch.farnell.com/multicomp/mcmr04x4020ftl/res-ceramique-402r-1-0-0625w-0402/dp/2073011/false" TargetMode="External"/><Relationship Id="rId7" Type="http://schemas.openxmlformats.org/officeDocument/2006/relationships/hyperlink" Target="http://ch.farnell.com/multicomp/mc0402n120j500ct/condensateur-mlcc-c0g-np0-12pf/dp/1758943/false" TargetMode="External"/><Relationship Id="rId8" Type="http://schemas.openxmlformats.org/officeDocument/2006/relationships/hyperlink" Target="http://ch.farnell.com/texas-instruments/lp2992im5-3-0-nopb/ldo-fixe-3v-0-25a-sot-23-5/dp/2400660/fal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9"/>
  <sheetViews>
    <sheetView tabSelected="1" topLeftCell="A2" workbookViewId="0">
      <selection activeCell="B28" sqref="B28"/>
    </sheetView>
  </sheetViews>
  <sheetFormatPr baseColWidth="10" defaultRowHeight="15" x14ac:dyDescent="0"/>
  <cols>
    <col min="1" max="1" width="10.83203125" style="3"/>
    <col min="2" max="2" width="28.5" style="3" customWidth="1"/>
    <col min="3" max="3" width="13.33203125" style="3" customWidth="1"/>
    <col min="4" max="4" width="25.5" style="3" customWidth="1"/>
    <col min="5" max="5" width="10.83203125" style="3"/>
    <col min="6" max="6" width="16.6640625" style="3" customWidth="1"/>
    <col min="7" max="7" width="10.83203125" style="3"/>
    <col min="8" max="8" width="12.6640625" style="3" customWidth="1"/>
    <col min="9" max="9" width="13.1640625" style="3" customWidth="1"/>
    <col min="10" max="10" width="14.1640625" style="3" customWidth="1"/>
    <col min="11" max="11" width="12.6640625" style="3" customWidth="1"/>
    <col min="12" max="16384" width="10.83203125" style="3"/>
  </cols>
  <sheetData>
    <row r="3" spans="1:16" s="4" customFormat="1" ht="30">
      <c r="A3" s="4" t="s">
        <v>31</v>
      </c>
      <c r="B3" s="4" t="s">
        <v>0</v>
      </c>
      <c r="C3" s="4" t="s">
        <v>2</v>
      </c>
      <c r="D3" s="4" t="s">
        <v>5</v>
      </c>
      <c r="E3" s="4" t="s">
        <v>3</v>
      </c>
      <c r="F3" s="4" t="s">
        <v>4</v>
      </c>
      <c r="G3" s="4" t="s">
        <v>1</v>
      </c>
      <c r="H3" s="4" t="s">
        <v>6</v>
      </c>
      <c r="I3" s="4" t="s">
        <v>7</v>
      </c>
      <c r="J3" s="4" t="s">
        <v>8</v>
      </c>
      <c r="K3" s="4" t="s">
        <v>9</v>
      </c>
      <c r="O3" s="4" t="s">
        <v>34</v>
      </c>
      <c r="P3" s="4" t="s">
        <v>9</v>
      </c>
    </row>
    <row r="4" spans="1:16">
      <c r="B4" s="2" t="s">
        <v>25</v>
      </c>
      <c r="C4" s="3" t="s">
        <v>29</v>
      </c>
      <c r="D4" s="5" t="s">
        <v>30</v>
      </c>
      <c r="E4" s="6" t="s">
        <v>12</v>
      </c>
      <c r="F4" s="5">
        <v>2400660</v>
      </c>
      <c r="G4" s="3">
        <v>2</v>
      </c>
      <c r="H4" s="3">
        <v>0.63300000000000001</v>
      </c>
      <c r="I4" s="5">
        <v>0.63300000000000001</v>
      </c>
      <c r="J4" s="3">
        <f t="shared" ref="J4:J28" si="0">G4*H4</f>
        <v>1.266</v>
      </c>
      <c r="K4" s="3">
        <f t="shared" ref="K4:K28" si="1">G4*I4</f>
        <v>1.266</v>
      </c>
      <c r="O4" s="3">
        <f>SUM(J4:J29)</f>
        <v>50.842400000000012</v>
      </c>
      <c r="P4" s="3">
        <f>SUM(K4:K29)</f>
        <v>45.072400000000009</v>
      </c>
    </row>
    <row r="5" spans="1:16">
      <c r="B5" s="2" t="s">
        <v>14</v>
      </c>
      <c r="C5" s="3" t="s">
        <v>15</v>
      </c>
      <c r="D5" s="5" t="s">
        <v>16</v>
      </c>
      <c r="E5" s="3" t="s">
        <v>12</v>
      </c>
      <c r="F5" s="5">
        <v>2468741</v>
      </c>
      <c r="G5" s="3">
        <v>2</v>
      </c>
      <c r="H5" s="5">
        <v>0.38</v>
      </c>
      <c r="I5" s="3">
        <v>0.38</v>
      </c>
      <c r="J5" s="3">
        <f t="shared" si="0"/>
        <v>0.76</v>
      </c>
      <c r="K5" s="3">
        <f t="shared" si="1"/>
        <v>0.76</v>
      </c>
    </row>
    <row r="6" spans="1:16">
      <c r="B6" s="2" t="s">
        <v>10</v>
      </c>
      <c r="C6" s="3" t="s">
        <v>11</v>
      </c>
      <c r="D6" s="3" t="s">
        <v>10</v>
      </c>
      <c r="E6" s="3" t="s">
        <v>12</v>
      </c>
      <c r="F6" s="5">
        <v>2064368</v>
      </c>
      <c r="G6" s="3">
        <v>1</v>
      </c>
      <c r="H6" s="3">
        <v>16.25</v>
      </c>
      <c r="I6" s="3">
        <v>14.5</v>
      </c>
      <c r="J6" s="3">
        <f t="shared" si="0"/>
        <v>16.25</v>
      </c>
      <c r="K6" s="3">
        <f t="shared" si="1"/>
        <v>14.5</v>
      </c>
    </row>
    <row r="7" spans="1:16">
      <c r="B7" s="2" t="s">
        <v>52</v>
      </c>
      <c r="C7" s="3" t="s">
        <v>26</v>
      </c>
      <c r="D7" s="5" t="s">
        <v>27</v>
      </c>
      <c r="E7" s="3" t="s">
        <v>12</v>
      </c>
      <c r="F7" s="5">
        <v>2073011</v>
      </c>
      <c r="G7" s="3">
        <v>5</v>
      </c>
      <c r="H7" s="3">
        <v>1.4999999999999999E-2</v>
      </c>
      <c r="I7" s="3">
        <v>1.4999999999999999E-2</v>
      </c>
      <c r="J7" s="3">
        <f t="shared" si="0"/>
        <v>7.4999999999999997E-2</v>
      </c>
      <c r="K7" s="3">
        <f t="shared" si="1"/>
        <v>7.4999999999999997E-2</v>
      </c>
    </row>
    <row r="8" spans="1:16">
      <c r="B8" s="2" t="s">
        <v>53</v>
      </c>
      <c r="C8" s="3" t="s">
        <v>26</v>
      </c>
      <c r="D8" s="5" t="s">
        <v>54</v>
      </c>
      <c r="E8" s="3" t="s">
        <v>12</v>
      </c>
      <c r="F8" s="5">
        <v>2073064</v>
      </c>
      <c r="G8" s="3">
        <v>5</v>
      </c>
      <c r="H8" s="3">
        <v>1.5100000000000001E-2</v>
      </c>
      <c r="I8" s="3">
        <v>1.5100000000000001E-2</v>
      </c>
      <c r="J8" s="3">
        <f t="shared" si="0"/>
        <v>7.5499999999999998E-2</v>
      </c>
      <c r="K8" s="3">
        <f t="shared" si="1"/>
        <v>7.5499999999999998E-2</v>
      </c>
    </row>
    <row r="9" spans="1:16">
      <c r="B9" s="2" t="s">
        <v>55</v>
      </c>
      <c r="C9" s="3" t="s">
        <v>26</v>
      </c>
      <c r="D9" s="5" t="s">
        <v>33</v>
      </c>
      <c r="E9" s="3" t="s">
        <v>12</v>
      </c>
      <c r="F9" s="5">
        <v>2072516</v>
      </c>
      <c r="G9" s="3">
        <v>2</v>
      </c>
      <c r="H9" s="3">
        <v>1.52E-2</v>
      </c>
      <c r="I9" s="3">
        <v>1.52E-2</v>
      </c>
      <c r="J9" s="3">
        <f t="shared" si="0"/>
        <v>3.04E-2</v>
      </c>
      <c r="K9" s="3">
        <f t="shared" si="1"/>
        <v>3.04E-2</v>
      </c>
    </row>
    <row r="10" spans="1:16">
      <c r="B10" s="2" t="s">
        <v>56</v>
      </c>
      <c r="C10" s="3" t="s">
        <v>26</v>
      </c>
      <c r="D10" s="5" t="s">
        <v>57</v>
      </c>
      <c r="E10" s="3" t="s">
        <v>12</v>
      </c>
      <c r="F10" s="5">
        <v>2072517</v>
      </c>
      <c r="G10" s="3">
        <v>1</v>
      </c>
      <c r="H10" s="3">
        <v>1.46E-2</v>
      </c>
      <c r="I10" s="3">
        <v>1.46E-2</v>
      </c>
      <c r="J10" s="3">
        <f t="shared" si="0"/>
        <v>1.46E-2</v>
      </c>
      <c r="K10" s="3">
        <f t="shared" si="1"/>
        <v>1.46E-2</v>
      </c>
    </row>
    <row r="11" spans="1:16">
      <c r="B11" s="2" t="s">
        <v>17</v>
      </c>
      <c r="C11" s="3" t="s">
        <v>20</v>
      </c>
      <c r="D11" s="5" t="s">
        <v>18</v>
      </c>
      <c r="E11" s="3" t="s">
        <v>12</v>
      </c>
      <c r="F11" s="5">
        <v>2101326</v>
      </c>
      <c r="G11" s="3">
        <v>1</v>
      </c>
      <c r="H11" s="3">
        <v>2.02</v>
      </c>
      <c r="I11" s="3">
        <v>2.02</v>
      </c>
      <c r="J11" s="3">
        <f t="shared" si="0"/>
        <v>2.02</v>
      </c>
      <c r="K11" s="3">
        <f t="shared" si="1"/>
        <v>2.02</v>
      </c>
    </row>
    <row r="12" spans="1:16">
      <c r="B12" s="2" t="s">
        <v>44</v>
      </c>
      <c r="C12" s="3" t="s">
        <v>73</v>
      </c>
      <c r="D12" s="7" t="s">
        <v>45</v>
      </c>
      <c r="E12" s="1" t="s">
        <v>74</v>
      </c>
      <c r="F12" s="8" t="s">
        <v>75</v>
      </c>
      <c r="G12" s="3">
        <v>1</v>
      </c>
      <c r="H12" s="3">
        <v>10.64</v>
      </c>
      <c r="I12" s="3">
        <v>8.4</v>
      </c>
      <c r="J12" s="3">
        <f t="shared" si="0"/>
        <v>10.64</v>
      </c>
      <c r="K12" s="3">
        <f t="shared" si="1"/>
        <v>8.4</v>
      </c>
    </row>
    <row r="13" spans="1:16">
      <c r="B13" s="2" t="s">
        <v>19</v>
      </c>
      <c r="C13" s="3" t="s">
        <v>13</v>
      </c>
      <c r="D13" s="5" t="s">
        <v>21</v>
      </c>
      <c r="E13" s="3" t="s">
        <v>12</v>
      </c>
      <c r="F13" s="5">
        <v>2443115</v>
      </c>
      <c r="G13" s="3">
        <v>1</v>
      </c>
      <c r="H13" s="3">
        <v>1.4</v>
      </c>
      <c r="I13" s="3">
        <v>1.4</v>
      </c>
      <c r="J13" s="3">
        <f t="shared" si="0"/>
        <v>1.4</v>
      </c>
      <c r="K13" s="3">
        <f t="shared" si="1"/>
        <v>1.4</v>
      </c>
    </row>
    <row r="14" spans="1:16">
      <c r="B14" s="2" t="s">
        <v>40</v>
      </c>
      <c r="C14" s="3" t="s">
        <v>37</v>
      </c>
      <c r="D14" s="5" t="s">
        <v>41</v>
      </c>
      <c r="E14" s="3" t="s">
        <v>12</v>
      </c>
      <c r="F14" s="5">
        <v>1318247</v>
      </c>
      <c r="G14" s="3">
        <v>1</v>
      </c>
      <c r="H14" s="3">
        <v>9.1700000000000004E-2</v>
      </c>
      <c r="I14" s="3">
        <v>9.1700000000000004E-2</v>
      </c>
      <c r="J14" s="3">
        <f t="shared" si="0"/>
        <v>9.1700000000000004E-2</v>
      </c>
      <c r="K14" s="3">
        <f t="shared" si="1"/>
        <v>9.1700000000000004E-2</v>
      </c>
    </row>
    <row r="15" spans="1:16">
      <c r="B15" s="2" t="s">
        <v>38</v>
      </c>
      <c r="C15" s="3" t="s">
        <v>37</v>
      </c>
      <c r="D15" s="5" t="s">
        <v>39</v>
      </c>
      <c r="E15" s="3" t="s">
        <v>12</v>
      </c>
      <c r="F15" s="5">
        <v>8529949</v>
      </c>
      <c r="G15" s="3">
        <v>1</v>
      </c>
      <c r="H15" s="3">
        <v>8.8599999999999998E-2</v>
      </c>
      <c r="I15" s="3">
        <v>8.8599999999999998E-2</v>
      </c>
      <c r="J15" s="3">
        <f t="shared" si="0"/>
        <v>8.8599999999999998E-2</v>
      </c>
      <c r="K15" s="3">
        <f t="shared" si="1"/>
        <v>8.8599999999999998E-2</v>
      </c>
    </row>
    <row r="16" spans="1:16">
      <c r="B16" s="2" t="s">
        <v>42</v>
      </c>
      <c r="C16" s="3" t="s">
        <v>37</v>
      </c>
      <c r="D16" s="5" t="s">
        <v>43</v>
      </c>
      <c r="E16" s="3" t="s">
        <v>12</v>
      </c>
      <c r="F16" s="5">
        <v>2290332</v>
      </c>
      <c r="G16" s="3">
        <v>1</v>
      </c>
      <c r="H16" s="3">
        <v>0.115</v>
      </c>
      <c r="I16" s="3">
        <v>0.115</v>
      </c>
      <c r="J16" s="3">
        <f t="shared" si="0"/>
        <v>0.115</v>
      </c>
      <c r="K16" s="3">
        <f t="shared" si="1"/>
        <v>0.115</v>
      </c>
    </row>
    <row r="17" spans="2:11">
      <c r="B17" s="2" t="s">
        <v>35</v>
      </c>
      <c r="C17" s="3" t="s">
        <v>37</v>
      </c>
      <c r="D17" s="5" t="s">
        <v>36</v>
      </c>
      <c r="E17" s="3" t="s">
        <v>12</v>
      </c>
      <c r="F17" s="5">
        <v>2290331</v>
      </c>
      <c r="G17" s="3">
        <v>1</v>
      </c>
      <c r="H17" s="3">
        <v>0.1671</v>
      </c>
      <c r="I17" s="3">
        <v>0.1671</v>
      </c>
      <c r="J17" s="3">
        <f t="shared" si="0"/>
        <v>0.1671</v>
      </c>
      <c r="K17" s="3">
        <f t="shared" si="1"/>
        <v>0.1671</v>
      </c>
    </row>
    <row r="18" spans="2:11">
      <c r="B18" s="2" t="s">
        <v>46</v>
      </c>
      <c r="C18" s="3" t="s">
        <v>47</v>
      </c>
      <c r="D18" s="5" t="s">
        <v>48</v>
      </c>
      <c r="E18" s="3" t="s">
        <v>12</v>
      </c>
      <c r="F18" s="5">
        <v>1757771</v>
      </c>
      <c r="G18" s="3">
        <v>4</v>
      </c>
      <c r="H18" s="3">
        <v>0.41699999999999998</v>
      </c>
      <c r="I18" s="3">
        <v>0.41699999999999998</v>
      </c>
      <c r="J18" s="3">
        <f t="shared" si="0"/>
        <v>1.6679999999999999</v>
      </c>
      <c r="K18" s="3">
        <f t="shared" si="1"/>
        <v>1.6679999999999999</v>
      </c>
    </row>
    <row r="19" spans="2:11">
      <c r="B19" s="2" t="s">
        <v>70</v>
      </c>
      <c r="C19" s="3" t="s">
        <v>72</v>
      </c>
      <c r="D19" s="5" t="s">
        <v>71</v>
      </c>
      <c r="E19" s="3" t="s">
        <v>12</v>
      </c>
      <c r="F19" s="5">
        <v>2096204</v>
      </c>
      <c r="G19" s="3">
        <v>1</v>
      </c>
      <c r="H19" s="3">
        <v>12.8</v>
      </c>
      <c r="I19" s="3">
        <v>11.15</v>
      </c>
      <c r="J19" s="3">
        <f t="shared" si="0"/>
        <v>12.8</v>
      </c>
      <c r="K19" s="3">
        <f t="shared" si="1"/>
        <v>11.15</v>
      </c>
    </row>
    <row r="20" spans="2:11">
      <c r="B20" s="2" t="s">
        <v>49</v>
      </c>
      <c r="C20" s="3" t="s">
        <v>50</v>
      </c>
      <c r="D20" s="5" t="s">
        <v>51</v>
      </c>
      <c r="E20" s="3" t="s">
        <v>12</v>
      </c>
      <c r="F20" s="5">
        <v>1125367</v>
      </c>
      <c r="G20" s="3">
        <v>1</v>
      </c>
      <c r="H20" s="3">
        <v>1.1000000000000001</v>
      </c>
      <c r="I20" s="3">
        <v>1.1000000000000001</v>
      </c>
      <c r="J20" s="3">
        <f t="shared" si="0"/>
        <v>1.1000000000000001</v>
      </c>
      <c r="K20" s="3">
        <f t="shared" si="1"/>
        <v>1.1000000000000001</v>
      </c>
    </row>
    <row r="21" spans="2:11">
      <c r="B21" s="2" t="s">
        <v>22</v>
      </c>
      <c r="C21" s="3" t="s">
        <v>23</v>
      </c>
      <c r="D21" s="5" t="s">
        <v>24</v>
      </c>
      <c r="E21" s="3" t="s">
        <v>12</v>
      </c>
      <c r="F21" s="5">
        <v>2427752</v>
      </c>
      <c r="G21" s="3">
        <v>1</v>
      </c>
      <c r="H21" s="3">
        <v>1.1000000000000001</v>
      </c>
      <c r="I21" s="3">
        <v>0.97</v>
      </c>
      <c r="J21" s="3">
        <f t="shared" si="0"/>
        <v>1.1000000000000001</v>
      </c>
      <c r="K21" s="3">
        <f t="shared" si="1"/>
        <v>0.97</v>
      </c>
    </row>
    <row r="22" spans="2:11">
      <c r="B22" s="2" t="s">
        <v>58</v>
      </c>
      <c r="C22" s="3" t="s">
        <v>26</v>
      </c>
      <c r="D22" s="5" t="s">
        <v>59</v>
      </c>
      <c r="E22" s="3" t="s">
        <v>12</v>
      </c>
      <c r="F22" s="5">
        <v>2320818</v>
      </c>
      <c r="G22" s="3">
        <v>4</v>
      </c>
      <c r="H22" s="3">
        <v>6.9099999999999995E-2</v>
      </c>
      <c r="I22" s="3">
        <v>6.9099999999999995E-2</v>
      </c>
      <c r="J22" s="3">
        <f t="shared" si="0"/>
        <v>0.27639999999999998</v>
      </c>
      <c r="K22" s="3">
        <f t="shared" si="1"/>
        <v>0.27639999999999998</v>
      </c>
    </row>
    <row r="23" spans="2:11">
      <c r="B23" s="2" t="s">
        <v>60</v>
      </c>
      <c r="C23" s="3" t="s">
        <v>26</v>
      </c>
      <c r="D23" s="5" t="s">
        <v>32</v>
      </c>
      <c r="E23" s="3" t="s">
        <v>12</v>
      </c>
      <c r="F23" s="5">
        <v>1758951</v>
      </c>
      <c r="G23" s="3">
        <v>2</v>
      </c>
      <c r="H23" s="3">
        <v>1.04E-2</v>
      </c>
      <c r="I23" s="3">
        <v>1.04E-2</v>
      </c>
      <c r="J23" s="3">
        <f t="shared" si="0"/>
        <v>2.0799999999999999E-2</v>
      </c>
      <c r="K23" s="3">
        <f t="shared" si="1"/>
        <v>2.0799999999999999E-2</v>
      </c>
    </row>
    <row r="24" spans="2:11">
      <c r="B24" s="2" t="s">
        <v>61</v>
      </c>
      <c r="C24" s="3" t="s">
        <v>26</v>
      </c>
      <c r="D24" s="5" t="s">
        <v>62</v>
      </c>
      <c r="E24" s="3" t="s">
        <v>12</v>
      </c>
      <c r="F24" s="5">
        <v>1759376</v>
      </c>
      <c r="G24" s="3">
        <v>2</v>
      </c>
      <c r="H24" s="3">
        <v>0.13100000000000001</v>
      </c>
      <c r="I24" s="3">
        <v>0.13100000000000001</v>
      </c>
      <c r="J24" s="3">
        <f t="shared" si="0"/>
        <v>0.26200000000000001</v>
      </c>
      <c r="K24" s="3">
        <f t="shared" si="1"/>
        <v>0.26200000000000001</v>
      </c>
    </row>
    <row r="25" spans="2:11">
      <c r="B25" s="2" t="s">
        <v>63</v>
      </c>
      <c r="C25" s="3" t="s">
        <v>26</v>
      </c>
      <c r="D25" s="5" t="s">
        <v>64</v>
      </c>
      <c r="E25" s="3" t="s">
        <v>12</v>
      </c>
      <c r="F25" s="5">
        <v>2320776</v>
      </c>
      <c r="G25" s="3">
        <v>2</v>
      </c>
      <c r="H25" s="3">
        <v>2.5499999999999998E-2</v>
      </c>
      <c r="I25" s="3">
        <v>2.5499999999999998E-2</v>
      </c>
      <c r="J25" s="3">
        <f t="shared" si="0"/>
        <v>5.0999999999999997E-2</v>
      </c>
      <c r="K25" s="3">
        <f t="shared" si="1"/>
        <v>5.0999999999999997E-2</v>
      </c>
    </row>
    <row r="26" spans="2:11">
      <c r="B26" s="2" t="s">
        <v>65</v>
      </c>
      <c r="C26" s="3" t="s">
        <v>26</v>
      </c>
      <c r="D26" s="5" t="s">
        <v>28</v>
      </c>
      <c r="E26" s="3" t="s">
        <v>12</v>
      </c>
      <c r="F26" s="5">
        <v>1758943</v>
      </c>
      <c r="G26" s="3">
        <v>2</v>
      </c>
      <c r="H26" s="3">
        <v>1.04E-2</v>
      </c>
      <c r="I26" s="3">
        <v>1.04E-2</v>
      </c>
      <c r="J26" s="3">
        <f t="shared" si="0"/>
        <v>2.0799999999999999E-2</v>
      </c>
      <c r="K26" s="3">
        <f t="shared" si="1"/>
        <v>2.0799999999999999E-2</v>
      </c>
    </row>
    <row r="27" spans="2:11">
      <c r="B27" s="2" t="s">
        <v>66</v>
      </c>
      <c r="C27" s="3" t="s">
        <v>26</v>
      </c>
      <c r="D27" s="5" t="s">
        <v>67</v>
      </c>
      <c r="E27" s="3" t="s">
        <v>12</v>
      </c>
      <c r="F27" s="5">
        <v>1759393</v>
      </c>
      <c r="G27" s="3">
        <v>1</v>
      </c>
      <c r="H27" s="3">
        <v>0.374</v>
      </c>
      <c r="I27" s="3">
        <v>0.374</v>
      </c>
      <c r="J27" s="3">
        <f t="shared" si="0"/>
        <v>0.374</v>
      </c>
      <c r="K27" s="3">
        <f t="shared" si="1"/>
        <v>0.374</v>
      </c>
    </row>
    <row r="28" spans="2:11">
      <c r="B28" s="2" t="s">
        <v>68</v>
      </c>
      <c r="C28" s="3" t="s">
        <v>26</v>
      </c>
      <c r="D28" s="5" t="s">
        <v>69</v>
      </c>
      <c r="E28" s="3" t="s">
        <v>12</v>
      </c>
      <c r="F28" s="5">
        <v>2320760</v>
      </c>
      <c r="G28" s="3">
        <v>13</v>
      </c>
      <c r="H28" s="3">
        <v>1.35E-2</v>
      </c>
      <c r="I28" s="3">
        <v>1.35E-2</v>
      </c>
      <c r="J28" s="3">
        <f t="shared" si="0"/>
        <v>0.17549999999999999</v>
      </c>
      <c r="K28" s="3">
        <f t="shared" si="1"/>
        <v>0.17549999999999999</v>
      </c>
    </row>
    <row r="29" spans="2:11">
      <c r="B29" s="3" t="s">
        <v>76</v>
      </c>
      <c r="C29" s="3" t="s">
        <v>77</v>
      </c>
      <c r="E29" s="3" t="s">
        <v>77</v>
      </c>
      <c r="G29" s="3">
        <v>1</v>
      </c>
    </row>
  </sheetData>
  <autoFilter ref="A3:K25">
    <sortState ref="A4:K28">
      <sortCondition descending="1" ref="B3:B28"/>
    </sortState>
  </autoFilter>
  <hyperlinks>
    <hyperlink ref="B6" r:id="rId1"/>
    <hyperlink ref="B5" r:id="rId2"/>
    <hyperlink ref="B11" r:id="rId3"/>
    <hyperlink ref="B13" r:id="rId4"/>
    <hyperlink ref="B21" r:id="rId5"/>
    <hyperlink ref="B7" r:id="rId6" display="Resistor 402ohm"/>
    <hyperlink ref="B26" r:id="rId7" display="Capacity 12pF"/>
    <hyperlink ref="B4" r:id="rId8"/>
    <hyperlink ref="B23" r:id="rId9" display="Capacity 22pF"/>
    <hyperlink ref="B22" r:id="rId10"/>
    <hyperlink ref="B25" r:id="rId11"/>
    <hyperlink ref="B24" r:id="rId12"/>
    <hyperlink ref="B28" r:id="rId13"/>
    <hyperlink ref="B9" r:id="rId14" display="Resistor 1Kohm"/>
    <hyperlink ref="B8" r:id="rId15"/>
    <hyperlink ref="B17" r:id="rId16"/>
    <hyperlink ref="B15" r:id="rId17"/>
    <hyperlink ref="B14" r:id="rId18"/>
    <hyperlink ref="B16" r:id="rId19"/>
    <hyperlink ref="B27" r:id="rId20"/>
    <hyperlink ref="B10" r:id="rId21"/>
    <hyperlink ref="B18" r:id="rId22"/>
    <hyperlink ref="B20" r:id="rId23"/>
    <hyperlink ref="B19" r:id="rId24"/>
    <hyperlink ref="B12" r:id="rId25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luc</dc:creator>
  <cp:lastModifiedBy>jean luc</cp:lastModifiedBy>
  <dcterms:created xsi:type="dcterms:W3CDTF">2016-05-02T11:17:24Z</dcterms:created>
  <dcterms:modified xsi:type="dcterms:W3CDTF">2016-05-13T10:04:21Z</dcterms:modified>
</cp:coreProperties>
</file>