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4.jpeg" ContentType="image/jpeg"/>
  <Override PartName="/xl/media/image3.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06" firstSheet="0" activeTab="4"/>
  </bookViews>
  <sheets>
    <sheet name="Intro" sheetId="1" state="visible" r:id="rId2"/>
    <sheet name="RSO Confirmation" sheetId="2" state="visible" r:id="rId3"/>
    <sheet name="Instructions" sheetId="3" state="visible" r:id="rId4"/>
    <sheet name="Definitions" sheetId="4" state="visible" r:id="rId5"/>
    <sheet name="FMEA" sheetId="5" state="visible" r:id="rId6"/>
  </sheets>
  <calcPr iterateCount="100" refMode="A1" iterate="false" iterateDelta="0.0001"/>
</workbook>
</file>

<file path=xl/sharedStrings.xml><?xml version="1.0" encoding="utf-8"?>
<sst xmlns="http://schemas.openxmlformats.org/spreadsheetml/2006/main" count="506" uniqueCount="422">
  <si>
    <r>
      <t xml:space="preserve">2013 FH FMEA
</t>
    </r>
    <r>
      <rPr>
        <sz val="10"/>
        <rFont val="Arial"/>
        <family val="2"/>
        <charset val="1"/>
      </rPr>
      <t xml:space="preserve">Adapted from FSAE-Electric FMEA Template authored by Andrew Deakin</t>
    </r>
  </si>
  <si>
    <t>Car Number</t>
  </si>
  <si>
    <t>00</t>
  </si>
  <si>
    <t>University</t>
  </si>
  <si>
    <t>Inventive Thinkers State University</t>
  </si>
  <si>
    <r>
      <t xml:space="preserve">This template contains two of examples of how to fill out the FMEA. Furthermore, it contains a number of failure modes which are both starting points and examples for the failures to be covered in your team's FMEA. </t>
    </r>
    <r>
      <rPr>
        <b val="true"/>
        <sz val="12"/>
        <rFont val="Arial"/>
        <family val="2"/>
        <charset val="1"/>
      </rPr>
      <t xml:space="preserve">NOTE:</t>
    </r>
    <r>
      <rPr>
        <sz val="12"/>
        <rFont val="Arial"/>
        <family val="2"/>
        <charset val="1"/>
      </rPr>
      <t xml:space="preserve"> </t>
    </r>
    <r>
      <rPr>
        <b val="true"/>
        <sz val="12"/>
        <rFont val="Arial"/>
        <family val="2"/>
        <charset val="1"/>
      </rPr>
      <t xml:space="preserve">Not every given failure may apply to every team's system. The given failures may also be incomplete with respect to your specific system. Add failures to the list, if appropriate for your system.</t>
    </r>
  </si>
  <si>
    <t>Change the two complete examples given, i.e. No.1 and 2, to suit your system. Add missing failure modes with respect to your car's system. Be as complete as possible, adding any failures that affect the safety of your car, the driver, or other persons. Before submitting your FMEA please make sure it is complete. This way you will avoid unnecessary delays and queries. Please have a look at the document "How to pass ESF&amp;FMEA" in the "Rules&amp;Important Document, before filling out the FMEA form.</t>
  </si>
  <si>
    <t>Edit the colored cells to your specific data and reset the cell color to white</t>
  </si>
  <si>
    <t>Only add additional failures at the end of the list to keep the numbering scheme of the original template. This makes reviewing the document much easier and thus faster. Do not delete any failures, if they do not apply to your system. Just write "Does not apply." or similar with a short reason why.</t>
  </si>
  <si>
    <t>Do not change the template's format!</t>
  </si>
  <si>
    <t>This page should contain a scan of a document containing the following paragraph along with the signature of the team RSO</t>
  </si>
  <si>
    <t>I hereby ceritfy that this document has been reviewed by a qualified engineer or faculty member, and that they have provided feedback and/or advice regarding its contents.</t>
  </si>
  <si>
    <t>RSO Name_______________________________________________
RSO Signature____________________________________________</t>
  </si>
  <si>
    <t>2016 Failure Modes and Effects Analysis (FMEA)</t>
  </si>
  <si>
    <t>INSTRUCTIONS</t>
  </si>
  <si>
    <t>The purpose of an FMEA is to identify potentially dangerous situations and the ways</t>
  </si>
  <si>
    <t>in which such situations can be mitigated.</t>
  </si>
  <si>
    <t>In Formula Hybrid, we are primarily concerned with team and driver safety.</t>
  </si>
  <si>
    <t>Your FMEA must address safety issues such as:</t>
  </si>
  <si>
    <t>Electric shock hazards</t>
  </si>
  <si>
    <t>Fire hazards</t>
  </si>
  <si>
    <t>Unintentional motion</t>
  </si>
  <si>
    <t>Uncontrolled acceleration</t>
  </si>
  <si>
    <t>The 2016 FMEA is different from prior years and prior competitions.</t>
  </si>
  <si>
    <t>We leave it up to you to identify safety issues, and to describe how they are addressed.</t>
  </si>
  <si>
    <t>The inspector reviewing your FMEA will judge whether it adequately covers all important issues..</t>
  </si>
  <si>
    <t>If you have questions regarding how to complete this form, please first consult faculty and web resources such as:</t>
  </si>
  <si>
    <t>http://asq.org/learn-about-quality/process-analysis-tools/overview/fmea.html</t>
  </si>
  <si>
    <t>Specific questions can be asked using the FH ticket system at:</t>
  </si>
  <si>
    <t>http://www.formula-hybrid.org/level2/support</t>
  </si>
  <si>
    <t>For each FMEA issue (a row on the spreadsheet), you will enter a SEVERITY, OCCURRENCE and DETECTION value (1-5)</t>
  </si>
  <si>
    <t>These are multiplied together on the spreadsheet to create a RISK value (1 - 125).</t>
  </si>
  <si>
    <t>A complete FMEA will address all important safety issues for the car, and show an understanding of safety needs and thinking.</t>
  </si>
  <si>
    <t>The 2015 FMEA is available on the FH web site as a guide, but we do not want you to copy the 91 issues from that sheet.</t>
  </si>
  <si>
    <t>This must be your own work.</t>
  </si>
  <si>
    <t>The Formula-Hybrid Electrical Rules Committee</t>
  </si>
  <si>
    <t>Rating</t>
  </si>
  <si>
    <t>Severity (Sev)</t>
  </si>
  <si>
    <t>Occurrence (Occ)</t>
  </si>
  <si>
    <t>Detection (Det)</t>
  </si>
  <si>
    <t>No injuries may be caused, but general safety is affected by this failure</t>
  </si>
  <si>
    <t>Failure occurrence is very unlikely</t>
  </si>
  <si>
    <t>Certain detection of the failure</t>
  </si>
  <si>
    <t>Light injuries may be caused by this failure</t>
  </si>
  <si>
    <t>Relatively few failure occurrence</t>
  </si>
  <si>
    <t>High chance of detecting this failure</t>
  </si>
  <si>
    <t>Medium injuries may be caused by this failure</t>
  </si>
  <si>
    <t>Occasional failure occurrence</t>
  </si>
  <si>
    <t>Medium chance of detecting this failure</t>
  </si>
  <si>
    <t>Heavy injuries may be caused by this failure</t>
  </si>
  <si>
    <t>Frequent failure occurrence</t>
  </si>
  <si>
    <t>Low chance of detecting this failure</t>
  </si>
  <si>
    <t>Fatal injuries may be caused by this failure</t>
  </si>
  <si>
    <t>Persistent failure occurrence</t>
  </si>
  <si>
    <t>Failure cannot be detected</t>
  </si>
  <si>
    <t>Component/Item</t>
  </si>
  <si>
    <t>The system or component that is affected</t>
  </si>
  <si>
    <t>Function</t>
  </si>
  <si>
    <t>What the system or component does</t>
  </si>
  <si>
    <t>Failure Mode</t>
  </si>
  <si>
    <t>The method by which the component fails</t>
  </si>
  <si>
    <t>Failure Cause</t>
  </si>
  <si>
    <t>The root cause of the failure</t>
  </si>
  <si>
    <t>Failure Effect Local</t>
  </si>
  <si>
    <t>What happens locally to the component as a consequence of the failure</t>
  </si>
  <si>
    <t>Failure Effect Global</t>
  </si>
  <si>
    <t>What happens to other systems or the rest of the vehicle as a consequence of the failure</t>
  </si>
  <si>
    <t>Sev</t>
  </si>
  <si>
    <t>The severity rating - see table above</t>
  </si>
  <si>
    <t>Severity Reasoning</t>
  </si>
  <si>
    <t>Your reasoning for the severity rating that is given</t>
  </si>
  <si>
    <t>Occ</t>
  </si>
  <si>
    <t>The likelihood of the occurrence - see table above</t>
  </si>
  <si>
    <t>Occurrence Reasoning</t>
  </si>
  <si>
    <t>Your reasoning for the occurance rating that is given</t>
  </si>
  <si>
    <t>Failure Detection</t>
  </si>
  <si>
    <t>How will the failure be detected - what are the systems on the car that detect this</t>
  </si>
  <si>
    <t>Det</t>
  </si>
  <si>
    <t>The rating for failure detection - see table</t>
  </si>
  <si>
    <t>Detection Reasoning</t>
  </si>
  <si>
    <t>Your reasoning for the failure detection rating</t>
  </si>
  <si>
    <t>Risk</t>
  </si>
  <si>
    <t>Calculated automatically from Sev, Occ and Det</t>
  </si>
  <si>
    <t>Failure Handling - Vehicle</t>
  </si>
  <si>
    <t>Once a failure has been detected, what is the immediate reaction of the ECU / BMS and the driver to mitigate the risk</t>
  </si>
  <si>
    <t>Failure Handling - Team</t>
  </si>
  <si>
    <t>How do you determine what has failed and what type of action is taken to remedy this?  What precautions do you take while doing this?</t>
  </si>
  <si>
    <t>Formula Hybrid - 2016 FMEA</t>
  </si>
  <si>
    <t>Car No.:</t>
  </si>
  <si>
    <t>E212</t>
  </si>
  <si>
    <t>Olin College of Engineering</t>
  </si>
  <si>
    <t>Lisa.hachmann@students.olin.edu</t>
  </si>
  <si>
    <t>FMEA No.:</t>
  </si>
  <si>
    <t>Failure Effect</t>
  </si>
  <si>
    <t>Comments</t>
  </si>
  <si>
    <t>EXAMPLES</t>
  </si>
  <si>
    <t>Example Entries</t>
  </si>
  <si>
    <t>Tractive System Wiring</t>
  </si>
  <si>
    <t>Energy transfer</t>
  </si>
  <si>
    <t>TSV (either pole) short to chassis ground</t>
  </si>
  <si>
    <t>Wiring insulation degradation
Electric terminal mechanical failure or loosening
Inadequate strain relief causing fatigue break</t>
  </si>
  <si>
    <t>Dangerous condition if operator contacts the high side of the TSV (relative to the chassis)
Possible chassis reference voltage potential change when charging</t>
  </si>
  <si>
    <t>Burns by electric arc, bruises and fractures caused by uncontrolled muscle movement due to the electric shock.</t>
  </si>
  <si>
    <t>Wire insulation was chosen with respect to the environment, including voltage and thermal ratings.
Mechanical protection added where needed.
All wiring done to professional standards</t>
  </si>
  <si>
    <t>Insulation resistance monitoring system. (IMD)</t>
  </si>
  <si>
    <t>IMD detects any TSV isolation failure to the chassis.</t>
  </si>
  <si>
    <t>Alarm enabled. 
IMD opens the AIRs through the Shutdown Circuit</t>
  </si>
  <si>
    <t>Appropriate procedure to be executed once the car back in the paddock to restore the isolation.  
Fault to be identified and rectified before enabling the AIRs. 
Insulating gloves to be used</t>
  </si>
  <si>
    <t>TSV (either pole) short to ungrounded side of GLV</t>
  </si>
  <si>
    <t>Possible severe damage to GLV systems
Risk of operator contact with TSV is increased due to the prevalence of GLV wiring in the cockpit 
Possible chassis reference voltage potential change</t>
  </si>
  <si>
    <t>Insulation resistance monitoring system.</t>
  </si>
  <si>
    <t>Because the GLV systems provide a low impedance path to the chassis, the IMD will detect the TSV isolation failure.</t>
  </si>
  <si>
    <t>Appropriate procedure to be executed once the car back in the paddock to restore the isolation.  Fault to be identified and rectified before enabling the AIRs.  Insulating gloves to be used</t>
  </si>
  <si>
    <t>1. FIRE HAZARDS</t>
  </si>
  <si>
    <t>E.G. Short Circuits, loose connections, overcurrent situations, battery over-voltage or over-temperature, etc.</t>
  </si>
  <si>
    <t>Accumulator</t>
  </si>
  <si>
    <t>Energy storage</t>
  </si>
  <si>
    <t>Cell temperature over datasheet maximum (discharging)</t>
  </si>
  <si>
    <t>Short of the battery or excessive current draw for a non-trivial time</t>
  </si>
  <si>
    <t>1. Accumulator catches fire, direct contact of the battery with a human or flammable materials can cause damage to further components including wire insulation or plastics. 2 Accumulator explodes.</t>
  </si>
  <si>
    <t>1 The driver burned if the fire spreads past the firewall. The amount of egress time and the distance to the fire extinguisher vary the length of the burn. 2. Explosion from thermal runaway event causes debris that damages driver and/or the vehicle.</t>
  </si>
  <si>
    <t>The batteries do not have any parts that can move around in the accumulator and cause a short, and the nissan leaf batteries have not been known to explode when set on fire or punctured. During racing event, the batteries will experience heavy current draw or not continuous but the majority of driving time.</t>
  </si>
  <si>
    <t>Accumulator Management System (AMS), watchdog node</t>
  </si>
  <si>
    <t>Cell temperature is constantly monitored by the AMS, which controls normally open relays. The thermistors used are placed on the negative terminal of the battery, which will heat up more than inside the battery module. Watchdog node monitors the communication of all nodes and if AMS failure results in lack of node communication, the watchdog opens the shutdown circuit with a normally open relay. Software failure would result in the opening of the relay</t>
  </si>
  <si>
    <t>AMS opens AIRs through normally open relays that open the shutdown circuit. If AMS is damaged by fire, watchdog node will open the AIRs with another normally open relay. Software failure will open the relays regardless. The AMS light will alert the driver to get to safety.</t>
  </si>
  <si>
    <t>Non-synthetic clothing for the supervisor will limit the severity of burn. Ensure that there is a fire suppressant (fire extinguisher) present on the track/near the driver. After the fire, the team will inspect the damage to the battery (insulating gloves to be used) and damaged cells will be removed immediately.</t>
  </si>
  <si>
    <t>Cell temperature over datasheet maximum (charging)</t>
  </si>
  <si>
    <t>Excessive current while charging</t>
  </si>
  <si>
    <t>1. Accumulator catches fire, and components in direct contact with the battery are damaged, including PCB's and wire insulation 2. Accumulator explodes</t>
  </si>
  <si>
    <t>While the accumulator is charged away from people, the supervising team member can 1. be burned if accumulator fire spreads 2. be damaged by explosion from thermal runaway event</t>
  </si>
  <si>
    <t>The charging current programmed into the charger is orders of magnitude lower than the maximum charging current of the cell.</t>
  </si>
  <si>
    <t>Accumulator Management System (AMS)</t>
  </si>
  <si>
    <t>Even during charging, cell temperature is constantly monitored by the AMS, which controls normally open relays. The thermistors used are placed on the negative terminal of the battery, which will heat up more than inside the battery module. Software failure would result in the opening of the relay.</t>
  </si>
  <si>
    <t>AMS opens AIRs through normally open relay that opens the shutdown circuit. AMS failure will open the relay regardless.</t>
  </si>
  <si>
    <t>Non-synthetic clothing for the supervisor will limit the severity of burn. Ensure that there is a fire suppressant (fire extinguisher) near the charging station. After the fire, the team will inspect the damage to the battery (insulating gloves to be used) and damaged cells will be removed immediately.</t>
  </si>
  <si>
    <t>Cell voltage over datasheet maximum (charging)</t>
  </si>
  <si>
    <t>Charger output voltage over cell maximum</t>
  </si>
  <si>
    <t>1. Accumulator catches fire, and components in direct contact with the battery are damaged, including PCB's and wire insulation</t>
  </si>
  <si>
    <t>While the accumulator is charged away from people, the supervising team member can be 1. severly burned. Over charging lithium ions can produce a dangerous fire that must be put out with a dry chemical fire extinguisher</t>
  </si>
  <si>
    <t>The AMS is designed to handle charging limits and shunts, but the charger is also pre-programmed to stay within limits. Charging voltage programmed to be maximum cell voltage while charging. Deviations from the program (written by UL listed company) is unlikely.</t>
  </si>
  <si>
    <t>AMS constantly is checking cell voltage and shunts extra power after the cells reach maximum voltage. The AMS will open their normally open relays and open the AIRs, stopping the charging process, in the case of an emergency/failure.</t>
  </si>
  <si>
    <t>Cell voltage under datasheet minimum (discharging)</t>
  </si>
  <si>
    <t>Excessive power draw from the battery over time</t>
  </si>
  <si>
    <t>Under voltage cell has electrode breakdowns, causing 1. Inoperable cells 2. Short within the battery, which can cause a fire 3. Thermal runaway event causes explosion</t>
  </si>
  <si>
    <t>1. Cells cannot output the power being drawn, and vehicle slows to a stop 2.The driver burned if the fire spreads past the firewall. The amount of egress time and the distance to the fire extinguisher vary the length of the burn. 3. Explosion from thermal runaway event causes debris that damages driver and/or the vehicle.</t>
  </si>
  <si>
    <t>Nissan leaf batteries have not been known to explode when set on fire or punctured. During racing event, the batteries will experience heavy current draw or not continuous but the majority of driving time.</t>
  </si>
  <si>
    <t>AMS constantly is checking cell voltage and will open the normally open relay in the shutdown circuit and alert driver to by turning on the AMS light when cell parameters out of range, including too low voltage</t>
  </si>
  <si>
    <t>AMS opens AIRs through normaly open relay that opens the shutdown circuit. If AMS is damaged by fire, watchdog node will open the AIRs with another normally open relay. AMS or software failure will open the relays and shutdown circuit regardless. The AMS light will alert the driver to get to safety.</t>
  </si>
  <si>
    <t>Discharge system</t>
  </si>
  <si>
    <t>Discharge TS system when off</t>
  </si>
  <si>
    <t>Normally closed relay stays closed during normal operation</t>
  </si>
  <si>
    <t>Component failure, wire disconnect.</t>
  </si>
  <si>
    <t>System is discharging across the power lines during normal operation, drawing excessive current</t>
  </si>
  <si>
    <t>The current draw will create issues, but the excessive current draw itself will not injure or harm the components or the driver.</t>
  </si>
  <si>
    <t>Discharge relay is opened with shutdown voltage. With the shutdown system active, and therefore the TS active, the discharge relay will be open and not close the circuitry through the discharge resistor.</t>
  </si>
  <si>
    <t>AMS is measuring cell temperature. The discharge resistor will get hot with constant current draw, and with time the accumulator will detect a rise in temperature, and open the shutdown circuit when the cell temperature is too high, as noted above.</t>
  </si>
  <si>
    <t>When the cells are too hot from both normal discharge and discharge from discharge resistor, the AMS will open the shutdown circuit and the tractive system. The vehicle will come to a rolling stop.</t>
  </si>
  <si>
    <t>When accumulator has had multiple heating issues, the team will look closer at the accumulator temperature distribution and replace the relay.</t>
  </si>
  <si>
    <t>Accumulator Management System</t>
  </si>
  <si>
    <t>Manage the accumulator</t>
  </si>
  <si>
    <t>AMS relay constantly low</t>
  </si>
  <si>
    <t>AMS relay wiring disconnected</t>
  </si>
  <si>
    <t>System will not provide power even if battery cells within normal parameters</t>
  </si>
  <si>
    <t>The system will not turn on without AMS high input on its shutdown relays. Driver will be protected by potential risks of the accumulator until wire is reconnected.</t>
  </si>
  <si>
    <t>Wire and wire connections are rated for proper current, voltage and insulation. Connectors are PCB mounted, and cannot fall off.</t>
  </si>
  <si>
    <t>AMS relay</t>
  </si>
  <si>
    <t>AMS relays (normally open) will not close the shutdown circuit without a high input</t>
  </si>
  <si>
    <t>Shutdown circuit will remain open, opening the AIRs and the tractive system. Vehicle will not start past GLV power</t>
  </si>
  <si>
    <t>Team will note the CAN error light in the dashboard and see that the AMS relays are not closed. With insulating gloves, the team will inspect the accumulator and note the AMS wiring disattached and reattach it.</t>
  </si>
  <si>
    <t>2. ELECTRIC SHOCK HAZARDS</t>
  </si>
  <si>
    <t>E.G. Exposed HV, ground faults, energized exposed conductive parts, charger insulation failure, IMD non-operative</t>
  </si>
  <si>
    <t>Wire disconnection due to incorrect strain relief or insulation failure</t>
  </si>
  <si>
    <t>Chassis will be at the potential of the TS system. All grounded GLV components will have new reference.</t>
  </si>
  <si>
    <t>Operator or driver can contact the other TS reference and then be shocked with TS voltage. Shock with TS voltage can give burns and/or muscle contractions to the injured person.</t>
  </si>
  <si>
    <t>Wire and wire connections are rated for proper current, voltage and insulation. Connections made are rigid and held in place, while wire is short and hard to reach other components or the chassis.</t>
  </si>
  <si>
    <t>Insulation Monitoring Device, IMD light</t>
  </si>
  <si>
    <t>IMD is constantly checking the status of the resistance to ground, and will have an output low (and therefore open the shutdown circuit and turn on the IMD light) if the IMD detects a ground fault</t>
  </si>
  <si>
    <t>IMD will open the shutdown circuit, which opens the AIRs, turning off the high voltage of the vehicle.</t>
  </si>
  <si>
    <t>The team will note the IMD light in the dashboard and will, with insulated gloves, check for the source of the ground fault and fix/replace it and any components that might have been damaged.</t>
  </si>
  <si>
    <t>Chassis will be at the potential of the TS system. All powered GLV components will have new reference.</t>
  </si>
  <si>
    <t>The IMD will detect a ground fault because the GLV components (powered) have a low resistance (relatively) to TS ground</t>
  </si>
  <si>
    <t>Insulation Monitoring Device</t>
  </si>
  <si>
    <t>Sense ground faults</t>
  </si>
  <si>
    <t>Output pin disconnected</t>
  </si>
  <si>
    <t>IMD coil voltage no longer connected to output pin and loses power. IMD relay switch controlling the shutdown circuit will open.</t>
  </si>
  <si>
    <t>The car will not proceed to have TS voltage present outside of the accumulator after discharge, and driver will be protected from ground faults during IMD output loss.</t>
  </si>
  <si>
    <t>Connections to the IMD are recommended by the manufacturer, and will be crimped, insulated and rated for the appropriate power.</t>
  </si>
  <si>
    <t>Insulation monitoring device switch within the Insulation monitoring device relay</t>
  </si>
  <si>
    <t>IMD (4PDT) relay closes the shutdown system: without the coil power, the relay will open the shutdown system</t>
  </si>
  <si>
    <t>Shutdown system opens the AIRs, turning off the high voltage of the vehicle.</t>
  </si>
  <si>
    <t>The team will note the IMD light in the dashboard and the CAN error message saying that the IMD output is low. After checking for a ground fault with proper insulating gloves, the IMD output will be reconnected.</t>
  </si>
  <si>
    <t>Unable to detect ground faults</t>
  </si>
  <si>
    <t>Component failure</t>
  </si>
  <si>
    <t>IMD output does not reflect state of ground fault: ground fault goes undetected by sensor</t>
  </si>
  <si>
    <t>Driver and operators do not follow proper safety protocols for a ground fault, and will be killed or injured by lethal burns and electric shocks due to gound potential changes.</t>
  </si>
  <si>
    <t>Insulation Monitoring Device suggested by competition rules, and tested for functionality by the team (off-chassis)</t>
  </si>
  <si>
    <t>Operator testing of the isolation between GLV GND and TS voltage banana jacks</t>
  </si>
  <si>
    <t>Only the IMD detects ground faults, and the other components all reference ground.</t>
  </si>
  <si>
    <t>Chassis becomes TS voltage. Components fail due to power outside of normal range and open the shutdown circuit</t>
  </si>
  <si>
    <t>Driver egress with the sudden failure of the shutdown system. Team notes multiple error messages on dashboard messages and finds many components shorted, including TS and GLV components. Team replaces components and restores isolation at root cause of the ground fault</t>
  </si>
  <si>
    <t>Insulation Monitoring Device Light</t>
  </si>
  <si>
    <t>Alert driver/team of ground faults</t>
  </si>
  <si>
    <t>Disconnected from the Insulation monitoring device relay</t>
  </si>
  <si>
    <t>IMD light does not reflect state of ground faults: ground fault is undetected by driver</t>
  </si>
  <si>
    <t>Without the knowledge that a ground fault opened the shutdown system, the driver and/or operator can follow improper procedure and receive an electrical shock and/or burn.</t>
  </si>
  <si>
    <t>Wire insulation was chosen for the voltage, current draw and environment. Crimps will be properly done and tested. Strain relief will be in place and tested.</t>
  </si>
  <si>
    <t>CAN system</t>
  </si>
  <si>
    <t>CAN system will mention the reason for the shutdown circuit opening on the dashboard CAN error light. Reading the error message, the MD light failure can be detected.</t>
  </si>
  <si>
    <t>The shutdown circuit will open the tractive system and stop the vehicle as with a normal IMD ground fault detection.</t>
  </si>
  <si>
    <t>The team will note the lack of the IMD light warning with the CAN error and replace any wiring necessary for the IMD light.</t>
  </si>
  <si>
    <t>Charger</t>
  </si>
  <si>
    <t>Charge the accumulator</t>
  </si>
  <si>
    <t>Isolation failure while charging</t>
  </si>
  <si>
    <t>Wire insulation breakdown or degradation in accumulator or charger</t>
  </si>
  <si>
    <t>GLV and TS systems short. Alll components used during charging process are damaged by short, and cells are damaged (as considered earlier).</t>
  </si>
  <si>
    <t>Team member supervising charging process can have burns and or muscle contractions from the electric shock of the accumulator housing being live TS voltage due to isolation failure.</t>
  </si>
  <si>
    <t>The charger is rated for galvanic isolation at all times. The accumulator is designed to minimize the occurence of shorts, and the interlock between the charger and accumulator is built into the main connectors, and cannot move.</t>
  </si>
  <si>
    <t>The accumulator is off-vehicle, and will not affect the vehicle.</t>
  </si>
  <si>
    <t>The team member supervising the charging process will note the presence of the IMD light and press the E-stop to stop charging in case the AIRs aren't already open. The team members will not touch the other components without insulating protective gloves.</t>
  </si>
  <si>
    <t>Energy Storage</t>
  </si>
  <si>
    <t>Isolation failure in GLV/TS systems while discharging</t>
  </si>
  <si>
    <t>Wire or connectors insulation breakdown or degradation</t>
  </si>
  <si>
    <t>GLV and TS systems short. All components managing the accumulator will be damaged. Accumulator can catch on fire and/or explode, as discussed in the above section.</t>
  </si>
  <si>
    <t>If TS and GLV- short, the chassis will be live with a new ground potential. Driver able to receive burns and/or muscle contractions due to electric shock.</t>
  </si>
  <si>
    <t>The accumulator is designed to separate components of the separate power systems as much as possible, providing mechanically restrained spacing between components and rigid spacing on PCB components.</t>
  </si>
  <si>
    <t>The IMD will open the shutdown system, which will open the AIRs. Vehicle will come to a rolling stop, and the IMD light will be on.</t>
  </si>
  <si>
    <t>The team will note the IMD light, check for ground fault (using insulating gloves), and remove the ground fault after a full inspection of the wiring of the vehicle.</t>
  </si>
  <si>
    <t>Tractive System Measuring Points</t>
  </si>
  <si>
    <t>Measure the TS voltage</t>
  </si>
  <si>
    <t>Exposed leads of the TSMPs</t>
  </si>
  <si>
    <t>Improper measuring procedure or mechanical positioning of wire/banana jacks</t>
  </si>
  <si>
    <t>Operator is able to touch tractive system voltage</t>
  </si>
  <si>
    <t>With TSMP resistors, the amount of current to the operator, delivering a smaller shock and producing less injuries. Because resistance provided ensures current less than 10mA, shock will be non-lethal.</t>
  </si>
  <si>
    <t>Team will use TSMP jacks to test discharge system during build/pit times. Operator and team will follow proper procedure.</t>
  </si>
  <si>
    <t>Inspector/team member, TS low current fuse</t>
  </si>
  <si>
    <t>Multimeter will read an abnormal amount of current without 2 10Kohm resistors in series with the circuitry. TS low current fuse will blow open.</t>
  </si>
  <si>
    <t>TS system will experience drain for length of measurement. TS low current fuse will blow and disconnect the TSMP circuitry from the vehicle, but leave the main TS system on</t>
  </si>
  <si>
    <t>Team will inspect resistors for proper location and values, replace any necessary wiring and fuses.</t>
  </si>
  <si>
    <t>Short circuit to GLV</t>
  </si>
  <si>
    <t>Short cross between glv and TS systems, causing the chassis to become live with TS voltage and all components to experience high voltage. No measurement for inspection and battery cells can become damaged with a short, as previously discussed.</t>
  </si>
  <si>
    <t>Electric shock can occur to the driver from the charged chassis which can burn or cause fatal muscle contractions to the driver and/or operator.</t>
  </si>
  <si>
    <t>Housing for the TSMP resistors isolated with barrier and space to separate TS and GLV. Wires will be specified to proper voltage, current and insulation. Correct strain relief will be mechanically designed</t>
  </si>
  <si>
    <t>GLV fuse, TS high current fse &amp; TS low current fuse, Insulation Monitoring Device</t>
  </si>
  <si>
    <t>A short on the TS low current side will cause over current situation in both the overall TS (high current) fuse and the smaller current fuse. The ground potential change in the GLV system will cause an over current situation in the GLV system as well. The fuses will blow open and turn off the vehicle through opening the tractive system. IMD will note ground fault and turn on the IMD light in the cockpit if component is not damaged</t>
  </si>
  <si>
    <t>All system fuses will blow open and open the shutdown circuit, which will open the AIRs.</t>
  </si>
  <si>
    <t>Team or driver will turn off the vehicle, check for ground fault (in case IMD failure had occured), and then inspect for damage on the tractive system and GLV components and follow earlier procedure around inspecting for battery damage.</t>
  </si>
  <si>
    <t>Inertia switch</t>
  </si>
  <si>
    <t>Check for crash scenario</t>
  </si>
  <si>
    <t>Shorted</t>
  </si>
  <si>
    <t>Incorrect wiring</t>
  </si>
  <si>
    <t>System stays live after crash scenario because shutdown system is not opened by inertia switch</t>
  </si>
  <si>
    <t>The crash will cause many mechanically restrained components to come lose and short, potentially through the chassis. The driver will be shocked and burned. Track officials and/or bystander will have similar injuries if they do not open the shutdown circuit manually through the emergency stop buttons.</t>
  </si>
  <si>
    <t>Team members and/or driver/operators</t>
  </si>
  <si>
    <t>The inertia switch is normally closed, so in a non-crash scenario, the shorted device will behave as expected. Regular testing of the shutdown system by the team will ensure its correct functionality. In the event of a crash, the team will be able to note the presence of high voltage in the system by the TSVPs, but they may be disattached during the crash.</t>
  </si>
  <si>
    <t>Vehicle will stay powered/charged during a crash, unless the AIRs are physically damaged open.</t>
  </si>
  <si>
    <t>The team will be careful while approaching the vehicle in a crash. Using insulated gloves, help will be given to the driver, if necessary, to perform egress. The team will proceed to check every component for damage.</t>
  </si>
  <si>
    <t>Discharge relay does not close discharge circuit</t>
  </si>
  <si>
    <t>Wire from discharge relay to resistor disconnected or insulation failure</t>
  </si>
  <si>
    <t>Discharge system successfully closes the relay but system stays charged, leaving capacity and power in the motors, motor controllers and other TS circuitry after the AIRs</t>
  </si>
  <si>
    <t>The discharge system does not show up as unsuccessful, and does not trigger extra safety precuations by the driver or operators. The high voltage left outside the accumulator (100V) can shock and damage (by way of burns, muscle contractions, fatal heart arrest) the operator/driver.</t>
  </si>
  <si>
    <t>Discharge relays are of normally closed type, so failure to close without power will not occur.</t>
  </si>
  <si>
    <t>TSVP Indicators</t>
  </si>
  <si>
    <t>The TSVP indicator lights are always powered off the TS voltage, referenced past the AIRs. If the discharge system fails to discharge the system, the TSVP indicators will stay lit and warn that there is high voltage present.</t>
  </si>
  <si>
    <t>Vehicle stays charged and TSVP indicators stay lit until system is manually discharged.</t>
  </si>
  <si>
    <t>Team members approach vehicle carefully as driver egresses. Manual discharge system (prepared beforehand as a large resistor with safe leads) will be used by someone wearing insulating gloves and safety glasses and the system will be carefully discharged. The wire disconnection that caused the relay to fail will then be put back into place.</t>
  </si>
  <si>
    <t>Energy Storage Management</t>
  </si>
  <si>
    <t>AMS fails to act on cell parameters out of range</t>
  </si>
  <si>
    <t>Cell damage creates loss of power for AMS</t>
  </si>
  <si>
    <t>AMS unable to control shutdown circuit in the event of cell damage from short/over current</t>
  </si>
  <si>
    <t>Accumulator damages not stopped by software to prevent further damage. Thermal runaway will occur</t>
  </si>
  <si>
    <t>AMS relays are normally open, and AMS failure will open the shutdown circuit.</t>
  </si>
  <si>
    <t>AMS relays, watchdog node, CAN error light</t>
  </si>
  <si>
    <t>If AMS relays are closed by the AMS but AMS software is not emitting commands due to failure, the watchdog node will shut off the car without a response from the AMS.</t>
  </si>
  <si>
    <t>Shutdown circuit is opened by AMS or watchdog relays, and shutdown circuit opens the AIRs. Vehicle comes to a rolling stop and performs normal discharge</t>
  </si>
  <si>
    <t>AMS failure will prompt the watchdog to send error message to dashboard, and team will check all CAN nodes for transmission, and then replace the AMS boards/CAN node and the root cause of the AMS failure to act (software)</t>
  </si>
  <si>
    <t>Cell damage pulls the output to the AMS relays high through the CAN microprocessor</t>
  </si>
  <si>
    <t>AMS relays unable to open the shutdown circuit</t>
  </si>
  <si>
    <t>Ams non-functionality will not prevent thermal runaway or other serious battery damage and the system will continue to harm itself to the point of fire and/or explosion. Driver will be injured and/or burned due to fire and/or explosion.</t>
  </si>
  <si>
    <t>Nissan leaf batteries have not been known to explode when set on fire. The CAN microprocessor does not have the closed failure mode of its output pins, and the output pin to the AMS relays will become open.</t>
  </si>
  <si>
    <t>Watchdog CAN node</t>
  </si>
  <si>
    <t>With AMS can node failure, it will no longer send heartbeat communication signal to watchdog. The watchdog node, looking for all CAN node heartbeats, will open the shutdown circuit.</t>
  </si>
  <si>
    <t>Shutdown circuit opens the AIRs, tractive system will be turned off and the vehicle will come to a rolling stop.</t>
  </si>
  <si>
    <t>CAN error messages on the dashboard will let know of the watchdog shutdown, and the team will look for functionality of all CAN nodes, wearing insulating gloves while testing the AMS nodes.</t>
  </si>
  <si>
    <t>Thermistor</t>
  </si>
  <si>
    <t>Cell Temperature feedback</t>
  </si>
  <si>
    <t>Incorrect temperature reading</t>
  </si>
  <si>
    <t>Component failure, calibration failure</t>
  </si>
  <si>
    <t>1. Thermistor provides consistenly too high reading 2. Thermistor provides consistenly too low reading 3. Thermistor not consistent</t>
  </si>
  <si>
    <t>1. AMS will open shutdown system prematurely 2. AMS will open shutdown system outside of cell temparture range and cause the fire or thermal runaway event discussed earlier 3. AMS will open shutdown system seemingly randomly</t>
  </si>
  <si>
    <t>Thermistors will be tested before usage to ensure realistic values.</t>
  </si>
  <si>
    <t>Team and CAN system</t>
  </si>
  <si>
    <t>The thermistors near the uncalibarted/inconsistent thermistor will provide more data on the nearby modules. The CAN system will log the error that causes shutdown, and the team will need to note any inconsistencies or wrong calibrations of the temperature when the AMS opens the shutdown circuit.</t>
  </si>
  <si>
    <t>Shutdown circuit will open when a thermistor denote high temperature</t>
  </si>
  <si>
    <t>While cooling the accumulator, the team will note the discrepancy and change out the thermistor</t>
  </si>
  <si>
    <t>Precharge system</t>
  </si>
  <si>
    <t>Precharge the TS system</t>
  </si>
  <si>
    <t>Precharge relay does not close precharge circuit</t>
  </si>
  <si>
    <t>1. Component failure, procedure failure. 2. Wire disconnection after precharge relay</t>
  </si>
  <si>
    <t>Excessive current from in-rush damages components</t>
  </si>
  <si>
    <t>In-rush current will damage motor controller capacitors and AIRs. The damage to these components could weld the AIRs, as discussed in the next section</t>
  </si>
  <si>
    <t>1. Precharge relay is properly specified to estimated power of the precharge system 2. Wire disconnection is avoided with proper strain relief and insulation/voltage/current ratings.</t>
  </si>
  <si>
    <t>TSVP turn on timing, Team members</t>
  </si>
  <si>
    <t>TSVP will not be gradually indicating high voltage after 33V for during precharge. TSVP will turn not turn on during precharge and only turn on after high side AIR closes.</t>
  </si>
  <si>
    <t>Vehicle operates as normal after inrush. Component damage will not affect vehicle until discharging.</t>
  </si>
  <si>
    <t>Team checks components for damages, and sees overcurrent conditions around the car. After checking for battery damage, team checks for TS voltage through the TSMPs to confirm proper precharge, and replace the relay or wire.</t>
  </si>
  <si>
    <t>3. UNINTENTIONAL MOTION</t>
  </si>
  <si>
    <t>E.G. Car drives during testing, car self-enables, ready to drive signal fails, AIR welded closed</t>
  </si>
  <si>
    <t>Accumulator Isolated Relay</t>
  </si>
  <si>
    <t>Allow shutdown system to close the TS circuit</t>
  </si>
  <si>
    <t>Positive pole AIR welded shut</t>
  </si>
  <si>
    <t>Over current surge from in-rush current due to inadequate precharge</t>
  </si>
  <si>
    <t>Positive pole AIR unable to open regardless of shutdown circuit signal</t>
  </si>
  <si>
    <t>With positive pole welded, TS system capacitance can still be dissipated. The power to the tractive system will need to be manually removed through an insulated connector. Because outside the accumulator is all high potential and there is no reference after dissipation of the low potential, a shock is not possible for the operator.</t>
  </si>
  <si>
    <t>Precharging system will limit in-rush current and therefore protect the AIRs. Precharge system is a function to the motor controller, and is used in Zero Motorcycle's motorcycles to consistently protect their system. Precharge system failure due to relay and/or wire disconnection is discussed in the above section. </t>
  </si>
  <si>
    <t>The TSVP will not have a ground reference, and will not be able to detect the floating energy in the TS system, after the discharge. TSVP during the next precharge session will immediately turn on because system is already at high potential. </t>
  </si>
  <si>
    <t>Vehicle dissipates energy after shutdown and operates shutdown as normal</t>
  </si>
  <si>
    <t>During next precharge session, the team members will note the immediate power to the TSVPs, indicating that the positive pole AIR was closed before the precharge. </t>
  </si>
  <si>
    <t>Both AIRs welded shut</t>
  </si>
  <si>
    <t>Over current surge or physical crushing.</t>
  </si>
  <si>
    <t>Both AIRs unable to open regardless of shutdown circuit: system stays energized regardless of discharge after shutdown. Accumulator will continue power dissapation after shutdown circuit is opened. </t>
  </si>
  <si>
    <t>The vehicle's high voltage will need to be turned off manually through the accumulator main connector in addition to the manual discharge danger described above. The process of disconnecting the battery, especially if welding was caused by an over current surge, can deliver an extremely dangerous electric shock to the operator/driver. Over current surge can also damage the batteries, as considered earlier. Continued discharge through welded AIRs will create a large power dissipation that will need attention from the team to stop. </t>
  </si>
  <si>
    <t>Precharging system will limit in-rush current and therefore protect the AIRs. Precharge system is a function to the motor controller, and is used in Zero Motorcycle's motorcycles to consistently protect their system. </t>
  </si>
  <si>
    <t>Team members, TSVP</t>
  </si>
  <si>
    <t>Discharge failure (as both AIRs are welded, discharging the system will turn into discharging the battery further) will cause the TSVP indicators to stay on. </t>
  </si>
  <si>
    <t>TS voltage will stay outside of the accumulator, vehicle will be stopped by driver. </t>
  </si>
  <si>
    <t>Team will note the TSVP indicator lights and proceed to turn off the car manually through the shutdown circuit with caution (and insulation gloves). Team will then note that shutdown system failure to open the AIRs (as discharge failure occurs again), and check the AIRs for failure. Team will replace AIRs and check battery for damages. </t>
  </si>
  <si>
    <t>Brake pressure switch </t>
  </si>
  <si>
    <t>Signal that vehicle is braking</t>
  </si>
  <si>
    <t>Signal line floating regardless of braking state</t>
  </si>
  <si>
    <t>Wire disconnect due to insulation degradation, incorrect or lack of strain relief, or bad crimps.</t>
  </si>
  <si>
    <t>A pull up resistor on the brake signal line will make it appear as though the brake is constantly being pushed; brake light will constantly be on. Torque encoder/brake plausibility check (FSAE Electric required) will prohibit throttle input to the motor controller. Braking system still works. </t>
  </si>
  <si>
    <t>Driver is protected by a rolling or controlled stop of the vehicle, as there is no more throttle response. </t>
  </si>
  <si>
    <t>Brake light, torque encoder/brake plausibility check</t>
  </si>
  <si>
    <t>Constant brake light will be a visual detection by the team, and the torque encoder/brake plausibility check, which checks if the brake and throttle are both pressed to certain limits will note the high brake signal and the throttle input and the CAN system will stop the throttle response. </t>
  </si>
  <si>
    <t>Vehicle will not be able to accelerate past 25% throttle (limit for torque encoder/brake plausibility check), but is able to come to either a rolling or controlled stop. </t>
  </si>
  <si>
    <t>CAN error message on the dashboard will specify the failure of the torque encoder/brake plausibility device and with the note that the brake light was constantly on, the team will check the brake switch. </t>
  </si>
  <si>
    <t>Start button</t>
  </si>
  <si>
    <t>Put vehicle into ready to drive mode</t>
  </si>
  <si>
    <t>Button shorted</t>
  </si>
  <si>
    <t>Vehicle in ready to drive mode before the driver/operator is ready</t>
  </si>
  <si>
    <t>Sudden movement can injure an operator or observer, including a potential crash. </t>
  </si>
  <si>
    <t>Component will be tested before its placement on the vehicle. Component will be properly rated for the current, voltage, temperature and isolation necessary. </t>
  </si>
  <si>
    <t>CAN system detects a change from low to high in the start button. and will throw a CAN error if this does not occur. The CAN system will not allow the throttle input to be sent to the motor controller</t>
  </si>
  <si>
    <t>The dashboard CAN error light will be flashing the error specific to the start button. The driver will have to press the brake and the start button again to turn on the throttle input/ready to drive sound. </t>
  </si>
  <si>
    <t>Team will test start up button for functionality vs driver failure to follow start up procedure; replace button and/or wiring if necessary. </t>
  </si>
  <si>
    <t>4. UNCONTROLLED ACCELERATION</t>
  </si>
  <si>
    <t>E.G. Stuck throttle, software error</t>
  </si>
  <si>
    <t>Throttle Encoder</t>
  </si>
  <si>
    <t>Input to motor controller</t>
  </si>
  <si>
    <t>Potentiometer open circuit</t>
  </si>
  <si>
    <t>Wire disconnection </t>
  </si>
  <si>
    <t>Throttle input is non-determinant; floating voltage at pin</t>
  </si>
  <si>
    <t>Using ampseal connectors which are not likely to disconnect. The only reason for an open circuit is if the wires are cut which is also not likely because they will be secured.</t>
  </si>
  <si>
    <t>Pull-up resistor at CAN node measurement point</t>
  </si>
  <si>
    <t>CAN system is seeing if throttle input is between 1-4V, and will see 5V with an open circuit (there is a pull-up resistor on the signal). With throttle output out of parameters, CAN system will not send throttle information.</t>
  </si>
  <si>
    <t>Vehicle slows down in response to lack of throttle input commands</t>
  </si>
  <si>
    <t>Driver notes error message from CAN system on the dashboard and checks throttle for anomalies. </t>
  </si>
  <si>
    <t>Potentiometer shorted</t>
  </si>
  <si>
    <t>Throttle input read as constant high</t>
  </si>
  <si>
    <t>Sudden loss of control and acceleration causes crash and injury to the driver</t>
  </si>
  <si>
    <t>Using ampseal connectors and there is a very low chance of things being misconnected and not detected after a few trials, so error will not persist at competition. </t>
  </si>
  <si>
    <t>CAN node</t>
  </si>
  <si>
    <t>CAN system is seeing if throttle input is between 1-4V, and will see 5V with a short. With throttle output out of parameters, CAN system will not send throttle information to the motor controller</t>
  </si>
  <si>
    <t>Driver will note the lack of response to throttle input and the lack of CAN node error messages or other shutdown, and the team will look at the throttle for miscommunication</t>
  </si>
  <si>
    <t>Brake over travel switch</t>
  </si>
  <si>
    <t>Disconnect with brake over travel</t>
  </si>
  <si>
    <t>Electrical connection lost</t>
  </si>
  <si>
    <t>Driver oversteps the brake in the event of brake failure and is unable to control a stop</t>
  </si>
  <si>
    <t>The uncontrolled stop can cause physical damage to the driver if they have a rough stop or a crash. Whiplash or concussions are possible</t>
  </si>
  <si>
    <t>Shutdown circuit</t>
  </si>
  <si>
    <t>Electrical connection of the shutdown system is carried through the brake over travel switch. Without the connection, the shutdown system will open and the AIRs will open.</t>
  </si>
  <si>
    <t>TS circuit is opened, vehicle is halted</t>
  </si>
  <si>
    <t>Driver tells team about brake over travel, and the team resets the switch after fixing the root cause of the damage</t>
  </si>
  <si>
    <t>5. OTHER HAZARDS</t>
  </si>
  <si>
    <t>E.G. Indicators (TSAL, TSVP etc) inoperative, loss of GLV power</t>
  </si>
  <si>
    <t>Indicators (TSAL, TSVP) </t>
  </si>
  <si>
    <t>Visual for an operating/ready vehicle</t>
  </si>
  <si>
    <t>Indicators (TSAL, TSVP) inoperative</t>
  </si>
  <si>
    <t>Wiring disconnect</t>
  </si>
  <si>
    <t>No visual warning of high voltage is conveyed to anyone approaching the vehicle. Loose wire could connect to other power systems (as covered earlier)</t>
  </si>
  <si>
    <t>Any operators or team members can use improper procedure around high voltage due to lack of knowledge of the TSEL or TSVP</t>
  </si>
  <si>
    <t>Team members or operator</t>
  </si>
  <si>
    <t>The operator connecting the accumulator to tractive system will note the lack of lights after connection: if start up procedure still follows, ready to drive sound will alert the team that there is a discrepancy with the high voltage sensing. </t>
  </si>
  <si>
    <t>Vehicle ready for start up procedure and ready to drive mode, lights not on</t>
  </si>
  <si>
    <t>Team will turn TS system back off in order to diagnose the discrepancy in the start up/high voltage connection. </t>
  </si>
  <si>
    <t>GLV DC-DC</t>
  </si>
  <si>
    <t>Regulates and isolates power from TS to 12V</t>
  </si>
  <si>
    <t>DC-DC Converter isolation failure</t>
  </si>
  <si>
    <t>Ground fault between TS and GLV systems</t>
  </si>
  <si>
    <t>Change in ground potential of chassis (TS and GLV ground isolation lost), the driver and/or operator have close contact with the high voltage ground line, and when touching any component and the chassis, can receive a fatal electric shock with burns. </t>
  </si>
  <si>
    <t>Manufacturer (Sevcon) ensures isolation in cases where DC-DC converter is used within output power parameters (300W) of which we are using orders of magnitude less (48W). </t>
  </si>
  <si>
    <t>Insulation monitoring device constantly checks for appropriate levels of resistance between the ground potentials of TS and GLV.</t>
  </si>
  <si>
    <t>IMD will open the shutdown circuit, which will open the AIRs and cut off the tractive system. The vehicle will come to a rolling stop, the IMD light in the cockpit will turn on. </t>
  </si>
  <si>
    <t>The team will note the IMD light in the cockpit and turn off the entire system. Using insulating gloves, the team will search for the short between the two systems and remove it. </t>
  </si>
  <si>
    <t>Loss of GLV power</t>
  </si>
  <si>
    <t>Wiring insulation degradation, crimp failure, or improper or lack of strain relief</t>
  </si>
  <si>
    <t>Vehicle experiences immediate loss of power to every component including the tractive system.</t>
  </si>
  <si>
    <t>Vehicle will come to a stop as motor does not receive power. Driver will be safe if vehicle stop is managed. Loose wire does not cause a short, as that is covered in previous row.</t>
  </si>
  <si>
    <t>GLV system and CAN system</t>
  </si>
  <si>
    <t>Without power, all normally open devices will open and stop operation. This most importantly includes the AIRs which will cease to be powered if GLV system fails and shut off all power.</t>
  </si>
  <si>
    <t>All components open the shutdown circuit and open the AIRs</t>
  </si>
  <si>
    <t>Team powers off system and checks what caused GLV power failure in case of missing wire. On reboot of the system, if GLV does not start up then DCDC converter has failed and must be replaced.</t>
  </si>
  <si>
    <t>Accumulator Management System Reset Button</t>
  </si>
  <si>
    <t>Force AMS to recheck parameters</t>
  </si>
  <si>
    <t>AMS reset button does not trigger the AMS to reset. </t>
  </si>
  <si>
    <t>Wire disconnect</t>
  </si>
  <si>
    <t>CAN system will not manually reset. AMS will not recaculate if the cells are within parameters. </t>
  </si>
  <si>
    <t>Without prompting from the reset button, the AMS will not check the parameters and continue to have the shutdown system and AIRs open</t>
  </si>
  <si>
    <t>Team members and/or operator/driver</t>
  </si>
  <si>
    <t>Without output of AMS reset button to CAN node reset, AMS relays will not be able to close after a fault</t>
  </si>
  <si>
    <t>Vehicle stays off, as shutdown circuit remains open</t>
  </si>
  <si>
    <t>Team checks why the button isn't resetting the CAN system, and notes the disconnected wire. </t>
  </si>
  <si>
    <t>Ready to drive sound</t>
  </si>
  <si>
    <t>Alarms nearby people to be aware of a ready to drive vehicle</t>
  </si>
  <si>
    <t>Does not create sound when car is enabled</t>
  </si>
  <si>
    <t>Software command failure</t>
  </si>
  <si>
    <t>Vehicle does not make audio warning of a ready to drive vehicle</t>
  </si>
  <si>
    <t>Nearby people will not proceed with proper caution when approaching a vehicle that is fully ready to drive, and may be injured by vehicle movement. </t>
  </si>
  <si>
    <t>Software failure is rated as most unlikely due to the clear commands and testing done on the software</t>
  </si>
  <si>
    <t>The TSVP indicators and TSAL will both indicate the high voltage state of the car, while the lack of the ready to drive sound after the start up procedure will tell the operator that the start up sequence is not functioning as designed. </t>
  </si>
  <si>
    <t>Vehicle is ready to drive</t>
  </si>
  <si>
    <t>Team checks why the ready to drive sound did not sound when the operator performed the start up sequence and the high voltage system is active</t>
  </si>
</sst>
</file>

<file path=xl/styles.xml><?xml version="1.0" encoding="utf-8"?>
<styleSheet xmlns="http://schemas.openxmlformats.org/spreadsheetml/2006/main">
  <numFmts count="2">
    <numFmt numFmtId="164" formatCode="GENERAL"/>
    <numFmt numFmtId="165" formatCode="@"/>
  </numFmts>
  <fonts count="24">
    <font>
      <sz val="10"/>
      <name val="Arial"/>
      <family val="2"/>
      <charset val="1"/>
    </font>
    <font>
      <sz val="10"/>
      <name val="Arial"/>
      <family val="0"/>
    </font>
    <font>
      <sz val="10"/>
      <name val="Arial"/>
      <family val="0"/>
    </font>
    <font>
      <sz val="10"/>
      <name val="Arial"/>
      <family val="0"/>
    </font>
    <font>
      <b val="true"/>
      <sz val="18"/>
      <name val="Arial"/>
      <family val="2"/>
      <charset val="1"/>
    </font>
    <font>
      <b val="true"/>
      <sz val="16"/>
      <name val="Arial"/>
      <family val="2"/>
      <charset val="1"/>
    </font>
    <font>
      <b val="true"/>
      <sz val="10"/>
      <name val="Arial"/>
      <family val="2"/>
      <charset val="1"/>
    </font>
    <font>
      <sz val="12"/>
      <name val="Arial"/>
      <family val="2"/>
      <charset val="1"/>
    </font>
    <font>
      <b val="true"/>
      <sz val="12"/>
      <name val="Arial"/>
      <family val="2"/>
      <charset val="1"/>
    </font>
    <font>
      <sz val="12"/>
      <color rgb="FF000000"/>
      <name val="Arial"/>
      <family val="2"/>
      <charset val="1"/>
    </font>
    <font>
      <b val="true"/>
      <sz val="20"/>
      <color rgb="FF000000"/>
      <name val="Arial"/>
      <family val="2"/>
      <charset val="1"/>
    </font>
    <font>
      <b val="true"/>
      <sz val="14"/>
      <name val="Arial"/>
      <family val="2"/>
      <charset val="1"/>
    </font>
    <font>
      <u val="single"/>
      <sz val="10"/>
      <color rgb="FF0000FF"/>
      <name val="Arial"/>
      <family val="2"/>
      <charset val="1"/>
    </font>
    <font>
      <i val="true"/>
      <sz val="10"/>
      <name val="Arial"/>
      <family val="2"/>
      <charset val="1"/>
    </font>
    <font>
      <b val="true"/>
      <sz val="9"/>
      <color rgb="FF000000"/>
      <name val="Arial"/>
      <family val="2"/>
      <charset val="1"/>
    </font>
    <font>
      <b val="true"/>
      <sz val="9"/>
      <name val="Arial"/>
      <family val="2"/>
      <charset val="1"/>
    </font>
    <font>
      <sz val="16"/>
      <name val="Arial"/>
      <family val="2"/>
      <charset val="1"/>
    </font>
    <font>
      <sz val="12"/>
      <color rgb="FF0000FF"/>
      <name val="Arial"/>
      <family val="2"/>
      <charset val="1"/>
    </font>
    <font>
      <b val="true"/>
      <sz val="8"/>
      <color rgb="FF000000"/>
      <name val="Arial"/>
      <family val="2"/>
      <charset val="1"/>
    </font>
    <font>
      <b val="true"/>
      <sz val="14"/>
      <color rgb="FF000000"/>
      <name val="Arial"/>
      <family val="2"/>
      <charset val="1"/>
    </font>
    <font>
      <b val="true"/>
      <sz val="22"/>
      <color rgb="FF000000"/>
      <name val="Arial"/>
      <family val="2"/>
      <charset val="1"/>
    </font>
    <font>
      <sz val="8"/>
      <color rgb="FF000000"/>
      <name val="Arial"/>
      <family val="2"/>
      <charset val="1"/>
    </font>
    <font>
      <b val="true"/>
      <sz val="10"/>
      <color rgb="FF000000"/>
      <name val="Arial"/>
      <family val="2"/>
      <charset val="1"/>
    </font>
    <font>
      <sz val="10"/>
      <color rgb="FF000000"/>
      <name val="Arial"/>
      <family val="2"/>
      <charset val="1"/>
    </font>
  </fonts>
  <fills count="7">
    <fill>
      <patternFill patternType="none"/>
    </fill>
    <fill>
      <patternFill patternType="gray125"/>
    </fill>
    <fill>
      <patternFill patternType="solid">
        <fgColor rgb="FFFFCC00"/>
        <bgColor rgb="FFFCF305"/>
      </patternFill>
    </fill>
    <fill>
      <patternFill patternType="solid">
        <fgColor rgb="FFD9D9D9"/>
        <bgColor rgb="FFE6E0EC"/>
      </patternFill>
    </fill>
    <fill>
      <patternFill patternType="solid">
        <fgColor rgb="FFFCF305"/>
        <bgColor rgb="FFFFFF00"/>
      </patternFill>
    </fill>
    <fill>
      <patternFill patternType="solid">
        <fgColor rgb="FFE6E0EC"/>
        <bgColor rgb="FFD9D9D9"/>
      </patternFill>
    </fill>
    <fill>
      <patternFill patternType="solid">
        <fgColor rgb="FFF2F2F2"/>
        <bgColor rgb="FFE6E0EC"/>
      </patternFill>
    </fill>
  </fills>
  <borders count="29">
    <border diagonalUp="false" diagonalDown="false">
      <left/>
      <right/>
      <top/>
      <bottom/>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thin"/>
      <diagonal/>
    </border>
    <border diagonalUp="false" diagonalDown="false">
      <left style="thin"/>
      <right/>
      <top style="thin"/>
      <bottom/>
      <diagonal/>
    </border>
    <border diagonalUp="false" diagonalDown="false">
      <left/>
      <right style="hair"/>
      <top/>
      <bottom/>
      <diagonal/>
    </border>
    <border diagonalUp="false" diagonalDown="false">
      <left style="hair"/>
      <right/>
      <top/>
      <bottom/>
      <diagonal/>
    </border>
    <border diagonalUp="false" diagonalDown="false">
      <left/>
      <right style="thin"/>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5" fontId="5" fillId="2" borderId="2" xfId="0" applyFont="true" applyBorder="true" applyAlignment="true" applyProtection="false">
      <alignment horizontal="left" vertical="center" textRotation="0" wrapText="true" indent="0" shrinkToFit="false"/>
      <protection locked="true" hidden="false"/>
    </xf>
    <xf numFmtId="165" fontId="6" fillId="2" borderId="3" xfId="0" applyFont="true" applyBorder="true" applyAlignment="true" applyProtection="false">
      <alignment horizontal="left" vertical="center" textRotation="0" wrapText="true" indent="0" shrinkToFit="false"/>
      <protection locked="true" hidden="false"/>
    </xf>
    <xf numFmtId="164" fontId="5" fillId="2" borderId="4" xfId="0" applyFont="true" applyBorder="true" applyAlignment="true" applyProtection="false">
      <alignment horizontal="left" vertical="center" textRotation="0" wrapText="true" indent="0" shrinkToFit="false"/>
      <protection locked="true" hidden="false"/>
    </xf>
    <xf numFmtId="164" fontId="5" fillId="2" borderId="5"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left" vertical="center"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left" vertical="center"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center" vertical="bottom" textRotation="0" wrapText="false" indent="0" shrinkToFit="false"/>
      <protection locked="true" hidden="false"/>
    </xf>
    <xf numFmtId="164" fontId="12" fillId="0" borderId="0" xfId="2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6" fillId="3" borderId="12" xfId="0" applyFont="true" applyBorder="true" applyAlignment="true" applyProtection="false">
      <alignment horizontal="center" vertical="center" textRotation="0" wrapText="false" indent="0" shrinkToFit="false"/>
      <protection locked="true" hidden="false"/>
    </xf>
    <xf numFmtId="164" fontId="6" fillId="3" borderId="13" xfId="0" applyFont="true" applyBorder="true" applyAlignment="true" applyProtection="false">
      <alignment horizontal="center" vertical="center" textRotation="0" wrapText="false" indent="0" shrinkToFit="false"/>
      <protection locked="true" hidden="false"/>
    </xf>
    <xf numFmtId="164" fontId="8" fillId="0" borderId="14" xfId="0" applyFont="true" applyBorder="true" applyAlignment="true" applyProtection="false">
      <alignment horizontal="center"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4" fontId="0" fillId="0" borderId="16" xfId="0" applyFont="true" applyBorder="true" applyAlignment="true" applyProtection="false">
      <alignment horizontal="general"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4" fillId="0" borderId="18"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64" fontId="14" fillId="0" borderId="19" xfId="0" applyFont="true" applyBorder="true" applyAlignment="true" applyProtection="false">
      <alignment horizontal="left" vertical="center"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5" fillId="0" borderId="15"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right" vertical="bottom" textRotation="0" wrapText="false" indent="0" shrinkToFit="false"/>
      <protection locked="true" hidden="false"/>
    </xf>
    <xf numFmtId="164" fontId="16" fillId="4" borderId="15" xfId="0" applyFont="true" applyBorder="true" applyAlignment="true" applyProtection="false">
      <alignment horizontal="left" vertical="bottom" textRotation="0" wrapText="false" indent="0" shrinkToFit="false"/>
      <protection locked="true" hidden="false"/>
    </xf>
    <xf numFmtId="164" fontId="16" fillId="0" borderId="15" xfId="0" applyFont="true" applyBorder="true" applyAlignment="true" applyProtection="false">
      <alignment horizontal="left" vertical="bottom" textRotation="0" wrapText="false" indent="0" shrinkToFit="false"/>
      <protection locked="true" hidden="false"/>
    </xf>
    <xf numFmtId="164" fontId="7" fillId="4" borderId="15" xfId="0" applyFont="true" applyBorder="true" applyAlignment="true" applyProtection="false">
      <alignment horizontal="left" vertical="bottom" textRotation="0" wrapText="false" indent="0" shrinkToFit="false"/>
      <protection locked="true" hidden="false"/>
    </xf>
    <xf numFmtId="164" fontId="17" fillId="4" borderId="15" xfId="0" applyFont="true" applyBorder="true" applyAlignment="true" applyProtection="false">
      <alignment horizontal="left" vertical="center" textRotation="0" wrapText="false" indent="0" shrinkToFit="false"/>
      <protection locked="true" hidden="false"/>
    </xf>
    <xf numFmtId="164" fontId="7"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general" vertical="center"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9" fillId="5" borderId="23" xfId="0" applyFont="true" applyBorder="true" applyAlignment="true" applyProtection="false">
      <alignment horizontal="left" vertical="bottom" textRotation="0" wrapText="false" indent="0" shrinkToFit="false"/>
      <protection locked="true" hidden="false"/>
    </xf>
    <xf numFmtId="164" fontId="18" fillId="5" borderId="24" xfId="0" applyFont="true" applyBorder="true" applyAlignment="true" applyProtection="false">
      <alignment horizontal="center" vertical="bottom" textRotation="0" wrapText="false" indent="0" shrinkToFit="false"/>
      <protection locked="true" hidden="false"/>
    </xf>
    <xf numFmtId="164" fontId="18" fillId="5" borderId="24" xfId="0" applyFont="true" applyBorder="true" applyAlignment="true" applyProtection="false">
      <alignment horizontal="center" vertical="center" textRotation="0" wrapText="false" indent="0" shrinkToFit="false"/>
      <protection locked="true" hidden="false"/>
    </xf>
    <xf numFmtId="164" fontId="18" fillId="5" borderId="0" xfId="0" applyFont="true" applyBorder="true" applyAlignment="true" applyProtection="false">
      <alignment horizontal="center" vertical="bottom" textRotation="0" wrapText="false" indent="0" shrinkToFit="false"/>
      <protection locked="true" hidden="false"/>
    </xf>
    <xf numFmtId="164" fontId="8" fillId="6" borderId="15" xfId="0" applyFont="true" applyBorder="true" applyAlignment="true" applyProtection="false">
      <alignment horizontal="center" vertical="center" textRotation="90" wrapText="false" indent="0" shrinkToFit="false"/>
      <protection locked="true" hidden="false"/>
    </xf>
    <xf numFmtId="164" fontId="20" fillId="0" borderId="22" xfId="0" applyFont="true" applyBorder="true" applyAlignment="true" applyProtection="false">
      <alignment horizontal="center" vertical="center"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1" fillId="4" borderId="15" xfId="0" applyFont="true" applyBorder="true" applyAlignment="true" applyProtection="false">
      <alignment horizontal="general" vertical="top" textRotation="0" wrapText="true" indent="0" shrinkToFit="false"/>
      <protection locked="true" hidden="false"/>
    </xf>
    <xf numFmtId="164" fontId="21" fillId="4" borderId="15" xfId="0" applyFont="true" applyBorder="true" applyAlignment="true" applyProtection="false">
      <alignment horizontal="center" vertical="center" textRotation="0" wrapText="true" indent="0" shrinkToFit="false"/>
      <protection locked="true" hidden="false"/>
    </xf>
    <xf numFmtId="164" fontId="22" fillId="3" borderId="15" xfId="0" applyFont="true" applyBorder="true" applyAlignment="true" applyProtection="false">
      <alignment horizontal="center" vertical="center" textRotation="0" wrapText="true" indent="0" shrinkToFit="false"/>
      <protection locked="true" hidden="false"/>
    </xf>
    <xf numFmtId="164" fontId="21" fillId="4" borderId="22" xfId="0" applyFont="true" applyBorder="true" applyAlignment="true" applyProtection="false">
      <alignment horizontal="general" vertical="top" textRotation="0" wrapText="true" indent="0" shrinkToFit="false"/>
      <protection locked="true" hidden="false"/>
    </xf>
    <xf numFmtId="164" fontId="21" fillId="0" borderId="18" xfId="0" applyFont="true" applyBorder="true" applyAlignment="true" applyProtection="false">
      <alignment horizontal="general" vertical="top" textRotation="0" wrapText="tru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19" fillId="5" borderId="26" xfId="0" applyFont="true" applyBorder="true" applyAlignment="true" applyProtection="false">
      <alignment horizontal="left" vertical="bottom" textRotation="0" wrapText="false" indent="0" shrinkToFit="false"/>
      <protection locked="true" hidden="false"/>
    </xf>
    <xf numFmtId="164" fontId="18" fillId="5" borderId="27" xfId="0" applyFont="true" applyBorder="true" applyAlignment="true" applyProtection="false">
      <alignment horizontal="center" vertical="bottom" textRotation="0" wrapText="false" indent="0" shrinkToFit="false"/>
      <protection locked="true" hidden="false"/>
    </xf>
    <xf numFmtId="164" fontId="18" fillId="5" borderId="27" xfId="0" applyFont="true" applyBorder="true" applyAlignment="true" applyProtection="false">
      <alignment horizontal="left" vertical="bottom" textRotation="0" wrapText="false" indent="0" shrinkToFit="false"/>
      <protection locked="true" hidden="false"/>
    </xf>
    <xf numFmtId="164" fontId="18" fillId="5" borderId="27" xfId="0" applyFont="true" applyBorder="true" applyAlignment="true" applyProtection="false">
      <alignment horizontal="center" vertical="center" textRotation="0" wrapText="false" indent="0" shrinkToFit="false"/>
      <protection locked="true" hidden="false"/>
    </xf>
    <xf numFmtId="164" fontId="21" fillId="0" borderId="23" xfId="0" applyFont="true" applyBorder="true" applyAlignment="true" applyProtection="false">
      <alignment horizontal="general" vertical="top" textRotation="0" wrapText="true" indent="0" shrinkToFit="false"/>
      <protection locked="true" hidden="false"/>
    </xf>
    <xf numFmtId="164" fontId="23" fillId="0" borderId="28" xfId="0" applyFont="true" applyBorder="tru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1" fillId="0" borderId="25" xfId="0" applyFont="true" applyBorder="true" applyAlignment="true" applyProtection="false">
      <alignment horizontal="general"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23" fillId="0" borderId="28" xfId="0" applyFont="true" applyBorder="true" applyAlignment="false" applyProtection="false">
      <alignment horizontal="general" vertical="bottom"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2F2F2"/>
      <rgbColor rgb="FFFF0000"/>
      <rgbColor rgb="FF00FF00"/>
      <rgbColor rgb="FF0000FF"/>
      <rgbColor rgb="FFFCF305"/>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6E0EC"/>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_rels/drawing2.xml.rels><?xml version="1.0" encoding="UTF-8"?>
<Relationships xmlns="http://schemas.openxmlformats.org/package/2006/relationships"><Relationship Id="rId1"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1029240</xdr:colOff>
      <xdr:row>0</xdr:row>
      <xdr:rowOff>5040</xdr:rowOff>
    </xdr:from>
    <xdr:to>
      <xdr:col>3</xdr:col>
      <xdr:colOff>4808160</xdr:colOff>
      <xdr:row>1</xdr:row>
      <xdr:rowOff>4320</xdr:rowOff>
    </xdr:to>
    <xdr:pic>
      <xdr:nvPicPr>
        <xdr:cNvPr id="0" name="Picture 1" descr=""/>
        <xdr:cNvPicPr/>
      </xdr:nvPicPr>
      <xdr:blipFill>
        <a:blip r:embed="rId1"/>
        <a:stretch>
          <a:fillRect/>
        </a:stretch>
      </xdr:blipFill>
      <xdr:spPr>
        <a:xfrm>
          <a:off x="4879080" y="5040"/>
          <a:ext cx="3778920" cy="751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54000</xdr:colOff>
      <xdr:row>0</xdr:row>
      <xdr:rowOff>115200</xdr:rowOff>
    </xdr:from>
    <xdr:to>
      <xdr:col>7</xdr:col>
      <xdr:colOff>148320</xdr:colOff>
      <xdr:row>0</xdr:row>
      <xdr:rowOff>952560</xdr:rowOff>
    </xdr:to>
    <xdr:pic>
      <xdr:nvPicPr>
        <xdr:cNvPr id="1" name="Picture 1" descr=""/>
        <xdr:cNvPicPr/>
      </xdr:nvPicPr>
      <xdr:blipFill>
        <a:blip r:embed="rId1"/>
        <a:stretch>
          <a:fillRect/>
        </a:stretch>
      </xdr:blipFill>
      <xdr:spPr>
        <a:xfrm>
          <a:off x="666000" y="115200"/>
          <a:ext cx="3767040" cy="8373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asq.org/learn-about-quality/process-analysis-tools/overview/fmea.html" TargetMode="External"/><Relationship Id="rId2" Type="http://schemas.openxmlformats.org/officeDocument/2006/relationships/hyperlink" Target="http://www.formula-hybrid.org/level2/support" TargetMode="External"/><Relationship Id="rId3"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mailto:Lisa.hachmann@students.olin.edu"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B1:H1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17" activeCellId="0" sqref="H17"/>
    </sheetView>
  </sheetViews>
  <sheetFormatPr defaultRowHeight="12.75"/>
  <cols>
    <col collapsed="false" hidden="false" max="1" min="1" style="0" width="5.28061224489796"/>
    <col collapsed="false" hidden="false" max="2" min="2" style="0" width="33.8571428571429"/>
    <col collapsed="false" hidden="false" max="3" min="3" style="0" width="15.4234693877551"/>
    <col collapsed="false" hidden="false" max="4" min="4" style="0" width="76.4234693877551"/>
    <col collapsed="false" hidden="false" max="1025" min="5" style="0" width="11.4183673469388"/>
  </cols>
  <sheetData>
    <row r="1" customFormat="false" ht="59.25" hidden="false" customHeight="true" outlineLevel="0" collapsed="false">
      <c r="B1" s="1" t="s">
        <v>0</v>
      </c>
      <c r="C1" s="1"/>
      <c r="D1" s="2"/>
    </row>
    <row r="2" customFormat="false" ht="33.75" hidden="false" customHeight="true" outlineLevel="0" collapsed="false">
      <c r="B2" s="3" t="s">
        <v>1</v>
      </c>
      <c r="C2" s="4" t="s">
        <v>2</v>
      </c>
      <c r="D2" s="5"/>
    </row>
    <row r="3" customFormat="false" ht="20.25" hidden="false" customHeight="true" outlineLevel="0" collapsed="false">
      <c r="B3" s="6" t="s">
        <v>3</v>
      </c>
      <c r="C3" s="7" t="s">
        <v>4</v>
      </c>
      <c r="D3" s="7"/>
    </row>
    <row r="4" customFormat="false" ht="12.75" hidden="false" customHeight="false" outlineLevel="0" collapsed="false">
      <c r="B4" s="8"/>
      <c r="C4" s="9"/>
      <c r="D4" s="9"/>
    </row>
    <row r="8" customFormat="false" ht="67.5" hidden="false" customHeight="true" outlineLevel="0" collapsed="false">
      <c r="B8" s="10" t="s">
        <v>5</v>
      </c>
      <c r="C8" s="10"/>
      <c r="D8" s="10"/>
      <c r="E8" s="11"/>
      <c r="F8" s="11"/>
      <c r="G8" s="11"/>
      <c r="H8" s="11"/>
    </row>
    <row r="9" customFormat="false" ht="80.25" hidden="false" customHeight="true" outlineLevel="0" collapsed="false">
      <c r="B9" s="10" t="s">
        <v>6</v>
      </c>
      <c r="C9" s="10"/>
      <c r="D9" s="10"/>
      <c r="E9" s="11"/>
      <c r="F9" s="11"/>
      <c r="G9" s="11"/>
      <c r="H9" s="11"/>
    </row>
    <row r="10" customFormat="false" ht="25.9" hidden="false" customHeight="true" outlineLevel="0" collapsed="false">
      <c r="B10" s="12" t="s">
        <v>7</v>
      </c>
      <c r="C10" s="12"/>
      <c r="D10" s="12"/>
    </row>
    <row r="11" customFormat="false" ht="54.75" hidden="false" customHeight="true" outlineLevel="0" collapsed="false">
      <c r="B11" s="12" t="s">
        <v>8</v>
      </c>
      <c r="C11" s="12"/>
      <c r="D11" s="12"/>
    </row>
    <row r="12" customFormat="false" ht="26.25" hidden="false" customHeight="true" outlineLevel="0" collapsed="false">
      <c r="B12" s="13" t="s">
        <v>9</v>
      </c>
      <c r="C12" s="13"/>
      <c r="D12" s="13"/>
    </row>
  </sheetData>
  <mergeCells count="7">
    <mergeCell ref="B1:C1"/>
    <mergeCell ref="C3:D3"/>
    <mergeCell ref="B8:D8"/>
    <mergeCell ref="B9:D9"/>
    <mergeCell ref="B10:D10"/>
    <mergeCell ref="B11:D11"/>
    <mergeCell ref="B12:D1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4" pageOrder="downThenOver" orientation="landscape" usePrinterDefaults="false" blackAndWhite="false" draft="false" cellComments="none" useFirstPageNumber="false" horizontalDpi="300" verticalDpi="300" copies="1"/>
  <headerFooter differentFirst="false" differentOddEven="false">
    <oddHeader>&amp;C&amp;"Times New Roman,Regular"&amp;12formula student electric</oddHeader>
    <oddFooter>&amp;C&amp;"Times New Roman,Regular"&amp;12Seite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75"/>
  <cols>
    <col collapsed="false" hidden="false" max="1" min="1" style="0" width="4.28571428571429"/>
    <col collapsed="false" hidden="false" max="3" min="2" style="0" width="11.4183673469388"/>
    <col collapsed="false" hidden="false" max="4" min="4" style="0" width="57.7142857142857"/>
    <col collapsed="false" hidden="false" max="5" min="5" style="0" width="3.57142857142857"/>
    <col collapsed="false" hidden="false" max="1025" min="6" style="0" width="11.4183673469388"/>
  </cols>
  <sheetData>
    <row r="1" customFormat="false" ht="49.9" hidden="false" customHeight="true" outlineLevel="0" collapsed="false">
      <c r="A1" s="14" t="s">
        <v>10</v>
      </c>
      <c r="B1" s="14"/>
      <c r="C1" s="14"/>
      <c r="D1" s="14"/>
      <c r="E1" s="14"/>
    </row>
    <row r="2" customFormat="false" ht="73.9" hidden="false" customHeight="true" outlineLevel="0" collapsed="false">
      <c r="A2" s="15"/>
      <c r="B2" s="16" t="s">
        <v>11</v>
      </c>
      <c r="C2" s="16"/>
      <c r="D2" s="16"/>
      <c r="E2" s="17"/>
    </row>
    <row r="3" customFormat="false" ht="94.15" hidden="false" customHeight="true" outlineLevel="0" collapsed="false">
      <c r="A3" s="18"/>
      <c r="B3" s="19" t="s">
        <v>12</v>
      </c>
      <c r="C3" s="19"/>
      <c r="D3" s="19"/>
      <c r="E3" s="20"/>
    </row>
  </sheetData>
  <mergeCells count="3">
    <mergeCell ref="A1:E1"/>
    <mergeCell ref="B2:D2"/>
    <mergeCell ref="B3:D3"/>
  </mergeCells>
  <printOptions headings="false" gridLines="false" gridLinesSet="true" horizontalCentered="false" verticalCentered="false"/>
  <pageMargins left="0.7" right="0.7"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6" activeCellId="0" sqref="B36"/>
    </sheetView>
  </sheetViews>
  <sheetFormatPr defaultRowHeight="12.75"/>
  <cols>
    <col collapsed="false" hidden="false" max="1025" min="1" style="0" width="8.6734693877551"/>
  </cols>
  <sheetData>
    <row r="1" customFormat="false" ht="85.5" hidden="false" customHeight="true" outlineLevel="0" collapsed="false">
      <c r="B1" s="21"/>
      <c r="C1" s="21"/>
      <c r="D1" s="21"/>
      <c r="E1" s="21"/>
      <c r="F1" s="21"/>
      <c r="G1" s="21"/>
      <c r="H1" s="21"/>
      <c r="I1" s="21"/>
      <c r="J1" s="21"/>
      <c r="K1" s="21"/>
    </row>
    <row r="2" customFormat="false" ht="24.75" hidden="false" customHeight="true" outlineLevel="0" collapsed="false">
      <c r="B2" s="22" t="s">
        <v>13</v>
      </c>
    </row>
    <row r="4" customFormat="false" ht="18" hidden="false" customHeight="false" outlineLevel="0" collapsed="false">
      <c r="A4" s="23" t="s">
        <v>14</v>
      </c>
      <c r="B4" s="23"/>
      <c r="C4" s="23"/>
      <c r="D4" s="23"/>
      <c r="E4" s="23"/>
      <c r="F4" s="23"/>
      <c r="G4" s="23"/>
      <c r="H4" s="23"/>
      <c r="I4" s="23"/>
      <c r="J4" s="23"/>
      <c r="K4" s="23"/>
    </row>
    <row r="6" customFormat="false" ht="12.75" hidden="false" customHeight="false" outlineLevel="0" collapsed="false">
      <c r="B6" s="0" t="s">
        <v>15</v>
      </c>
    </row>
    <row r="7" customFormat="false" ht="12.75" hidden="false" customHeight="false" outlineLevel="0" collapsed="false">
      <c r="B7" s="0" t="s">
        <v>16</v>
      </c>
    </row>
    <row r="9" customFormat="false" ht="12.75" hidden="false" customHeight="false" outlineLevel="0" collapsed="false">
      <c r="B9" s="0" t="s">
        <v>17</v>
      </c>
    </row>
    <row r="10" customFormat="false" ht="12.75" hidden="false" customHeight="false" outlineLevel="0" collapsed="false">
      <c r="B10" s="0" t="s">
        <v>18</v>
      </c>
    </row>
    <row r="11" customFormat="false" ht="12.75" hidden="false" customHeight="false" outlineLevel="0" collapsed="false">
      <c r="C11" s="0" t="s">
        <v>19</v>
      </c>
    </row>
    <row r="12" customFormat="false" ht="12.75" hidden="false" customHeight="false" outlineLevel="0" collapsed="false">
      <c r="C12" s="0" t="s">
        <v>20</v>
      </c>
    </row>
    <row r="13" customFormat="false" ht="12.75" hidden="false" customHeight="false" outlineLevel="0" collapsed="false">
      <c r="C13" s="0" t="s">
        <v>21</v>
      </c>
    </row>
    <row r="14" customFormat="false" ht="12.75" hidden="false" customHeight="false" outlineLevel="0" collapsed="false">
      <c r="C14" s="0" t="s">
        <v>22</v>
      </c>
    </row>
    <row r="16" customFormat="false" ht="12.75" hidden="false" customHeight="false" outlineLevel="0" collapsed="false">
      <c r="B16" s="0" t="s">
        <v>23</v>
      </c>
    </row>
    <row r="17" customFormat="false" ht="12.75" hidden="false" customHeight="false" outlineLevel="0" collapsed="false">
      <c r="B17" s="0" t="s">
        <v>24</v>
      </c>
    </row>
    <row r="19" customFormat="false" ht="12.75" hidden="false" customHeight="false" outlineLevel="0" collapsed="false">
      <c r="B19" s="0" t="s">
        <v>25</v>
      </c>
    </row>
    <row r="21" customFormat="false" ht="12.75" hidden="false" customHeight="false" outlineLevel="0" collapsed="false">
      <c r="B21" s="0" t="s">
        <v>26</v>
      </c>
    </row>
    <row r="22" customFormat="false" ht="12.75" hidden="false" customHeight="false" outlineLevel="0" collapsed="false">
      <c r="B22" s="24" t="s">
        <v>27</v>
      </c>
      <c r="C22" s="24"/>
      <c r="D22" s="24"/>
      <c r="E22" s="24"/>
      <c r="F22" s="24"/>
      <c r="G22" s="24"/>
      <c r="H22" s="24"/>
      <c r="I22" s="24"/>
      <c r="J22" s="24"/>
      <c r="K22" s="24"/>
    </row>
    <row r="23" customFormat="false" ht="12.75" hidden="false" customHeight="false" outlineLevel="0" collapsed="false">
      <c r="B23" s="25"/>
    </row>
    <row r="24" customFormat="false" ht="12.75" hidden="false" customHeight="false" outlineLevel="0" collapsed="false">
      <c r="B24" s="0" t="s">
        <v>28</v>
      </c>
    </row>
    <row r="25" customFormat="false" ht="12.75" hidden="false" customHeight="false" outlineLevel="0" collapsed="false">
      <c r="B25" s="24" t="s">
        <v>29</v>
      </c>
      <c r="C25" s="24"/>
      <c r="D25" s="24"/>
      <c r="E25" s="24"/>
      <c r="F25" s="24"/>
      <c r="G25" s="24"/>
      <c r="H25" s="24"/>
      <c r="I25" s="24"/>
      <c r="J25" s="24"/>
      <c r="K25" s="24"/>
    </row>
    <row r="27" customFormat="false" ht="12.75" hidden="false" customHeight="false" outlineLevel="0" collapsed="false">
      <c r="B27" s="25" t="s">
        <v>30</v>
      </c>
    </row>
    <row r="28" customFormat="false" ht="12.75" hidden="false" customHeight="false" outlineLevel="0" collapsed="false">
      <c r="B28" s="0" t="s">
        <v>31</v>
      </c>
    </row>
    <row r="30" customFormat="false" ht="12.75" hidden="false" customHeight="false" outlineLevel="0" collapsed="false">
      <c r="B30" s="0" t="s">
        <v>32</v>
      </c>
    </row>
    <row r="31" customFormat="false" ht="12.75" hidden="false" customHeight="false" outlineLevel="0" collapsed="false">
      <c r="B31" s="0" t="s">
        <v>33</v>
      </c>
    </row>
    <row r="32" customFormat="false" ht="12.75" hidden="false" customHeight="false" outlineLevel="0" collapsed="false">
      <c r="B32" s="0" t="s">
        <v>34</v>
      </c>
    </row>
    <row r="34" customFormat="false" ht="12.75" hidden="false" customHeight="false" outlineLevel="0" collapsed="false">
      <c r="B34" s="26" t="s">
        <v>35</v>
      </c>
    </row>
  </sheetData>
  <mergeCells count="4">
    <mergeCell ref="B1:K1"/>
    <mergeCell ref="A4:K4"/>
    <mergeCell ref="B22:K22"/>
    <mergeCell ref="B25:K25"/>
  </mergeCells>
  <hyperlinks>
    <hyperlink ref="B22" r:id="rId1" display="http://asq.org/learn-about-quality/process-analysis-tools/overview/fmea.html"/>
    <hyperlink ref="B25" r:id="rId2" display="http://www.formula-hybrid.org/level2/suppor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B2:K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2.75"/>
  <cols>
    <col collapsed="false" hidden="false" max="1" min="1" style="0" width="3.86224489795918"/>
    <col collapsed="false" hidden="false" max="2" min="2" style="0" width="22.1377551020408"/>
    <col collapsed="false" hidden="false" max="5" min="3" style="0" width="22.280612244898"/>
    <col collapsed="false" hidden="false" max="6" min="6" style="0" width="11.4183673469388"/>
    <col collapsed="false" hidden="false" max="11" min="7" style="0" width="5.70408163265306"/>
    <col collapsed="false" hidden="false" max="1025" min="12" style="0" width="11.4183673469388"/>
  </cols>
  <sheetData>
    <row r="2" customFormat="false" ht="13.5" hidden="false" customHeight="false" outlineLevel="0" collapsed="false"/>
    <row r="3" s="27" customFormat="true" ht="17.45" hidden="false" customHeight="true" outlineLevel="0" collapsed="false">
      <c r="B3" s="28" t="s">
        <v>36</v>
      </c>
      <c r="C3" s="29" t="s">
        <v>37</v>
      </c>
      <c r="D3" s="29" t="s">
        <v>38</v>
      </c>
      <c r="E3" s="30" t="s">
        <v>39</v>
      </c>
    </row>
    <row r="4" customFormat="false" ht="43.9" hidden="false" customHeight="true" outlineLevel="0" collapsed="false">
      <c r="B4" s="31" t="n">
        <v>1</v>
      </c>
      <c r="C4" s="32" t="s">
        <v>40</v>
      </c>
      <c r="D4" s="32" t="s">
        <v>41</v>
      </c>
      <c r="E4" s="33" t="s">
        <v>42</v>
      </c>
    </row>
    <row r="5" customFormat="false" ht="28.9" hidden="false" customHeight="true" outlineLevel="0" collapsed="false">
      <c r="B5" s="31" t="n">
        <v>2</v>
      </c>
      <c r="C5" s="32" t="s">
        <v>43</v>
      </c>
      <c r="D5" s="32" t="s">
        <v>44</v>
      </c>
      <c r="E5" s="33" t="s">
        <v>45</v>
      </c>
    </row>
    <row r="6" customFormat="false" ht="30" hidden="false" customHeight="true" outlineLevel="0" collapsed="false">
      <c r="B6" s="31" t="n">
        <v>3</v>
      </c>
      <c r="C6" s="32" t="s">
        <v>46</v>
      </c>
      <c r="D6" s="32" t="s">
        <v>47</v>
      </c>
      <c r="E6" s="33" t="s">
        <v>48</v>
      </c>
    </row>
    <row r="7" customFormat="false" ht="30" hidden="false" customHeight="true" outlineLevel="0" collapsed="false">
      <c r="B7" s="31" t="n">
        <v>4</v>
      </c>
      <c r="C7" s="32" t="s">
        <v>49</v>
      </c>
      <c r="D7" s="32" t="s">
        <v>50</v>
      </c>
      <c r="E7" s="33" t="s">
        <v>51</v>
      </c>
    </row>
    <row r="8" customFormat="false" ht="31.9" hidden="false" customHeight="true" outlineLevel="0" collapsed="false">
      <c r="B8" s="34" t="n">
        <v>5</v>
      </c>
      <c r="C8" s="35" t="s">
        <v>52</v>
      </c>
      <c r="D8" s="35" t="s">
        <v>53</v>
      </c>
      <c r="E8" s="36" t="s">
        <v>54</v>
      </c>
    </row>
    <row r="9" customFormat="false" ht="12.75" hidden="false" customHeight="false" outlineLevel="0" collapsed="false">
      <c r="B9" s="37"/>
      <c r="C9" s="37"/>
      <c r="D9" s="37"/>
      <c r="E9" s="37"/>
    </row>
    <row r="10" customFormat="false" ht="12.75" hidden="false" customHeight="false" outlineLevel="0" collapsed="false">
      <c r="B10" s="37"/>
      <c r="C10" s="37"/>
      <c r="D10" s="37"/>
      <c r="E10" s="37"/>
    </row>
    <row r="11" customFormat="false" ht="12.75" hidden="false" customHeight="false" outlineLevel="0" collapsed="false">
      <c r="B11" s="37"/>
      <c r="C11" s="37"/>
      <c r="D11" s="37"/>
      <c r="E11" s="37"/>
    </row>
    <row r="12" customFormat="false" ht="16.9" hidden="false" customHeight="true" outlineLevel="0" collapsed="false">
      <c r="B12" s="38" t="s">
        <v>55</v>
      </c>
      <c r="C12" s="39" t="s">
        <v>56</v>
      </c>
      <c r="D12" s="39"/>
      <c r="E12" s="39"/>
      <c r="F12" s="39"/>
      <c r="G12" s="39"/>
      <c r="H12" s="39"/>
      <c r="I12" s="39"/>
      <c r="J12" s="39"/>
      <c r="K12" s="39"/>
    </row>
    <row r="13" customFormat="false" ht="16.9" hidden="false" customHeight="true" outlineLevel="0" collapsed="false">
      <c r="B13" s="38" t="s">
        <v>57</v>
      </c>
      <c r="C13" s="39" t="s">
        <v>58</v>
      </c>
      <c r="D13" s="39"/>
      <c r="E13" s="39"/>
      <c r="F13" s="39"/>
      <c r="G13" s="39"/>
      <c r="H13" s="39"/>
      <c r="I13" s="39"/>
      <c r="J13" s="39"/>
      <c r="K13" s="39"/>
    </row>
    <row r="14" customFormat="false" ht="16.9" hidden="false" customHeight="true" outlineLevel="0" collapsed="false">
      <c r="B14" s="38" t="s">
        <v>59</v>
      </c>
      <c r="C14" s="39" t="s">
        <v>60</v>
      </c>
      <c r="D14" s="39"/>
      <c r="E14" s="39"/>
      <c r="F14" s="39"/>
      <c r="G14" s="39"/>
      <c r="H14" s="39"/>
      <c r="I14" s="39"/>
      <c r="J14" s="39"/>
      <c r="K14" s="39"/>
    </row>
    <row r="15" customFormat="false" ht="16.9" hidden="false" customHeight="true" outlineLevel="0" collapsed="false">
      <c r="B15" s="38" t="s">
        <v>61</v>
      </c>
      <c r="C15" s="39" t="s">
        <v>62</v>
      </c>
      <c r="D15" s="39"/>
      <c r="E15" s="39"/>
      <c r="F15" s="39"/>
      <c r="G15" s="39"/>
      <c r="H15" s="39"/>
      <c r="I15" s="39"/>
      <c r="J15" s="39"/>
      <c r="K15" s="39"/>
    </row>
    <row r="16" customFormat="false" ht="16.9" hidden="false" customHeight="true" outlineLevel="0" collapsed="false">
      <c r="B16" s="40" t="s">
        <v>63</v>
      </c>
      <c r="C16" s="39" t="s">
        <v>64</v>
      </c>
      <c r="D16" s="39"/>
      <c r="E16" s="39"/>
      <c r="F16" s="39"/>
      <c r="G16" s="39"/>
      <c r="H16" s="39"/>
      <c r="I16" s="39"/>
      <c r="J16" s="39"/>
      <c r="K16" s="39"/>
    </row>
    <row r="17" customFormat="false" ht="16.9" hidden="false" customHeight="true" outlineLevel="0" collapsed="false">
      <c r="B17" s="40" t="s">
        <v>65</v>
      </c>
      <c r="C17" s="39" t="s">
        <v>66</v>
      </c>
      <c r="D17" s="39"/>
      <c r="E17" s="39"/>
      <c r="F17" s="39"/>
      <c r="G17" s="39"/>
      <c r="H17" s="39"/>
      <c r="I17" s="39"/>
      <c r="J17" s="39"/>
      <c r="K17" s="39"/>
    </row>
    <row r="18" customFormat="false" ht="16.9" hidden="false" customHeight="true" outlineLevel="0" collapsed="false">
      <c r="B18" s="38" t="s">
        <v>67</v>
      </c>
      <c r="C18" s="39" t="s">
        <v>68</v>
      </c>
      <c r="D18" s="39"/>
      <c r="E18" s="39"/>
      <c r="F18" s="39"/>
      <c r="G18" s="39"/>
      <c r="H18" s="39"/>
      <c r="I18" s="39"/>
      <c r="J18" s="39"/>
      <c r="K18" s="39"/>
    </row>
    <row r="19" customFormat="false" ht="16.9" hidden="false" customHeight="true" outlineLevel="0" collapsed="false">
      <c r="B19" s="38" t="s">
        <v>69</v>
      </c>
      <c r="C19" s="39" t="s">
        <v>70</v>
      </c>
      <c r="D19" s="39"/>
      <c r="E19" s="39"/>
      <c r="F19" s="39"/>
      <c r="G19" s="39"/>
      <c r="H19" s="39"/>
      <c r="I19" s="39"/>
      <c r="J19" s="39"/>
      <c r="K19" s="39"/>
    </row>
    <row r="20" customFormat="false" ht="16.9" hidden="false" customHeight="true" outlineLevel="0" collapsed="false">
      <c r="B20" s="38" t="s">
        <v>71</v>
      </c>
      <c r="C20" s="39" t="s">
        <v>72</v>
      </c>
      <c r="D20" s="39"/>
      <c r="E20" s="39"/>
      <c r="F20" s="39"/>
      <c r="G20" s="39"/>
      <c r="H20" s="39"/>
      <c r="I20" s="39"/>
      <c r="J20" s="39"/>
      <c r="K20" s="39"/>
    </row>
    <row r="21" customFormat="false" ht="16.9" hidden="false" customHeight="true" outlineLevel="0" collapsed="false">
      <c r="B21" s="38" t="s">
        <v>73</v>
      </c>
      <c r="C21" s="39" t="s">
        <v>74</v>
      </c>
      <c r="D21" s="39"/>
      <c r="E21" s="39"/>
      <c r="F21" s="39"/>
      <c r="G21" s="39"/>
      <c r="H21" s="39"/>
      <c r="I21" s="39"/>
      <c r="J21" s="39"/>
      <c r="K21" s="39"/>
    </row>
    <row r="22" customFormat="false" ht="16.9" hidden="false" customHeight="true" outlineLevel="0" collapsed="false">
      <c r="B22" s="38" t="s">
        <v>75</v>
      </c>
      <c r="C22" s="39" t="s">
        <v>76</v>
      </c>
      <c r="D22" s="39"/>
      <c r="E22" s="39"/>
      <c r="F22" s="39"/>
      <c r="G22" s="39"/>
      <c r="H22" s="39"/>
      <c r="I22" s="39"/>
      <c r="J22" s="39"/>
      <c r="K22" s="39"/>
    </row>
    <row r="23" customFormat="false" ht="16.9" hidden="false" customHeight="true" outlineLevel="0" collapsed="false">
      <c r="B23" s="38" t="s">
        <v>77</v>
      </c>
      <c r="C23" s="39" t="s">
        <v>78</v>
      </c>
      <c r="D23" s="39"/>
      <c r="E23" s="39"/>
      <c r="F23" s="39"/>
      <c r="G23" s="39"/>
      <c r="H23" s="39"/>
      <c r="I23" s="39"/>
      <c r="J23" s="39"/>
      <c r="K23" s="39"/>
    </row>
    <row r="24" customFormat="false" ht="16.9" hidden="false" customHeight="true" outlineLevel="0" collapsed="false">
      <c r="B24" s="38" t="s">
        <v>79</v>
      </c>
      <c r="C24" s="39" t="s">
        <v>80</v>
      </c>
      <c r="D24" s="39"/>
      <c r="E24" s="39"/>
      <c r="F24" s="39"/>
      <c r="G24" s="39"/>
      <c r="H24" s="39"/>
      <c r="I24" s="39"/>
      <c r="J24" s="39"/>
      <c r="K24" s="39"/>
    </row>
    <row r="25" customFormat="false" ht="16.9" hidden="false" customHeight="true" outlineLevel="0" collapsed="false">
      <c r="B25" s="38" t="s">
        <v>81</v>
      </c>
      <c r="C25" s="39" t="s">
        <v>82</v>
      </c>
      <c r="D25" s="39"/>
      <c r="E25" s="39"/>
      <c r="F25" s="39"/>
      <c r="G25" s="39"/>
      <c r="H25" s="39"/>
      <c r="I25" s="39"/>
      <c r="J25" s="39"/>
      <c r="K25" s="39"/>
    </row>
    <row r="26" customFormat="false" ht="16.9" hidden="false" customHeight="true" outlineLevel="0" collapsed="false">
      <c r="B26" s="38" t="s">
        <v>83</v>
      </c>
      <c r="C26" s="39" t="s">
        <v>84</v>
      </c>
      <c r="D26" s="39"/>
      <c r="E26" s="39"/>
      <c r="F26" s="39"/>
      <c r="G26" s="39"/>
      <c r="H26" s="39"/>
      <c r="I26" s="39"/>
      <c r="J26" s="39"/>
      <c r="K26" s="39"/>
    </row>
    <row r="27" customFormat="false" ht="16.9" hidden="false" customHeight="true" outlineLevel="0" collapsed="false">
      <c r="B27" s="38" t="s">
        <v>85</v>
      </c>
      <c r="C27" s="39" t="s">
        <v>86</v>
      </c>
      <c r="D27" s="39"/>
      <c r="E27" s="39"/>
      <c r="F27" s="39"/>
      <c r="G27" s="39"/>
      <c r="H27" s="39"/>
      <c r="I27" s="39"/>
      <c r="J27" s="39"/>
      <c r="K27" s="39"/>
    </row>
  </sheetData>
  <mergeCells count="16">
    <mergeCell ref="C12:K12"/>
    <mergeCell ref="C13:K13"/>
    <mergeCell ref="C14:K14"/>
    <mergeCell ref="C15:K15"/>
    <mergeCell ref="C16:K16"/>
    <mergeCell ref="C17:K17"/>
    <mergeCell ref="C18:K18"/>
    <mergeCell ref="C19:K19"/>
    <mergeCell ref="C20:K20"/>
    <mergeCell ref="C21:K21"/>
    <mergeCell ref="C22:K22"/>
    <mergeCell ref="C23:K23"/>
    <mergeCell ref="C24:K24"/>
    <mergeCell ref="C25:K25"/>
    <mergeCell ref="C26:K26"/>
    <mergeCell ref="C27:K2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1:44"/>
  <sheetViews>
    <sheetView windowProtection="false"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365" topLeftCell="A1" activePane="bottomLeft" state="split"/>
      <selection pane="topLeft" activeCell="A1" activeCellId="0" sqref="A1"/>
      <selection pane="bottomLeft" activeCell="I6" activeCellId="0" sqref="I6"/>
    </sheetView>
  </sheetViews>
  <sheetFormatPr defaultRowHeight="12.75"/>
  <cols>
    <col collapsed="false" hidden="false" max="1" min="1" style="41" width="4.42857142857143"/>
    <col collapsed="false" hidden="false" max="2" min="2" style="0" width="10"/>
    <col collapsed="false" hidden="false" max="3" min="3" style="0" width="17.2857142857143"/>
    <col collapsed="false" hidden="false" max="5" min="4" style="0" width="19.4183673469388"/>
    <col collapsed="false" hidden="false" max="6" min="6" style="0" width="17.8571428571429"/>
    <col collapsed="false" hidden="false" max="7" min="7" style="0" width="18.4234693877551"/>
    <col collapsed="false" hidden="false" max="8" min="8" style="42" width="5.00510204081633"/>
    <col collapsed="false" hidden="false" max="9" min="9" style="0" width="19.4183673469388"/>
    <col collapsed="false" hidden="false" max="10" min="10" style="42" width="5.13775510204082"/>
    <col collapsed="false" hidden="false" max="11" min="11" style="0" width="22.4285714285714"/>
    <col collapsed="false" hidden="false" max="12" min="12" style="0" width="17.4234693877551"/>
    <col collapsed="false" hidden="false" max="13" min="13" style="42" width="4.86224489795918"/>
    <col collapsed="false" hidden="false" max="14" min="14" style="0" width="20.9948979591837"/>
    <col collapsed="false" hidden="false" max="15" min="15" style="42" width="5.70408163265306"/>
    <col collapsed="false" hidden="false" max="17" min="16" style="0" width="21.7091836734694"/>
    <col collapsed="false" hidden="false" max="18" min="18" style="0" width="23.1479591836735"/>
    <col collapsed="false" hidden="false" max="19" min="19" style="43" width="11.4183673469388"/>
    <col collapsed="false" hidden="false" max="1025" min="20" style="37" width="9.14285714285714"/>
  </cols>
  <sheetData>
    <row r="1" customFormat="false" ht="22.9" hidden="false" customHeight="true" outlineLevel="0" collapsed="false">
      <c r="A1" s="44"/>
      <c r="B1" s="45"/>
      <c r="C1" s="46" t="s">
        <v>87</v>
      </c>
      <c r="D1" s="46"/>
      <c r="E1" s="46"/>
      <c r="F1" s="46"/>
      <c r="G1" s="46"/>
      <c r="H1" s="46"/>
      <c r="I1" s="46"/>
      <c r="J1" s="46"/>
      <c r="K1" s="46"/>
      <c r="L1" s="46"/>
      <c r="M1" s="46"/>
      <c r="N1" s="46"/>
      <c r="O1" s="46"/>
      <c r="P1" s="46"/>
      <c r="Q1" s="46"/>
      <c r="R1" s="46"/>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9.9" hidden="false" customHeight="true" outlineLevel="0" collapsed="false">
      <c r="A2" s="44"/>
      <c r="B2" s="45"/>
      <c r="C2" s="47" t="s">
        <v>88</v>
      </c>
      <c r="D2" s="48" t="s">
        <v>89</v>
      </c>
      <c r="E2" s="49"/>
      <c r="F2" s="50" t="s">
        <v>90</v>
      </c>
      <c r="G2" s="50"/>
      <c r="H2" s="51" t="s">
        <v>91</v>
      </c>
      <c r="I2" s="50"/>
      <c r="J2" s="51"/>
      <c r="K2" s="50"/>
      <c r="L2" s="52"/>
      <c r="M2" s="53"/>
      <c r="N2" s="54"/>
      <c r="O2" s="53"/>
      <c r="P2" s="54"/>
      <c r="Q2" s="54"/>
      <c r="R2" s="55"/>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44"/>
      <c r="B3" s="56" t="s">
        <v>92</v>
      </c>
      <c r="C3" s="56" t="s">
        <v>55</v>
      </c>
      <c r="D3" s="56" t="s">
        <v>57</v>
      </c>
      <c r="E3" s="56" t="s">
        <v>59</v>
      </c>
      <c r="F3" s="56" t="s">
        <v>61</v>
      </c>
      <c r="G3" s="56" t="s">
        <v>93</v>
      </c>
      <c r="H3" s="57" t="s">
        <v>67</v>
      </c>
      <c r="I3" s="56" t="s">
        <v>69</v>
      </c>
      <c r="J3" s="57" t="s">
        <v>71</v>
      </c>
      <c r="K3" s="56" t="s">
        <v>73</v>
      </c>
      <c r="L3" s="56" t="s">
        <v>75</v>
      </c>
      <c r="M3" s="57" t="s">
        <v>77</v>
      </c>
      <c r="N3" s="56" t="s">
        <v>79</v>
      </c>
      <c r="O3" s="57" t="s">
        <v>81</v>
      </c>
      <c r="P3" s="56" t="s">
        <v>83</v>
      </c>
      <c r="Q3" s="56" t="s">
        <v>85</v>
      </c>
      <c r="R3" s="56" t="s">
        <v>94</v>
      </c>
      <c r="S3" s="37"/>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0.75" hidden="false" customHeight="true" outlineLevel="0" collapsed="false">
      <c r="A4" s="54"/>
      <c r="B4" s="58" t="s">
        <v>95</v>
      </c>
      <c r="C4" s="59"/>
      <c r="D4" s="59"/>
      <c r="E4" s="59"/>
      <c r="F4" s="59"/>
      <c r="G4" s="59"/>
      <c r="H4" s="60"/>
      <c r="I4" s="59"/>
      <c r="J4" s="60"/>
      <c r="K4" s="59"/>
      <c r="L4" s="59"/>
      <c r="M4" s="60"/>
      <c r="N4" s="59"/>
      <c r="O4" s="60"/>
      <c r="P4" s="61"/>
      <c r="Q4" s="61"/>
      <c r="R4" s="61"/>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71" customFormat="true" ht="90" hidden="false" customHeight="false" outlineLevel="0" collapsed="false">
      <c r="A5" s="62" t="s">
        <v>96</v>
      </c>
      <c r="B5" s="63" t="n">
        <v>1</v>
      </c>
      <c r="C5" s="64" t="s">
        <v>97</v>
      </c>
      <c r="D5" s="64" t="s">
        <v>98</v>
      </c>
      <c r="E5" s="64" t="s">
        <v>99</v>
      </c>
      <c r="F5" s="65" t="s">
        <v>100</v>
      </c>
      <c r="G5" s="65" t="s">
        <v>101</v>
      </c>
      <c r="H5" s="66" t="n">
        <v>4</v>
      </c>
      <c r="I5" s="65" t="s">
        <v>102</v>
      </c>
      <c r="J5" s="66" t="n">
        <v>2</v>
      </c>
      <c r="K5" s="65" t="s">
        <v>103</v>
      </c>
      <c r="L5" s="65" t="s">
        <v>104</v>
      </c>
      <c r="M5" s="66" t="n">
        <v>1</v>
      </c>
      <c r="N5" s="65" t="s">
        <v>105</v>
      </c>
      <c r="O5" s="67" t="n">
        <f aca="false">H5*J5*M5</f>
        <v>8</v>
      </c>
      <c r="P5" s="68" t="s">
        <v>106</v>
      </c>
      <c r="Q5" s="65" t="s">
        <v>107</v>
      </c>
      <c r="R5" s="69"/>
      <c r="S5" s="70"/>
    </row>
    <row r="6" s="72" customFormat="true" ht="112.5" hidden="false" customHeight="false" outlineLevel="0" collapsed="false">
      <c r="A6" s="62"/>
      <c r="B6" s="63" t="n">
        <f aca="false">B5+1</f>
        <v>2</v>
      </c>
      <c r="C6" s="64" t="s">
        <v>97</v>
      </c>
      <c r="D6" s="64" t="s">
        <v>98</v>
      </c>
      <c r="E6" s="64" t="s">
        <v>108</v>
      </c>
      <c r="F6" s="65" t="s">
        <v>100</v>
      </c>
      <c r="G6" s="65" t="s">
        <v>109</v>
      </c>
      <c r="H6" s="66" t="n">
        <v>5</v>
      </c>
      <c r="I6" s="65" t="s">
        <v>102</v>
      </c>
      <c r="J6" s="66" t="n">
        <v>2</v>
      </c>
      <c r="K6" s="65" t="s">
        <v>103</v>
      </c>
      <c r="L6" s="65" t="s">
        <v>110</v>
      </c>
      <c r="M6" s="66" t="n">
        <v>1</v>
      </c>
      <c r="N6" s="65" t="s">
        <v>111</v>
      </c>
      <c r="O6" s="67" t="n">
        <f aca="false">H6*J6*M6</f>
        <v>10</v>
      </c>
      <c r="P6" s="68" t="s">
        <v>106</v>
      </c>
      <c r="Q6" s="65" t="s">
        <v>112</v>
      </c>
      <c r="R6" s="69"/>
      <c r="S6" s="70"/>
    </row>
    <row r="7" customFormat="false" ht="18" hidden="false" customHeight="false" outlineLevel="0" collapsed="false">
      <c r="A7" s="0"/>
      <c r="B7" s="73" t="s">
        <v>113</v>
      </c>
      <c r="C7" s="74"/>
      <c r="D7" s="74"/>
      <c r="E7" s="75" t="s">
        <v>114</v>
      </c>
      <c r="F7" s="74"/>
      <c r="G7" s="74"/>
      <c r="H7" s="76"/>
      <c r="I7" s="74"/>
      <c r="J7" s="76"/>
      <c r="K7" s="74"/>
      <c r="L7" s="74"/>
      <c r="M7" s="76"/>
      <c r="N7" s="74"/>
      <c r="O7" s="76"/>
      <c r="P7" s="61"/>
      <c r="Q7" s="61"/>
      <c r="R7" s="61"/>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82" customFormat="true" ht="75" hidden="false" customHeight="true" outlineLevel="0" collapsed="false">
      <c r="A8" s="77"/>
      <c r="B8" s="63" t="n">
        <f aca="false">B6+1</f>
        <v>3</v>
      </c>
      <c r="C8" s="78" t="s">
        <v>115</v>
      </c>
      <c r="D8" s="78" t="s">
        <v>116</v>
      </c>
      <c r="E8" s="78" t="s">
        <v>117</v>
      </c>
      <c r="F8" s="78" t="s">
        <v>118</v>
      </c>
      <c r="G8" s="78" t="s">
        <v>119</v>
      </c>
      <c r="H8" s="78" t="n">
        <v>5</v>
      </c>
      <c r="I8" s="78" t="s">
        <v>120</v>
      </c>
      <c r="J8" s="78" t="n">
        <v>4</v>
      </c>
      <c r="K8" s="78" t="s">
        <v>121</v>
      </c>
      <c r="L8" s="78" t="s">
        <v>122</v>
      </c>
      <c r="M8" s="78" t="n">
        <v>1</v>
      </c>
      <c r="N8" s="78" t="s">
        <v>123</v>
      </c>
      <c r="O8" s="78" t="n">
        <f aca="false">H8*J8*M8</f>
        <v>20</v>
      </c>
      <c r="P8" s="78" t="s">
        <v>124</v>
      </c>
      <c r="Q8" s="79" t="s">
        <v>125</v>
      </c>
      <c r="R8" s="80"/>
      <c r="S8" s="81"/>
    </row>
    <row r="9" customFormat="false" ht="75" hidden="false" customHeight="true" outlineLevel="0" collapsed="false">
      <c r="A9" s="77"/>
      <c r="B9" s="63" t="n">
        <v>4</v>
      </c>
      <c r="C9" s="78" t="s">
        <v>115</v>
      </c>
      <c r="D9" s="78" t="s">
        <v>116</v>
      </c>
      <c r="E9" s="78" t="s">
        <v>126</v>
      </c>
      <c r="F9" s="78" t="s">
        <v>127</v>
      </c>
      <c r="G9" s="78" t="s">
        <v>128</v>
      </c>
      <c r="H9" s="78" t="n">
        <v>5</v>
      </c>
      <c r="I9" s="78" t="s">
        <v>129</v>
      </c>
      <c r="J9" s="78" t="n">
        <v>1</v>
      </c>
      <c r="K9" s="78" t="s">
        <v>130</v>
      </c>
      <c r="L9" s="78" t="s">
        <v>131</v>
      </c>
      <c r="M9" s="78" t="n">
        <v>1</v>
      </c>
      <c r="N9" s="78" t="s">
        <v>132</v>
      </c>
      <c r="O9" s="78" t="n">
        <f aca="false">H9*J9*M9</f>
        <v>5</v>
      </c>
      <c r="P9" s="78" t="s">
        <v>133</v>
      </c>
      <c r="Q9" s="78" t="s">
        <v>134</v>
      </c>
      <c r="R9" s="80"/>
      <c r="S9" s="81"/>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75" hidden="false" customHeight="true" outlineLevel="0" collapsed="false">
      <c r="A10" s="77"/>
      <c r="B10" s="63" t="n">
        <v>5</v>
      </c>
      <c r="C10" s="78" t="s">
        <v>115</v>
      </c>
      <c r="D10" s="78" t="s">
        <v>116</v>
      </c>
      <c r="E10" s="78" t="s">
        <v>135</v>
      </c>
      <c r="F10" s="78" t="s">
        <v>136</v>
      </c>
      <c r="G10" s="78" t="s">
        <v>137</v>
      </c>
      <c r="H10" s="78" t="n">
        <v>5</v>
      </c>
      <c r="I10" s="78" t="s">
        <v>138</v>
      </c>
      <c r="J10" s="78" t="n">
        <v>2</v>
      </c>
      <c r="K10" s="78" t="s">
        <v>139</v>
      </c>
      <c r="L10" s="78" t="s">
        <v>131</v>
      </c>
      <c r="M10" s="78" t="n">
        <v>1</v>
      </c>
      <c r="N10" s="78" t="s">
        <v>140</v>
      </c>
      <c r="O10" s="78" t="n">
        <f aca="false">H10*J10*M10</f>
        <v>10</v>
      </c>
      <c r="P10" s="78" t="s">
        <v>133</v>
      </c>
      <c r="Q10" s="78" t="s">
        <v>134</v>
      </c>
      <c r="R10" s="69"/>
      <c r="S10" s="81"/>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75" hidden="false" customHeight="true" outlineLevel="0" collapsed="false">
      <c r="A11" s="77"/>
      <c r="B11" s="63" t="n">
        <v>6</v>
      </c>
      <c r="C11" s="78" t="s">
        <v>115</v>
      </c>
      <c r="D11" s="78" t="s">
        <v>116</v>
      </c>
      <c r="E11" s="78" t="s">
        <v>141</v>
      </c>
      <c r="F11" s="78" t="s">
        <v>142</v>
      </c>
      <c r="G11" s="78" t="s">
        <v>143</v>
      </c>
      <c r="H11" s="78" t="n">
        <v>5</v>
      </c>
      <c r="I11" s="78" t="s">
        <v>144</v>
      </c>
      <c r="J11" s="78" t="n">
        <v>2</v>
      </c>
      <c r="K11" s="78" t="s">
        <v>145</v>
      </c>
      <c r="L11" s="78" t="s">
        <v>131</v>
      </c>
      <c r="M11" s="78" t="n">
        <v>1</v>
      </c>
      <c r="N11" s="78" t="s">
        <v>146</v>
      </c>
      <c r="O11" s="78" t="n">
        <f aca="false">H11*J11*M11</f>
        <v>10</v>
      </c>
      <c r="P11" s="78" t="s">
        <v>147</v>
      </c>
      <c r="Q11" s="78" t="s">
        <v>134</v>
      </c>
      <c r="R11" s="69"/>
      <c r="S11" s="81"/>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75" hidden="false" customHeight="true" outlineLevel="0" collapsed="false">
      <c r="A12" s="77"/>
      <c r="B12" s="63" t="n">
        <v>7</v>
      </c>
      <c r="C12" s="78" t="s">
        <v>148</v>
      </c>
      <c r="D12" s="78" t="s">
        <v>149</v>
      </c>
      <c r="E12" s="78" t="s">
        <v>150</v>
      </c>
      <c r="F12" s="78" t="s">
        <v>151</v>
      </c>
      <c r="G12" s="78" t="s">
        <v>152</v>
      </c>
      <c r="H12" s="78" t="n">
        <v>2</v>
      </c>
      <c r="I12" s="78" t="s">
        <v>153</v>
      </c>
      <c r="J12" s="78" t="n">
        <v>1</v>
      </c>
      <c r="K12" s="78" t="s">
        <v>154</v>
      </c>
      <c r="L12" s="78" t="s">
        <v>131</v>
      </c>
      <c r="M12" s="78" t="n">
        <v>4</v>
      </c>
      <c r="N12" s="78" t="s">
        <v>155</v>
      </c>
      <c r="O12" s="78" t="n">
        <f aca="false">H12*J12*M12</f>
        <v>8</v>
      </c>
      <c r="P12" s="78" t="s">
        <v>156</v>
      </c>
      <c r="Q12" s="78" t="s">
        <v>157</v>
      </c>
      <c r="R12" s="69"/>
      <c r="S12" s="81"/>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75" hidden="false" customHeight="true" outlineLevel="0" collapsed="false">
      <c r="A13" s="77"/>
      <c r="B13" s="63" t="n">
        <v>8</v>
      </c>
      <c r="C13" s="78" t="s">
        <v>158</v>
      </c>
      <c r="D13" s="78" t="s">
        <v>159</v>
      </c>
      <c r="E13" s="78" t="s">
        <v>160</v>
      </c>
      <c r="F13" s="78" t="s">
        <v>161</v>
      </c>
      <c r="G13" s="78" t="s">
        <v>162</v>
      </c>
      <c r="H13" s="78" t="n">
        <v>1</v>
      </c>
      <c r="I13" s="78" t="s">
        <v>163</v>
      </c>
      <c r="J13" s="78" t="n">
        <v>2</v>
      </c>
      <c r="K13" s="78" t="s">
        <v>164</v>
      </c>
      <c r="L13" s="78" t="s">
        <v>165</v>
      </c>
      <c r="M13" s="78" t="n">
        <v>1</v>
      </c>
      <c r="N13" s="78" t="s">
        <v>166</v>
      </c>
      <c r="O13" s="78" t="n">
        <f aca="false">H13*J13*M13</f>
        <v>2</v>
      </c>
      <c r="P13" s="78" t="s">
        <v>167</v>
      </c>
      <c r="Q13" s="78" t="s">
        <v>168</v>
      </c>
      <c r="R13" s="69"/>
      <c r="S13" s="81"/>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8" hidden="false" customHeight="false" outlineLevel="0" collapsed="false">
      <c r="A14" s="0"/>
      <c r="B14" s="73" t="s">
        <v>169</v>
      </c>
      <c r="C14" s="74"/>
      <c r="D14" s="74"/>
      <c r="E14" s="75" t="s">
        <v>170</v>
      </c>
      <c r="F14" s="74"/>
      <c r="G14" s="74"/>
      <c r="H14" s="76"/>
      <c r="I14" s="74"/>
      <c r="J14" s="76"/>
      <c r="K14" s="74"/>
      <c r="L14" s="74"/>
      <c r="M14" s="76"/>
      <c r="N14" s="74"/>
      <c r="O14" s="76"/>
      <c r="P14" s="61"/>
      <c r="Q14" s="61"/>
      <c r="R14" s="61"/>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82" customFormat="true" ht="75" hidden="false" customHeight="true" outlineLevel="0" collapsed="false">
      <c r="A15" s="77"/>
      <c r="B15" s="63" t="n">
        <f aca="false">B13+1</f>
        <v>9</v>
      </c>
      <c r="C15" s="78" t="s">
        <v>97</v>
      </c>
      <c r="D15" s="78" t="s">
        <v>98</v>
      </c>
      <c r="E15" s="78" t="s">
        <v>99</v>
      </c>
      <c r="F15" s="78" t="s">
        <v>171</v>
      </c>
      <c r="G15" s="78" t="s">
        <v>172</v>
      </c>
      <c r="H15" s="78" t="n">
        <v>5</v>
      </c>
      <c r="I15" s="78" t="s">
        <v>173</v>
      </c>
      <c r="J15" s="78" t="n">
        <v>2</v>
      </c>
      <c r="K15" s="78" t="s">
        <v>174</v>
      </c>
      <c r="L15" s="78" t="s">
        <v>175</v>
      </c>
      <c r="M15" s="78" t="n">
        <v>1</v>
      </c>
      <c r="N15" s="78" t="s">
        <v>176</v>
      </c>
      <c r="O15" s="83" t="n">
        <f aca="false">H15*J15*M15</f>
        <v>10</v>
      </c>
      <c r="P15" s="78" t="s">
        <v>177</v>
      </c>
      <c r="Q15" s="79" t="s">
        <v>178</v>
      </c>
      <c r="R15" s="69"/>
      <c r="S15" s="81"/>
    </row>
    <row r="16" customFormat="false" ht="75" hidden="false" customHeight="true" outlineLevel="0" collapsed="false">
      <c r="A16" s="77"/>
      <c r="B16" s="63" t="n">
        <v>10</v>
      </c>
      <c r="C16" s="78" t="s">
        <v>97</v>
      </c>
      <c r="D16" s="78" t="s">
        <v>98</v>
      </c>
      <c r="E16" s="78" t="s">
        <v>108</v>
      </c>
      <c r="F16" s="78" t="s">
        <v>171</v>
      </c>
      <c r="G16" s="78" t="s">
        <v>179</v>
      </c>
      <c r="H16" s="78" t="n">
        <v>5</v>
      </c>
      <c r="I16" s="78" t="s">
        <v>173</v>
      </c>
      <c r="J16" s="78" t="n">
        <v>2</v>
      </c>
      <c r="K16" s="78" t="s">
        <v>174</v>
      </c>
      <c r="L16" s="78" t="s">
        <v>175</v>
      </c>
      <c r="M16" s="78" t="n">
        <v>1</v>
      </c>
      <c r="N16" s="78" t="s">
        <v>180</v>
      </c>
      <c r="O16" s="83" t="n">
        <f aca="false">H16*J16*M16</f>
        <v>10</v>
      </c>
      <c r="P16" s="78" t="s">
        <v>177</v>
      </c>
      <c r="Q16" s="78" t="s">
        <v>178</v>
      </c>
      <c r="R16" s="69"/>
      <c r="S16" s="81"/>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75" hidden="false" customHeight="true" outlineLevel="0" collapsed="false">
      <c r="A17" s="77"/>
      <c r="B17" s="63" t="n">
        <v>11</v>
      </c>
      <c r="C17" s="78" t="s">
        <v>181</v>
      </c>
      <c r="D17" s="78" t="s">
        <v>182</v>
      </c>
      <c r="E17" s="78" t="s">
        <v>183</v>
      </c>
      <c r="F17" s="78" t="s">
        <v>171</v>
      </c>
      <c r="G17" s="78" t="s">
        <v>184</v>
      </c>
      <c r="H17" s="78" t="n">
        <v>1</v>
      </c>
      <c r="I17" s="78" t="s">
        <v>185</v>
      </c>
      <c r="J17" s="78" t="n">
        <v>2</v>
      </c>
      <c r="K17" s="78" t="s">
        <v>186</v>
      </c>
      <c r="L17" s="78" t="s">
        <v>187</v>
      </c>
      <c r="M17" s="78" t="n">
        <v>1</v>
      </c>
      <c r="N17" s="78" t="s">
        <v>188</v>
      </c>
      <c r="O17" s="83" t="n">
        <f aca="false">H17*J17*M17</f>
        <v>2</v>
      </c>
      <c r="P17" s="78" t="s">
        <v>189</v>
      </c>
      <c r="Q17" s="78" t="s">
        <v>190</v>
      </c>
      <c r="R17" s="69"/>
      <c r="S17" s="81"/>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75" hidden="false" customHeight="true" outlineLevel="0" collapsed="false">
      <c r="A18" s="77"/>
      <c r="B18" s="63" t="n">
        <v>12</v>
      </c>
      <c r="C18" s="78" t="s">
        <v>181</v>
      </c>
      <c r="D18" s="78" t="s">
        <v>182</v>
      </c>
      <c r="E18" s="78" t="s">
        <v>191</v>
      </c>
      <c r="F18" s="78" t="s">
        <v>192</v>
      </c>
      <c r="G18" s="78" t="s">
        <v>193</v>
      </c>
      <c r="H18" s="78" t="n">
        <v>5</v>
      </c>
      <c r="I18" s="78" t="s">
        <v>194</v>
      </c>
      <c r="J18" s="78" t="n">
        <v>2</v>
      </c>
      <c r="K18" s="78" t="s">
        <v>195</v>
      </c>
      <c r="L18" s="78" t="s">
        <v>196</v>
      </c>
      <c r="M18" s="78" t="n">
        <v>4</v>
      </c>
      <c r="N18" s="78" t="s">
        <v>197</v>
      </c>
      <c r="O18" s="83" t="n">
        <f aca="false">H18*J18*M18</f>
        <v>40</v>
      </c>
      <c r="P18" s="78" t="s">
        <v>198</v>
      </c>
      <c r="Q18" s="78" t="s">
        <v>199</v>
      </c>
      <c r="R18" s="69"/>
      <c r="S18" s="81"/>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75" hidden="false" customHeight="true" outlineLevel="0" collapsed="false">
      <c r="A19" s="77"/>
      <c r="B19" s="63" t="n">
        <v>13</v>
      </c>
      <c r="C19" s="78" t="s">
        <v>200</v>
      </c>
      <c r="D19" s="78" t="s">
        <v>201</v>
      </c>
      <c r="E19" s="78" t="s">
        <v>202</v>
      </c>
      <c r="F19" s="78" t="s">
        <v>171</v>
      </c>
      <c r="G19" s="78" t="s">
        <v>203</v>
      </c>
      <c r="H19" s="78" t="n">
        <v>5</v>
      </c>
      <c r="I19" s="78" t="s">
        <v>204</v>
      </c>
      <c r="J19" s="78" t="n">
        <v>2</v>
      </c>
      <c r="K19" s="78" t="s">
        <v>205</v>
      </c>
      <c r="L19" s="78" t="s">
        <v>206</v>
      </c>
      <c r="M19" s="78" t="n">
        <v>2</v>
      </c>
      <c r="N19" s="78" t="s">
        <v>207</v>
      </c>
      <c r="O19" s="83" t="n">
        <f aca="false">H19*J19*M19</f>
        <v>20</v>
      </c>
      <c r="P19" s="78" t="s">
        <v>208</v>
      </c>
      <c r="Q19" s="78" t="s">
        <v>209</v>
      </c>
      <c r="R19" s="69"/>
      <c r="S19" s="81"/>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75" hidden="false" customHeight="true" outlineLevel="0" collapsed="false">
      <c r="A20" s="77"/>
      <c r="B20" s="63" t="n">
        <v>14</v>
      </c>
      <c r="C20" s="78" t="s">
        <v>210</v>
      </c>
      <c r="D20" s="78" t="s">
        <v>211</v>
      </c>
      <c r="E20" s="78" t="s">
        <v>212</v>
      </c>
      <c r="F20" s="78" t="s">
        <v>213</v>
      </c>
      <c r="G20" s="78" t="s">
        <v>214</v>
      </c>
      <c r="H20" s="78" t="n">
        <v>5</v>
      </c>
      <c r="I20" s="78" t="s">
        <v>215</v>
      </c>
      <c r="J20" s="78" t="n">
        <v>2</v>
      </c>
      <c r="K20" s="78" t="s">
        <v>216</v>
      </c>
      <c r="L20" s="78" t="s">
        <v>175</v>
      </c>
      <c r="M20" s="78" t="n">
        <v>1</v>
      </c>
      <c r="N20" s="78" t="s">
        <v>176</v>
      </c>
      <c r="O20" s="83" t="n">
        <f aca="false">H20*J20*M20</f>
        <v>10</v>
      </c>
      <c r="P20" s="78" t="s">
        <v>217</v>
      </c>
      <c r="Q20" s="78" t="s">
        <v>218</v>
      </c>
      <c r="R20" s="69"/>
      <c r="S20" s="81"/>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75" hidden="false" customHeight="true" outlineLevel="0" collapsed="false">
      <c r="A21" s="77"/>
      <c r="B21" s="63" t="n">
        <v>15</v>
      </c>
      <c r="C21" s="78" t="s">
        <v>115</v>
      </c>
      <c r="D21" s="78" t="s">
        <v>219</v>
      </c>
      <c r="E21" s="78" t="s">
        <v>220</v>
      </c>
      <c r="F21" s="78" t="s">
        <v>221</v>
      </c>
      <c r="G21" s="78" t="s">
        <v>222</v>
      </c>
      <c r="H21" s="78" t="n">
        <v>5</v>
      </c>
      <c r="I21" s="78" t="s">
        <v>223</v>
      </c>
      <c r="J21" s="78" t="n">
        <v>2</v>
      </c>
      <c r="K21" s="78" t="s">
        <v>224</v>
      </c>
      <c r="L21" s="78" t="s">
        <v>175</v>
      </c>
      <c r="M21" s="78" t="n">
        <v>1</v>
      </c>
      <c r="N21" s="78" t="s">
        <v>176</v>
      </c>
      <c r="O21" s="83" t="n">
        <f aca="false">H21*J21*M21</f>
        <v>10</v>
      </c>
      <c r="P21" s="78" t="s">
        <v>225</v>
      </c>
      <c r="Q21" s="78" t="s">
        <v>226</v>
      </c>
      <c r="R21" s="69"/>
      <c r="S21" s="81"/>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75" hidden="false" customHeight="true" outlineLevel="0" collapsed="false">
      <c r="A22" s="77"/>
      <c r="B22" s="63" t="n">
        <v>16</v>
      </c>
      <c r="C22" s="78" t="s">
        <v>227</v>
      </c>
      <c r="D22" s="78" t="s">
        <v>228</v>
      </c>
      <c r="E22" s="78" t="s">
        <v>229</v>
      </c>
      <c r="F22" s="78" t="s">
        <v>230</v>
      </c>
      <c r="G22" s="78" t="s">
        <v>231</v>
      </c>
      <c r="H22" s="78" t="n">
        <v>4</v>
      </c>
      <c r="I22" s="78" t="s">
        <v>232</v>
      </c>
      <c r="J22" s="78" t="n">
        <v>2</v>
      </c>
      <c r="K22" s="78" t="s">
        <v>233</v>
      </c>
      <c r="L22" s="78" t="s">
        <v>234</v>
      </c>
      <c r="M22" s="78" t="n">
        <v>1</v>
      </c>
      <c r="N22" s="78" t="s">
        <v>235</v>
      </c>
      <c r="O22" s="83" t="n">
        <f aca="false">H22*J22*M22</f>
        <v>8</v>
      </c>
      <c r="P22" s="78" t="s">
        <v>236</v>
      </c>
      <c r="Q22" s="78" t="s">
        <v>237</v>
      </c>
      <c r="R22" s="69"/>
      <c r="S22" s="81"/>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75" hidden="false" customHeight="true" outlineLevel="0" collapsed="false">
      <c r="A23" s="77"/>
      <c r="B23" s="63" t="n">
        <v>17</v>
      </c>
      <c r="C23" s="78" t="s">
        <v>227</v>
      </c>
      <c r="D23" s="78" t="s">
        <v>228</v>
      </c>
      <c r="E23" s="78" t="s">
        <v>238</v>
      </c>
      <c r="F23" s="78" t="s">
        <v>171</v>
      </c>
      <c r="G23" s="78" t="s">
        <v>239</v>
      </c>
      <c r="H23" s="78" t="n">
        <v>5</v>
      </c>
      <c r="I23" s="78" t="s">
        <v>240</v>
      </c>
      <c r="J23" s="78" t="n">
        <v>1</v>
      </c>
      <c r="K23" s="78" t="s">
        <v>241</v>
      </c>
      <c r="L23" s="78" t="s">
        <v>242</v>
      </c>
      <c r="M23" s="78" t="n">
        <v>2</v>
      </c>
      <c r="N23" s="78" t="s">
        <v>243</v>
      </c>
      <c r="O23" s="83" t="n">
        <f aca="false">H23*J23*M23</f>
        <v>10</v>
      </c>
      <c r="P23" s="78" t="s">
        <v>244</v>
      </c>
      <c r="Q23" s="78" t="s">
        <v>245</v>
      </c>
      <c r="R23" s="69"/>
      <c r="S23" s="81"/>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75" hidden="false" customHeight="true" outlineLevel="0" collapsed="false">
      <c r="A24" s="77"/>
      <c r="B24" s="63" t="n">
        <v>18</v>
      </c>
      <c r="C24" s="78" t="s">
        <v>246</v>
      </c>
      <c r="D24" s="78" t="s">
        <v>247</v>
      </c>
      <c r="E24" s="78" t="s">
        <v>248</v>
      </c>
      <c r="F24" s="78" t="s">
        <v>249</v>
      </c>
      <c r="G24" s="78" t="s">
        <v>250</v>
      </c>
      <c r="H24" s="78" t="n">
        <v>5</v>
      </c>
      <c r="I24" s="78" t="s">
        <v>251</v>
      </c>
      <c r="J24" s="78" t="n">
        <v>2</v>
      </c>
      <c r="K24" s="78" t="s">
        <v>205</v>
      </c>
      <c r="L24" s="78" t="s">
        <v>252</v>
      </c>
      <c r="M24" s="78" t="n">
        <v>4</v>
      </c>
      <c r="N24" s="78" t="s">
        <v>253</v>
      </c>
      <c r="O24" s="83" t="n">
        <f aca="false">H24*J24*M24</f>
        <v>40</v>
      </c>
      <c r="P24" s="78" t="s">
        <v>254</v>
      </c>
      <c r="Q24" s="78" t="s">
        <v>255</v>
      </c>
      <c r="R24" s="69"/>
      <c r="S24" s="81"/>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75" hidden="false" customHeight="true" outlineLevel="0" collapsed="false">
      <c r="A25" s="77"/>
      <c r="B25" s="63" t="n">
        <v>19</v>
      </c>
      <c r="C25" s="78" t="s">
        <v>148</v>
      </c>
      <c r="D25" s="78" t="s">
        <v>149</v>
      </c>
      <c r="E25" s="78" t="s">
        <v>256</v>
      </c>
      <c r="F25" s="78" t="s">
        <v>257</v>
      </c>
      <c r="G25" s="78" t="s">
        <v>258</v>
      </c>
      <c r="H25" s="78" t="n">
        <v>5</v>
      </c>
      <c r="I25" s="78" t="s">
        <v>259</v>
      </c>
      <c r="J25" s="78" t="n">
        <v>1</v>
      </c>
      <c r="K25" s="78" t="s">
        <v>260</v>
      </c>
      <c r="L25" s="78" t="s">
        <v>261</v>
      </c>
      <c r="M25" s="78" t="n">
        <v>2</v>
      </c>
      <c r="N25" s="78" t="s">
        <v>262</v>
      </c>
      <c r="O25" s="83" t="n">
        <f aca="false">H25*J25*M25</f>
        <v>10</v>
      </c>
      <c r="P25" s="78" t="s">
        <v>263</v>
      </c>
      <c r="Q25" s="78" t="s">
        <v>264</v>
      </c>
      <c r="R25" s="69"/>
      <c r="S25" s="81"/>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75" hidden="false" customHeight="true" outlineLevel="0" collapsed="false">
      <c r="A26" s="77"/>
      <c r="B26" s="63" t="n">
        <v>20</v>
      </c>
      <c r="C26" s="78" t="s">
        <v>158</v>
      </c>
      <c r="D26" s="78" t="s">
        <v>265</v>
      </c>
      <c r="E26" s="78" t="s">
        <v>266</v>
      </c>
      <c r="F26" s="78" t="s">
        <v>267</v>
      </c>
      <c r="G26" s="78" t="s">
        <v>268</v>
      </c>
      <c r="H26" s="78" t="n">
        <v>5</v>
      </c>
      <c r="I26" s="78" t="s">
        <v>269</v>
      </c>
      <c r="J26" s="78" t="n">
        <v>1</v>
      </c>
      <c r="K26" s="78" t="s">
        <v>270</v>
      </c>
      <c r="L26" s="78" t="s">
        <v>271</v>
      </c>
      <c r="M26" s="78" t="n">
        <v>2</v>
      </c>
      <c r="N26" s="78" t="s">
        <v>272</v>
      </c>
      <c r="O26" s="83" t="n">
        <f aca="false">H26*J26*M26</f>
        <v>10</v>
      </c>
      <c r="P26" s="78" t="s">
        <v>273</v>
      </c>
      <c r="Q26" s="78" t="s">
        <v>274</v>
      </c>
      <c r="R26" s="69"/>
      <c r="S26" s="81"/>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75" hidden="false" customHeight="true" outlineLevel="0" collapsed="false">
      <c r="A27" s="77"/>
      <c r="B27" s="63" t="n">
        <v>21</v>
      </c>
      <c r="C27" s="78" t="s">
        <v>158</v>
      </c>
      <c r="D27" s="78" t="s">
        <v>265</v>
      </c>
      <c r="E27" s="78" t="s">
        <v>266</v>
      </c>
      <c r="F27" s="78" t="s">
        <v>275</v>
      </c>
      <c r="G27" s="78" t="s">
        <v>276</v>
      </c>
      <c r="H27" s="78" t="n">
        <v>5</v>
      </c>
      <c r="I27" s="78" t="s">
        <v>277</v>
      </c>
      <c r="J27" s="78" t="n">
        <v>1</v>
      </c>
      <c r="K27" s="78" t="s">
        <v>278</v>
      </c>
      <c r="L27" s="78" t="s">
        <v>279</v>
      </c>
      <c r="M27" s="78" t="n">
        <v>5</v>
      </c>
      <c r="N27" s="78" t="s">
        <v>280</v>
      </c>
      <c r="O27" s="83" t="n">
        <f aca="false">H27*J27*M27</f>
        <v>25</v>
      </c>
      <c r="P27" s="78" t="s">
        <v>281</v>
      </c>
      <c r="Q27" s="78" t="s">
        <v>282</v>
      </c>
      <c r="R27" s="69"/>
      <c r="S27" s="81"/>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75" hidden="false" customHeight="true" outlineLevel="0" collapsed="false">
      <c r="A28" s="77"/>
      <c r="B28" s="63" t="n">
        <v>22</v>
      </c>
      <c r="C28" s="78" t="s">
        <v>283</v>
      </c>
      <c r="D28" s="78" t="s">
        <v>284</v>
      </c>
      <c r="E28" s="78" t="s">
        <v>285</v>
      </c>
      <c r="F28" s="78" t="s">
        <v>286</v>
      </c>
      <c r="G28" s="78" t="s">
        <v>287</v>
      </c>
      <c r="H28" s="78" t="n">
        <v>5</v>
      </c>
      <c r="I28" s="78" t="s">
        <v>288</v>
      </c>
      <c r="J28" s="78" t="n">
        <v>2</v>
      </c>
      <c r="K28" s="78" t="s">
        <v>289</v>
      </c>
      <c r="L28" s="78" t="s">
        <v>290</v>
      </c>
      <c r="M28" s="78" t="n">
        <v>4</v>
      </c>
      <c r="N28" s="78" t="s">
        <v>291</v>
      </c>
      <c r="O28" s="83" t="n">
        <f aca="false">H28*J28*M28</f>
        <v>40</v>
      </c>
      <c r="P28" s="78" t="s">
        <v>292</v>
      </c>
      <c r="Q28" s="78" t="s">
        <v>293</v>
      </c>
      <c r="R28" s="69"/>
      <c r="S28" s="81"/>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75" hidden="false" customHeight="true" outlineLevel="0" collapsed="false">
      <c r="A29" s="77"/>
      <c r="B29" s="63" t="n">
        <v>23</v>
      </c>
      <c r="C29" s="78" t="s">
        <v>294</v>
      </c>
      <c r="D29" s="78" t="s">
        <v>295</v>
      </c>
      <c r="E29" s="78" t="s">
        <v>296</v>
      </c>
      <c r="F29" s="78" t="s">
        <v>297</v>
      </c>
      <c r="G29" s="78" t="s">
        <v>298</v>
      </c>
      <c r="H29" s="78" t="n">
        <v>4</v>
      </c>
      <c r="I29" s="78" t="s">
        <v>299</v>
      </c>
      <c r="J29" s="78" t="n">
        <v>2</v>
      </c>
      <c r="K29" s="78" t="s">
        <v>300</v>
      </c>
      <c r="L29" s="78" t="s">
        <v>301</v>
      </c>
      <c r="M29" s="78" t="n">
        <v>4</v>
      </c>
      <c r="N29" s="78" t="s">
        <v>302</v>
      </c>
      <c r="O29" s="83" t="n">
        <f aca="false">H29*J29*M29</f>
        <v>32</v>
      </c>
      <c r="P29" s="78" t="s">
        <v>303</v>
      </c>
      <c r="Q29" s="78" t="s">
        <v>304</v>
      </c>
      <c r="R29" s="69"/>
      <c r="S29" s="81"/>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8" hidden="false" customHeight="false" outlineLevel="0" collapsed="false">
      <c r="A30" s="0"/>
      <c r="B30" s="73" t="s">
        <v>305</v>
      </c>
      <c r="C30" s="74"/>
      <c r="D30" s="74"/>
      <c r="E30" s="75" t="s">
        <v>306</v>
      </c>
      <c r="F30" s="74"/>
      <c r="G30" s="74"/>
      <c r="H30" s="76"/>
      <c r="I30" s="74"/>
      <c r="J30" s="76"/>
      <c r="K30" s="74"/>
      <c r="L30" s="74"/>
      <c r="M30" s="76"/>
      <c r="N30" s="74"/>
      <c r="O30" s="76"/>
      <c r="P30" s="61"/>
      <c r="Q30" s="61"/>
      <c r="R30" s="61"/>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71" customFormat="true" ht="75" hidden="false" customHeight="true" outlineLevel="0" collapsed="false">
      <c r="A31" s="84"/>
      <c r="B31" s="63" t="n">
        <f aca="false">B29+1</f>
        <v>24</v>
      </c>
      <c r="C31" s="78" t="s">
        <v>307</v>
      </c>
      <c r="D31" s="78" t="s">
        <v>308</v>
      </c>
      <c r="E31" s="78" t="s">
        <v>309</v>
      </c>
      <c r="F31" s="78" t="s">
        <v>310</v>
      </c>
      <c r="G31" s="78" t="s">
        <v>311</v>
      </c>
      <c r="H31" s="78" t="n">
        <v>1</v>
      </c>
      <c r="I31" s="78" t="s">
        <v>312</v>
      </c>
      <c r="J31" s="78" t="n">
        <v>2</v>
      </c>
      <c r="K31" s="78" t="s">
        <v>313</v>
      </c>
      <c r="L31" s="78" t="s">
        <v>301</v>
      </c>
      <c r="M31" s="78" t="n">
        <v>4</v>
      </c>
      <c r="N31" s="78" t="s">
        <v>314</v>
      </c>
      <c r="O31" s="83" t="n">
        <f aca="false">H31*J31*M31</f>
        <v>8</v>
      </c>
      <c r="P31" s="78" t="s">
        <v>315</v>
      </c>
      <c r="Q31" s="78" t="s">
        <v>316</v>
      </c>
      <c r="R31" s="69"/>
      <c r="S31" s="85"/>
    </row>
    <row r="32" s="71" customFormat="true" ht="75" hidden="false" customHeight="true" outlineLevel="0" collapsed="false">
      <c r="A32" s="84"/>
      <c r="B32" s="63" t="n">
        <v>25</v>
      </c>
      <c r="C32" s="78" t="s">
        <v>307</v>
      </c>
      <c r="D32" s="78" t="s">
        <v>308</v>
      </c>
      <c r="E32" s="78" t="s">
        <v>317</v>
      </c>
      <c r="F32" s="78" t="s">
        <v>318</v>
      </c>
      <c r="G32" s="78" t="s">
        <v>319</v>
      </c>
      <c r="H32" s="78" t="n">
        <v>5</v>
      </c>
      <c r="I32" s="78" t="s">
        <v>320</v>
      </c>
      <c r="J32" s="78" t="n">
        <v>1</v>
      </c>
      <c r="K32" s="78" t="s">
        <v>321</v>
      </c>
      <c r="L32" s="78" t="s">
        <v>322</v>
      </c>
      <c r="M32" s="78" t="n">
        <v>2</v>
      </c>
      <c r="N32" s="78" t="s">
        <v>323</v>
      </c>
      <c r="O32" s="83" t="n">
        <f aca="false">H32*J32*M32</f>
        <v>10</v>
      </c>
      <c r="P32" s="78" t="s">
        <v>324</v>
      </c>
      <c r="Q32" s="78" t="s">
        <v>325</v>
      </c>
      <c r="R32" s="69"/>
      <c r="S32" s="85"/>
    </row>
    <row r="33" s="71" customFormat="true" ht="75" hidden="false" customHeight="true" outlineLevel="0" collapsed="false">
      <c r="A33" s="84"/>
      <c r="B33" s="63" t="n">
        <v>26</v>
      </c>
      <c r="C33" s="78" t="s">
        <v>326</v>
      </c>
      <c r="D33" s="78" t="s">
        <v>327</v>
      </c>
      <c r="E33" s="78" t="s">
        <v>328</v>
      </c>
      <c r="F33" s="78" t="s">
        <v>329</v>
      </c>
      <c r="G33" s="78" t="s">
        <v>330</v>
      </c>
      <c r="H33" s="78" t="n">
        <v>1</v>
      </c>
      <c r="I33" s="78" t="s">
        <v>331</v>
      </c>
      <c r="J33" s="78" t="n">
        <v>2</v>
      </c>
      <c r="K33" s="78" t="s">
        <v>205</v>
      </c>
      <c r="L33" s="78" t="s">
        <v>332</v>
      </c>
      <c r="M33" s="78" t="n">
        <v>1</v>
      </c>
      <c r="N33" s="78" t="s">
        <v>333</v>
      </c>
      <c r="O33" s="83" t="n">
        <f aca="false">H33*J33*M33</f>
        <v>2</v>
      </c>
      <c r="P33" s="78" t="s">
        <v>334</v>
      </c>
      <c r="Q33" s="78" t="s">
        <v>335</v>
      </c>
      <c r="R33" s="69"/>
      <c r="S33" s="85"/>
    </row>
    <row r="34" s="71" customFormat="true" ht="75" hidden="false" customHeight="true" outlineLevel="0" collapsed="false">
      <c r="A34" s="84"/>
      <c r="B34" s="63" t="n">
        <v>27</v>
      </c>
      <c r="C34" s="78" t="s">
        <v>336</v>
      </c>
      <c r="D34" s="78" t="s">
        <v>337</v>
      </c>
      <c r="E34" s="78" t="s">
        <v>338</v>
      </c>
      <c r="F34" s="78" t="s">
        <v>192</v>
      </c>
      <c r="G34" s="78" t="s">
        <v>339</v>
      </c>
      <c r="H34" s="78" t="n">
        <v>4</v>
      </c>
      <c r="I34" s="78" t="s">
        <v>340</v>
      </c>
      <c r="J34" s="78" t="n">
        <v>2</v>
      </c>
      <c r="K34" s="78" t="s">
        <v>341</v>
      </c>
      <c r="L34" s="78" t="s">
        <v>206</v>
      </c>
      <c r="M34" s="78" t="n">
        <v>1</v>
      </c>
      <c r="N34" s="78" t="s">
        <v>342</v>
      </c>
      <c r="O34" s="83" t="n">
        <f aca="false">H34*J34*M34</f>
        <v>8</v>
      </c>
      <c r="P34" s="78" t="s">
        <v>343</v>
      </c>
      <c r="Q34" s="78" t="s">
        <v>344</v>
      </c>
      <c r="R34" s="69"/>
      <c r="S34" s="85"/>
    </row>
    <row r="35" customFormat="false" ht="18" hidden="false" customHeight="false" outlineLevel="0" collapsed="false">
      <c r="A35" s="0"/>
      <c r="B35" s="73" t="s">
        <v>345</v>
      </c>
      <c r="C35" s="74"/>
      <c r="D35" s="74"/>
      <c r="E35" s="37"/>
      <c r="F35" s="75" t="s">
        <v>346</v>
      </c>
      <c r="G35" s="74"/>
      <c r="H35" s="76"/>
      <c r="I35" s="74"/>
      <c r="J35" s="76"/>
      <c r="K35" s="74"/>
      <c r="L35" s="74"/>
      <c r="M35" s="76"/>
      <c r="N35" s="74"/>
      <c r="O35" s="76"/>
      <c r="P35" s="61"/>
      <c r="Q35" s="61"/>
      <c r="R35" s="61"/>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71" customFormat="true" ht="75" hidden="false" customHeight="true" outlineLevel="0" collapsed="false">
      <c r="A36" s="84"/>
      <c r="B36" s="63" t="n">
        <f aca="false">B34+1</f>
        <v>28</v>
      </c>
      <c r="C36" s="78" t="s">
        <v>347</v>
      </c>
      <c r="D36" s="78" t="s">
        <v>348</v>
      </c>
      <c r="E36" s="78" t="s">
        <v>349</v>
      </c>
      <c r="F36" s="78" t="s">
        <v>350</v>
      </c>
      <c r="G36" s="78" t="s">
        <v>351</v>
      </c>
      <c r="H36" s="78" t="n">
        <v>5</v>
      </c>
      <c r="I36" s="78" t="s">
        <v>22</v>
      </c>
      <c r="J36" s="78" t="n">
        <v>2</v>
      </c>
      <c r="K36" s="78" t="s">
        <v>352</v>
      </c>
      <c r="L36" s="78" t="s">
        <v>353</v>
      </c>
      <c r="M36" s="78" t="n">
        <v>1</v>
      </c>
      <c r="N36" s="78" t="s">
        <v>354</v>
      </c>
      <c r="O36" s="83" t="n">
        <f aca="false">H36*J36*M36</f>
        <v>10</v>
      </c>
      <c r="P36" s="78" t="s">
        <v>355</v>
      </c>
      <c r="Q36" s="78" t="s">
        <v>356</v>
      </c>
      <c r="R36" s="69"/>
      <c r="S36" s="85"/>
    </row>
    <row r="37" s="71" customFormat="true" ht="75" hidden="false" customHeight="true" outlineLevel="0" collapsed="false">
      <c r="A37" s="84"/>
      <c r="B37" s="63" t="n">
        <v>29</v>
      </c>
      <c r="C37" s="78" t="s">
        <v>347</v>
      </c>
      <c r="D37" s="78" t="s">
        <v>348</v>
      </c>
      <c r="E37" s="78" t="s">
        <v>357</v>
      </c>
      <c r="F37" s="78" t="s">
        <v>249</v>
      </c>
      <c r="G37" s="78" t="s">
        <v>358</v>
      </c>
      <c r="H37" s="78" t="n">
        <v>5</v>
      </c>
      <c r="I37" s="78" t="s">
        <v>359</v>
      </c>
      <c r="J37" s="78" t="n">
        <v>1</v>
      </c>
      <c r="K37" s="78" t="s">
        <v>360</v>
      </c>
      <c r="L37" s="78" t="s">
        <v>361</v>
      </c>
      <c r="M37" s="78" t="n">
        <v>1</v>
      </c>
      <c r="N37" s="78" t="s">
        <v>362</v>
      </c>
      <c r="O37" s="83" t="n">
        <f aca="false">H37*J37*M37</f>
        <v>5</v>
      </c>
      <c r="P37" s="78" t="s">
        <v>355</v>
      </c>
      <c r="Q37" s="78" t="s">
        <v>363</v>
      </c>
      <c r="R37" s="69"/>
      <c r="S37" s="85"/>
    </row>
    <row r="38" s="71" customFormat="true" ht="75" hidden="false" customHeight="true" outlineLevel="0" collapsed="false">
      <c r="A38" s="84"/>
      <c r="B38" s="63" t="n">
        <v>30</v>
      </c>
      <c r="C38" s="78" t="s">
        <v>364</v>
      </c>
      <c r="D38" s="78" t="s">
        <v>365</v>
      </c>
      <c r="E38" s="78" t="s">
        <v>366</v>
      </c>
      <c r="F38" s="78" t="s">
        <v>329</v>
      </c>
      <c r="G38" s="78" t="s">
        <v>367</v>
      </c>
      <c r="H38" s="78" t="n">
        <v>5</v>
      </c>
      <c r="I38" s="78" t="s">
        <v>368</v>
      </c>
      <c r="J38" s="78" t="n">
        <v>2</v>
      </c>
      <c r="K38" s="78" t="s">
        <v>205</v>
      </c>
      <c r="L38" s="78" t="s">
        <v>369</v>
      </c>
      <c r="M38" s="78" t="n">
        <v>1</v>
      </c>
      <c r="N38" s="78" t="s">
        <v>370</v>
      </c>
      <c r="O38" s="83" t="n">
        <f aca="false">H38*J38*M38</f>
        <v>10</v>
      </c>
      <c r="P38" s="78" t="s">
        <v>371</v>
      </c>
      <c r="Q38" s="78" t="s">
        <v>372</v>
      </c>
      <c r="R38" s="69"/>
      <c r="S38" s="85"/>
    </row>
    <row r="39" customFormat="false" ht="18" hidden="false" customHeight="false" outlineLevel="0" collapsed="false">
      <c r="A39" s="0"/>
      <c r="B39" s="73" t="s">
        <v>373</v>
      </c>
      <c r="C39" s="74"/>
      <c r="D39" s="74"/>
      <c r="E39" s="75" t="s">
        <v>374</v>
      </c>
      <c r="F39" s="74"/>
      <c r="G39" s="74"/>
      <c r="H39" s="76"/>
      <c r="I39" s="74"/>
      <c r="J39" s="76"/>
      <c r="K39" s="74"/>
      <c r="L39" s="74"/>
      <c r="M39" s="76"/>
      <c r="N39" s="74"/>
      <c r="O39" s="76"/>
      <c r="P39" s="61"/>
      <c r="Q39" s="61"/>
      <c r="R39" s="61"/>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s="71" customFormat="true" ht="75" hidden="false" customHeight="true" outlineLevel="0" collapsed="false">
      <c r="A40" s="84"/>
      <c r="B40" s="63" t="n">
        <f aca="false">B38+1</f>
        <v>31</v>
      </c>
      <c r="C40" s="78" t="s">
        <v>375</v>
      </c>
      <c r="D40" s="78" t="s">
        <v>376</v>
      </c>
      <c r="E40" s="78" t="s">
        <v>377</v>
      </c>
      <c r="F40" s="78" t="s">
        <v>378</v>
      </c>
      <c r="G40" s="78" t="s">
        <v>379</v>
      </c>
      <c r="H40" s="78" t="n">
        <v>4</v>
      </c>
      <c r="I40" s="78" t="s">
        <v>380</v>
      </c>
      <c r="J40" s="78" t="n">
        <v>2</v>
      </c>
      <c r="K40" s="78" t="s">
        <v>205</v>
      </c>
      <c r="L40" s="78" t="s">
        <v>381</v>
      </c>
      <c r="M40" s="78" t="n">
        <v>2</v>
      </c>
      <c r="N40" s="78" t="s">
        <v>382</v>
      </c>
      <c r="O40" s="78" t="n">
        <f aca="false">H40*J40*M40</f>
        <v>16</v>
      </c>
      <c r="P40" s="78" t="s">
        <v>383</v>
      </c>
      <c r="Q40" s="78" t="s">
        <v>384</v>
      </c>
      <c r="R40" s="69"/>
      <c r="S40" s="85"/>
    </row>
    <row r="41" s="71" customFormat="true" ht="75" hidden="false" customHeight="true" outlineLevel="0" collapsed="false">
      <c r="A41" s="84"/>
      <c r="B41" s="63" t="n">
        <v>32</v>
      </c>
      <c r="C41" s="78" t="s">
        <v>385</v>
      </c>
      <c r="D41" s="78" t="s">
        <v>386</v>
      </c>
      <c r="E41" s="78" t="s">
        <v>387</v>
      </c>
      <c r="F41" s="78" t="s">
        <v>192</v>
      </c>
      <c r="G41" s="78" t="s">
        <v>388</v>
      </c>
      <c r="H41" s="78" t="n">
        <v>5</v>
      </c>
      <c r="I41" s="78" t="s">
        <v>389</v>
      </c>
      <c r="J41" s="78" t="n">
        <v>2</v>
      </c>
      <c r="K41" s="78" t="s">
        <v>390</v>
      </c>
      <c r="L41" s="78" t="s">
        <v>175</v>
      </c>
      <c r="M41" s="78" t="n">
        <v>1</v>
      </c>
      <c r="N41" s="78" t="s">
        <v>391</v>
      </c>
      <c r="O41" s="78" t="n">
        <f aca="false">H41*J41*M41</f>
        <v>10</v>
      </c>
      <c r="P41" s="78" t="s">
        <v>392</v>
      </c>
      <c r="Q41" s="78" t="s">
        <v>393</v>
      </c>
      <c r="R41" s="69"/>
      <c r="S41" s="85"/>
    </row>
    <row r="42" s="71" customFormat="true" ht="75" hidden="false" customHeight="true" outlineLevel="0" collapsed="false">
      <c r="A42" s="84"/>
      <c r="B42" s="63" t="n">
        <v>33</v>
      </c>
      <c r="C42" s="78" t="s">
        <v>385</v>
      </c>
      <c r="D42" s="78" t="s">
        <v>386</v>
      </c>
      <c r="E42" s="78" t="s">
        <v>394</v>
      </c>
      <c r="F42" s="78" t="s">
        <v>395</v>
      </c>
      <c r="G42" s="78" t="s">
        <v>396</v>
      </c>
      <c r="H42" s="78" t="n">
        <v>1</v>
      </c>
      <c r="I42" s="78" t="s">
        <v>397</v>
      </c>
      <c r="J42" s="78" t="n">
        <v>2</v>
      </c>
      <c r="K42" s="78" t="s">
        <v>205</v>
      </c>
      <c r="L42" s="78" t="s">
        <v>398</v>
      </c>
      <c r="M42" s="78" t="n">
        <v>1</v>
      </c>
      <c r="N42" s="78" t="s">
        <v>399</v>
      </c>
      <c r="O42" s="78" t="n">
        <f aca="false">H42*J42*M42</f>
        <v>2</v>
      </c>
      <c r="P42" s="78" t="s">
        <v>400</v>
      </c>
      <c r="Q42" s="78" t="s">
        <v>401</v>
      </c>
      <c r="R42" s="69"/>
      <c r="S42" s="85"/>
    </row>
    <row r="43" s="71" customFormat="true" ht="75" hidden="false" customHeight="true" outlineLevel="0" collapsed="false">
      <c r="A43" s="84"/>
      <c r="B43" s="63" t="n">
        <v>34</v>
      </c>
      <c r="C43" s="78" t="s">
        <v>402</v>
      </c>
      <c r="D43" s="78" t="s">
        <v>403</v>
      </c>
      <c r="E43" s="78" t="s">
        <v>404</v>
      </c>
      <c r="F43" s="78" t="s">
        <v>405</v>
      </c>
      <c r="G43" s="78" t="s">
        <v>406</v>
      </c>
      <c r="H43" s="78" t="n">
        <v>1</v>
      </c>
      <c r="I43" s="78" t="s">
        <v>407</v>
      </c>
      <c r="J43" s="78" t="n">
        <v>2</v>
      </c>
      <c r="K43" s="78" t="s">
        <v>205</v>
      </c>
      <c r="L43" s="78" t="s">
        <v>408</v>
      </c>
      <c r="M43" s="78" t="n">
        <v>2</v>
      </c>
      <c r="N43" s="78" t="s">
        <v>409</v>
      </c>
      <c r="O43" s="78" t="n">
        <f aca="false">H43*J43*M43</f>
        <v>4</v>
      </c>
      <c r="P43" s="78" t="s">
        <v>410</v>
      </c>
      <c r="Q43" s="78" t="s">
        <v>411</v>
      </c>
      <c r="R43" s="69"/>
      <c r="S43" s="85"/>
    </row>
    <row r="44" s="71" customFormat="true" ht="75" hidden="false" customHeight="true" outlineLevel="0" collapsed="false">
      <c r="A44" s="84"/>
      <c r="B44" s="63" t="n">
        <v>35</v>
      </c>
      <c r="C44" s="78" t="s">
        <v>412</v>
      </c>
      <c r="D44" s="78" t="s">
        <v>413</v>
      </c>
      <c r="E44" s="78" t="s">
        <v>414</v>
      </c>
      <c r="F44" s="78" t="s">
        <v>415</v>
      </c>
      <c r="G44" s="78" t="s">
        <v>416</v>
      </c>
      <c r="H44" s="78" t="n">
        <v>3</v>
      </c>
      <c r="I44" s="78" t="s">
        <v>417</v>
      </c>
      <c r="J44" s="78" t="n">
        <v>1</v>
      </c>
      <c r="K44" s="78" t="s">
        <v>418</v>
      </c>
      <c r="L44" s="78" t="s">
        <v>408</v>
      </c>
      <c r="M44" s="78" t="n">
        <v>2</v>
      </c>
      <c r="N44" s="78" t="s">
        <v>419</v>
      </c>
      <c r="O44" s="78" t="n">
        <f aca="false">H44*J44*M44</f>
        <v>6</v>
      </c>
      <c r="P44" s="78" t="s">
        <v>420</v>
      </c>
      <c r="Q44" s="78" t="s">
        <v>421</v>
      </c>
      <c r="R44" s="69"/>
      <c r="S44" s="85"/>
    </row>
  </sheetData>
  <mergeCells count="4">
    <mergeCell ref="A1:A3"/>
    <mergeCell ref="C1:R1"/>
    <mergeCell ref="F2:G2"/>
    <mergeCell ref="A5:A6"/>
  </mergeCells>
  <hyperlinks>
    <hyperlink ref="H2" r:id="rId1" display="Lisa.hachmann@students.olin.edu"/>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4" pageOrder="downThenOver" orientation="landscape" usePrinterDefaults="false" blackAndWhite="false" draft="false" cellComments="none" useFirstPageNumber="false" horizontalDpi="300" verticalDpi="300" copies="1"/>
  <headerFooter differentFirst="false" differentOddEven="false">
    <oddHeader>&amp;CFormula Hybrid 2015 FMEA</oddHeader>
    <oddFooter>&amp;C&amp;"Times New Roman,Regular"&amp;12FMEA: Page &amp;P+1</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2012-12-04T09:25:55Z</dcterms:created>
  <dc:creator>Andrew Deakin</dc:creator>
  <dc:language>en-US</dc:language>
  <cp:lastModifiedBy>Amy Keeler</cp:lastModifiedBy>
  <dcterms:modified xsi:type="dcterms:W3CDTF">2016-02-11T15:57:05Z</dcterms:modified>
  <cp:revision>0</cp:revision>
  <dc:title>FH 2014 FMEA Template</dc:title>
</cp:coreProperties>
</file>